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drawings/drawing5.xml" ContentType="application/vnd.openxmlformats-officedocument.drawing+xml"/>
  <Override PartName="/xl/comments5.xml" ContentType="application/vnd.openxmlformats-officedocument.spreadsheetml.comments+xml"/>
  <Override PartName="/xl/drawings/drawing6.xml" ContentType="application/vnd.openxmlformats-officedocument.drawing+xml"/>
  <Override PartName="/xl/comments6.xml" ContentType="application/vnd.openxmlformats-officedocument.spreadsheetml.comments+xml"/>
  <Override PartName="/xl/drawings/drawing7.xml" ContentType="application/vnd.openxmlformats-officedocument.drawing+xml"/>
  <Override PartName="/xl/comments7.xml" ContentType="application/vnd.openxmlformats-officedocument.spreadsheetml.comment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drawings/drawing8.xml" ContentType="application/vnd.openxmlformats-officedocument.drawing+xml"/>
  <Override PartName="/xl/comments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0" windowWidth="16380" windowHeight="8190" tabRatio="808" activeTab="11"/>
  </bookViews>
  <sheets>
    <sheet name="00.Info" sheetId="1" r:id="rId1"/>
    <sheet name="01.Definición de ámbito" sheetId="2" r:id="rId2"/>
    <sheet name="02.Tecnologías" sheetId="3" r:id="rId3"/>
    <sheet name="03.Muestra" sheetId="4" r:id="rId4"/>
    <sheet name="P1.Perceptible" sheetId="5" r:id="rId5"/>
    <sheet name="P2.Operable" sheetId="6" r:id="rId6"/>
    <sheet name="P3.Comprensible" sheetId="7" r:id="rId7"/>
    <sheet name="P4.Robusto" sheetId="8" r:id="rId8"/>
    <sheet name="RESULTADOS" sheetId="9" r:id="rId9"/>
    <sheet name="DATA - Oculta" sheetId="10" state="hidden" r:id="rId10"/>
    <sheet name="Para BD+DWH - Oculta" sheetId="11" state="hidden" r:id="rId11"/>
    <sheet name="Change Log" sheetId="12" r:id="rId12"/>
    <sheet name="DatosBD - Oculta" sheetId="13" state="hidden" r:id="rId13"/>
  </sheets>
  <definedNames>
    <definedName name="_xlnm.Print_Area" localSheetId="8">RESULTADOS!$B$2:$AG$54,RESULTADOS!$B$58:$W$95</definedName>
    <definedName name="celdasP1">P1.Perceptible!$D$19:$D$53,P1.Perceptible!$D$57:$D$91,P1.Perceptible!$D$95:$D$129,P1.Perceptible!$D$133:$D$167,P1.Perceptible!$D$171:$D$205,P1.Perceptible!$D$209:$D$243,P1.Perceptible!$D$247:$D$281,P1.Perceptible!$D$285:$D$319,P1.Perceptible!$D$323:$D$357,P1.Perceptible!$D$361:$D$395,P1.Perceptible!$D$399:$D$433,P1.Perceptible!$D$437:$D$471,P1.Perceptible!$D$475:$D$509,P1.Perceptible!$D$513:$D$547,P1.Perceptible!$D$551:$D$585,P1.Perceptible!$D$589:$D$623,P1.Perceptible!$D$627:$D$661,P1.Perceptible!$D$665:$D$699,P1.Perceptible!$D$703:$D$737,P1.Perceptible!$D$741:$D$775</definedName>
    <definedName name="celdasP2">P2.Operable!$D$19:$D$53,P2.Operable!$D$57:$D$91,P2.Operable!$D$95:$D$129,P2.Operable!$D$133:$D$167,P2.Operable!$D$171:$D$205,P2.Operable!$D$209:$D$243,P2.Operable!$D$247:$D$281,P2.Operable!$D$285:$D$319,P2.Operable!$D$323:$D$357,P2.Operable!$D$361:$D$395,P2.Operable!$D$399:$D$433,P2.Operable!$D$437:$D$471,P2.Operable!$D$475:$D$509,P2.Operable!$D$513:$D$547,P2.Operable!$D$551:$D$585,P2.Operable!$D$589:$D$623,P2.Operable!$D$627:$D$661</definedName>
    <definedName name="celdasP3">P3.Comprensible!$D$19:$D$53,P3.Comprensible!$D$57:$D$91,P3.Comprensible!$D$95:$D$129,P3.Comprensible!$D$133:$D$167,P3.Comprensible!$D$171:$D$205,P3.Comprensible!$D$209:$D$243,P3.Comprensible!$D$247:$D$281,P3.Comprensible!$D$285:$D$319,P3.Comprensible!$D$323:$D$357,P3.Comprensible!$D$361:$D$395</definedName>
    <definedName name="CeldasP4">P4.Robusto!$D$19:$D$53,P4.Robusto!$D$57:$D$91,P4.Robusto!$D$95:$D$129</definedName>
  </definedNames>
  <calcPr calcId="145621" concurrentCalc="0"/>
  <extLst>
    <ext xmlns:loext="http://schemas.libreoffice.org/" uri="{7626C862-2A13-11E5-B345-FEFF819CDC9F}">
      <loext:extCalcPr stringRefSyntax="CalcA1ExcelA1"/>
    </ext>
  </extLst>
</workbook>
</file>

<file path=xl/calcChain.xml><?xml version="1.0" encoding="utf-8"?>
<calcChain xmlns="http://schemas.openxmlformats.org/spreadsheetml/2006/main">
  <c r="L5" i="13" l="1"/>
  <c r="L4" i="13"/>
  <c r="L3" i="13"/>
  <c r="L2" i="13"/>
  <c r="D31" i="13"/>
  <c r="D30" i="13"/>
  <c r="D29" i="13"/>
  <c r="D19" i="13"/>
  <c r="D20" i="13"/>
  <c r="D21" i="13"/>
  <c r="D22" i="13"/>
  <c r="D23" i="13"/>
  <c r="D24" i="13"/>
  <c r="D25" i="13"/>
  <c r="D26" i="13"/>
  <c r="D27" i="13"/>
  <c r="D28" i="13"/>
  <c r="D18" i="13"/>
  <c r="D17" i="13"/>
  <c r="D16" i="13"/>
  <c r="D15" i="13"/>
  <c r="D14" i="13"/>
  <c r="D13" i="13"/>
  <c r="D12" i="13"/>
  <c r="D11" i="13"/>
  <c r="D10" i="13"/>
  <c r="D9" i="13"/>
  <c r="D8" i="13"/>
  <c r="D7" i="13"/>
  <c r="D6" i="13"/>
  <c r="D5" i="13"/>
  <c r="D4" i="13"/>
  <c r="D3" i="13"/>
  <c r="D2" i="13"/>
  <c r="B2" i="13"/>
  <c r="Y3" i="13"/>
  <c r="X3" i="13"/>
  <c r="H3" i="13"/>
  <c r="H4" i="13"/>
  <c r="H5" i="13"/>
  <c r="H6" i="13"/>
  <c r="H7" i="13"/>
  <c r="H8" i="13"/>
  <c r="H9" i="13"/>
  <c r="H10" i="13"/>
  <c r="H11" i="13"/>
  <c r="H12" i="13"/>
  <c r="H13" i="13"/>
  <c r="G4" i="13"/>
  <c r="G5" i="13"/>
  <c r="G6" i="13"/>
  <c r="G7" i="13"/>
  <c r="G8" i="13"/>
  <c r="G9" i="13"/>
  <c r="G10" i="13"/>
  <c r="G11" i="13"/>
  <c r="G12" i="13"/>
  <c r="G13" i="13"/>
  <c r="G3" i="13"/>
  <c r="F13" i="13"/>
  <c r="F14" i="13"/>
  <c r="F15" i="13"/>
  <c r="F12" i="13"/>
  <c r="F8" i="13"/>
  <c r="F9" i="13"/>
  <c r="F10" i="13"/>
  <c r="F11" i="13"/>
  <c r="F7" i="13"/>
  <c r="F3" i="13"/>
  <c r="F4" i="13"/>
  <c r="F5" i="13"/>
  <c r="F6" i="13"/>
  <c r="F2" i="13"/>
  <c r="BE3" i="13"/>
  <c r="BF3" i="13"/>
  <c r="BG3" i="13"/>
  <c r="BH3" i="13"/>
  <c r="BI3" i="13"/>
  <c r="BJ3" i="13"/>
  <c r="BK3" i="13"/>
  <c r="BL3" i="13"/>
  <c r="BM3" i="13"/>
  <c r="BN3" i="13"/>
  <c r="BO3" i="13"/>
  <c r="BP3" i="13"/>
  <c r="BQ3" i="13"/>
  <c r="BR3" i="13"/>
  <c r="BS3" i="13"/>
  <c r="BT3" i="13"/>
  <c r="BU3" i="13"/>
  <c r="BV3" i="13"/>
  <c r="BW3" i="13"/>
  <c r="BE4" i="13"/>
  <c r="BF4" i="13"/>
  <c r="BG4" i="13"/>
  <c r="BH4" i="13"/>
  <c r="BI4" i="13"/>
  <c r="BJ4" i="13"/>
  <c r="BK4" i="13"/>
  <c r="BL4" i="13"/>
  <c r="BM4" i="13"/>
  <c r="BN4" i="13"/>
  <c r="BO4" i="13"/>
  <c r="BP4" i="13"/>
  <c r="BQ4" i="13"/>
  <c r="BR4" i="13"/>
  <c r="BS4" i="13"/>
  <c r="BT4" i="13"/>
  <c r="BU4" i="13"/>
  <c r="BV4" i="13"/>
  <c r="BW4" i="13"/>
  <c r="BE6" i="13"/>
  <c r="BF6" i="13"/>
  <c r="BG6" i="13"/>
  <c r="BH6" i="13"/>
  <c r="BI6" i="13"/>
  <c r="BJ6" i="13"/>
  <c r="BK6" i="13"/>
  <c r="BL6" i="13"/>
  <c r="BM6" i="13"/>
  <c r="BN6" i="13"/>
  <c r="BO6" i="13"/>
  <c r="BP6" i="13"/>
  <c r="BQ6" i="13"/>
  <c r="BR6" i="13"/>
  <c r="BS6" i="13"/>
  <c r="BT6" i="13"/>
  <c r="BU6" i="13"/>
  <c r="BV6" i="13"/>
  <c r="BW6" i="13"/>
  <c r="BE7" i="13"/>
  <c r="BF7" i="13"/>
  <c r="BG7" i="13"/>
  <c r="BH7" i="13"/>
  <c r="BI7" i="13"/>
  <c r="BJ7" i="13"/>
  <c r="BK7" i="13"/>
  <c r="BL7" i="13"/>
  <c r="BM7" i="13"/>
  <c r="BN7" i="13"/>
  <c r="BO7" i="13"/>
  <c r="BP7" i="13"/>
  <c r="BQ7" i="13"/>
  <c r="BR7" i="13"/>
  <c r="BS7" i="13"/>
  <c r="BT7" i="13"/>
  <c r="BU7" i="13"/>
  <c r="BV7" i="13"/>
  <c r="BW7" i="13"/>
  <c r="BE8" i="13"/>
  <c r="BF8" i="13"/>
  <c r="BG8" i="13"/>
  <c r="BH8" i="13"/>
  <c r="BI8" i="13"/>
  <c r="BJ8" i="13"/>
  <c r="BK8" i="13"/>
  <c r="BL8" i="13"/>
  <c r="BM8" i="13"/>
  <c r="BN8" i="13"/>
  <c r="BO8" i="13"/>
  <c r="BP8" i="13"/>
  <c r="BQ8" i="13"/>
  <c r="BR8" i="13"/>
  <c r="BS8" i="13"/>
  <c r="BT8" i="13"/>
  <c r="BU8" i="13"/>
  <c r="BV8" i="13"/>
  <c r="BW8" i="13"/>
  <c r="BE9" i="13"/>
  <c r="BF9" i="13"/>
  <c r="BG9" i="13"/>
  <c r="BH9" i="13"/>
  <c r="BI9" i="13"/>
  <c r="BJ9" i="13"/>
  <c r="BK9" i="13"/>
  <c r="BL9" i="13"/>
  <c r="BM9" i="13"/>
  <c r="BN9" i="13"/>
  <c r="BO9" i="13"/>
  <c r="BP9" i="13"/>
  <c r="BQ9" i="13"/>
  <c r="BR9" i="13"/>
  <c r="BS9" i="13"/>
  <c r="BT9" i="13"/>
  <c r="BU9" i="13"/>
  <c r="BV9" i="13"/>
  <c r="BW9" i="13"/>
  <c r="BE10" i="13"/>
  <c r="BF10" i="13"/>
  <c r="BG10" i="13"/>
  <c r="BH10" i="13"/>
  <c r="BI10" i="13"/>
  <c r="BJ10" i="13"/>
  <c r="BK10" i="13"/>
  <c r="BL10" i="13"/>
  <c r="BM10" i="13"/>
  <c r="BN10" i="13"/>
  <c r="BO10" i="13"/>
  <c r="BP10" i="13"/>
  <c r="BQ10" i="13"/>
  <c r="BR10" i="13"/>
  <c r="BS10" i="13"/>
  <c r="BT10" i="13"/>
  <c r="BU10" i="13"/>
  <c r="BV10" i="13"/>
  <c r="BW10" i="13"/>
  <c r="BE11" i="13"/>
  <c r="BF11" i="13"/>
  <c r="BG11" i="13"/>
  <c r="BH11" i="13"/>
  <c r="BI11" i="13"/>
  <c r="BJ11" i="13"/>
  <c r="BK11" i="13"/>
  <c r="BL11" i="13"/>
  <c r="BM11" i="13"/>
  <c r="BN11" i="13"/>
  <c r="BO11" i="13"/>
  <c r="BP11" i="13"/>
  <c r="BQ11" i="13"/>
  <c r="BR11" i="13"/>
  <c r="BS11" i="13"/>
  <c r="BT11" i="13"/>
  <c r="BU11" i="13"/>
  <c r="BV11" i="13"/>
  <c r="BW11" i="13"/>
  <c r="BE12" i="13"/>
  <c r="BF12" i="13"/>
  <c r="BG12" i="13"/>
  <c r="BH12" i="13"/>
  <c r="BI12" i="13"/>
  <c r="BJ12" i="13"/>
  <c r="BK12" i="13"/>
  <c r="BL12" i="13"/>
  <c r="BM12" i="13"/>
  <c r="BN12" i="13"/>
  <c r="BO12" i="13"/>
  <c r="BP12" i="13"/>
  <c r="BQ12" i="13"/>
  <c r="BR12" i="13"/>
  <c r="BS12" i="13"/>
  <c r="BT12" i="13"/>
  <c r="BU12" i="13"/>
  <c r="BV12" i="13"/>
  <c r="BW12" i="13"/>
  <c r="BE13" i="13"/>
  <c r="BF13" i="13"/>
  <c r="BG13" i="13"/>
  <c r="BH13" i="13"/>
  <c r="BI13" i="13"/>
  <c r="BJ13" i="13"/>
  <c r="BK13" i="13"/>
  <c r="BL13" i="13"/>
  <c r="BM13" i="13"/>
  <c r="BN13" i="13"/>
  <c r="BO13" i="13"/>
  <c r="BP13" i="13"/>
  <c r="BQ13" i="13"/>
  <c r="BR13" i="13"/>
  <c r="BS13" i="13"/>
  <c r="BT13" i="13"/>
  <c r="BU13" i="13"/>
  <c r="BV13" i="13"/>
  <c r="BW13" i="13"/>
  <c r="BE14" i="13"/>
  <c r="BF14" i="13"/>
  <c r="BG14" i="13"/>
  <c r="BH14" i="13"/>
  <c r="BI14" i="13"/>
  <c r="BJ14" i="13"/>
  <c r="BK14" i="13"/>
  <c r="BL14" i="13"/>
  <c r="BM14" i="13"/>
  <c r="BN14" i="13"/>
  <c r="BO14" i="13"/>
  <c r="BP14" i="13"/>
  <c r="BQ14" i="13"/>
  <c r="BR14" i="13"/>
  <c r="BS14" i="13"/>
  <c r="BT14" i="13"/>
  <c r="BU14" i="13"/>
  <c r="BV14" i="13"/>
  <c r="BW14" i="13"/>
  <c r="BE15" i="13"/>
  <c r="BF15" i="13"/>
  <c r="BG15" i="13"/>
  <c r="BH15" i="13"/>
  <c r="BI15" i="13"/>
  <c r="BJ15" i="13"/>
  <c r="BK15" i="13"/>
  <c r="BL15" i="13"/>
  <c r="BM15" i="13"/>
  <c r="BN15" i="13"/>
  <c r="BO15" i="13"/>
  <c r="BP15" i="13"/>
  <c r="BQ15" i="13"/>
  <c r="BR15" i="13"/>
  <c r="BS15" i="13"/>
  <c r="BT15" i="13"/>
  <c r="BU15" i="13"/>
  <c r="BV15" i="13"/>
  <c r="BW15" i="13"/>
  <c r="BE16" i="13"/>
  <c r="BF16" i="13"/>
  <c r="BG16" i="13"/>
  <c r="BH16" i="13"/>
  <c r="BI16" i="13"/>
  <c r="BJ16" i="13"/>
  <c r="BK16" i="13"/>
  <c r="BL16" i="13"/>
  <c r="BM16" i="13"/>
  <c r="BN16" i="13"/>
  <c r="BO16" i="13"/>
  <c r="BP16" i="13"/>
  <c r="BQ16" i="13"/>
  <c r="BR16" i="13"/>
  <c r="BS16" i="13"/>
  <c r="BT16" i="13"/>
  <c r="BU16" i="13"/>
  <c r="BV16" i="13"/>
  <c r="BW16" i="13"/>
  <c r="BE17" i="13"/>
  <c r="BF17" i="13"/>
  <c r="BG17" i="13"/>
  <c r="BH17" i="13"/>
  <c r="BI17" i="13"/>
  <c r="BJ17" i="13"/>
  <c r="BK17" i="13"/>
  <c r="BL17" i="13"/>
  <c r="BM17" i="13"/>
  <c r="BN17" i="13"/>
  <c r="BO17" i="13"/>
  <c r="BP17" i="13"/>
  <c r="BQ17" i="13"/>
  <c r="BR17" i="13"/>
  <c r="BS17" i="13"/>
  <c r="BT17" i="13"/>
  <c r="BU17" i="13"/>
  <c r="BV17" i="13"/>
  <c r="BW17" i="13"/>
  <c r="BE18" i="13"/>
  <c r="BF18" i="13"/>
  <c r="BG18" i="13"/>
  <c r="BH18" i="13"/>
  <c r="BI18" i="13"/>
  <c r="BJ18" i="13"/>
  <c r="BK18" i="13"/>
  <c r="BL18" i="13"/>
  <c r="BM18" i="13"/>
  <c r="BN18" i="13"/>
  <c r="BO18" i="13"/>
  <c r="BP18" i="13"/>
  <c r="BQ18" i="13"/>
  <c r="BR18" i="13"/>
  <c r="BS18" i="13"/>
  <c r="BT18" i="13"/>
  <c r="BU18" i="13"/>
  <c r="BV18" i="13"/>
  <c r="BW18" i="13"/>
  <c r="BE19" i="13"/>
  <c r="BF19" i="13"/>
  <c r="BG19" i="13"/>
  <c r="BH19" i="13"/>
  <c r="BI19" i="13"/>
  <c r="BJ19" i="13"/>
  <c r="BK19" i="13"/>
  <c r="BL19" i="13"/>
  <c r="BM19" i="13"/>
  <c r="BN19" i="13"/>
  <c r="BO19" i="13"/>
  <c r="BP19" i="13"/>
  <c r="BQ19" i="13"/>
  <c r="BR19" i="13"/>
  <c r="BS19" i="13"/>
  <c r="BT19" i="13"/>
  <c r="BU19" i="13"/>
  <c r="BV19" i="13"/>
  <c r="BW19" i="13"/>
  <c r="BE20" i="13"/>
  <c r="BF20" i="13"/>
  <c r="BG20" i="13"/>
  <c r="BH20" i="13"/>
  <c r="BI20" i="13"/>
  <c r="BJ20" i="13"/>
  <c r="BK20" i="13"/>
  <c r="BL20" i="13"/>
  <c r="BM20" i="13"/>
  <c r="BN20" i="13"/>
  <c r="BO20" i="13"/>
  <c r="BP20" i="13"/>
  <c r="BQ20" i="13"/>
  <c r="BR20" i="13"/>
  <c r="BS20" i="13"/>
  <c r="BT20" i="13"/>
  <c r="BU20" i="13"/>
  <c r="BV20" i="13"/>
  <c r="BW20" i="13"/>
  <c r="BE21" i="13"/>
  <c r="BF21" i="13"/>
  <c r="BG21" i="13"/>
  <c r="BH21" i="13"/>
  <c r="BI21" i="13"/>
  <c r="BJ21" i="13"/>
  <c r="BK21" i="13"/>
  <c r="BL21" i="13"/>
  <c r="BM21" i="13"/>
  <c r="BN21" i="13"/>
  <c r="BO21" i="13"/>
  <c r="BP21" i="13"/>
  <c r="BQ21" i="13"/>
  <c r="BR21" i="13"/>
  <c r="BS21" i="13"/>
  <c r="BT21" i="13"/>
  <c r="BU21" i="13"/>
  <c r="BV21" i="13"/>
  <c r="BW21" i="13"/>
  <c r="BE22" i="13"/>
  <c r="BF22" i="13"/>
  <c r="BG22" i="13"/>
  <c r="BH22" i="13"/>
  <c r="BI22" i="13"/>
  <c r="BJ22" i="13"/>
  <c r="BK22" i="13"/>
  <c r="BL22" i="13"/>
  <c r="BM22" i="13"/>
  <c r="BN22" i="13"/>
  <c r="BO22" i="13"/>
  <c r="BP22" i="13"/>
  <c r="BQ22" i="13"/>
  <c r="BR22" i="13"/>
  <c r="BS22" i="13"/>
  <c r="BT22" i="13"/>
  <c r="BU22" i="13"/>
  <c r="BV22" i="13"/>
  <c r="BW22" i="13"/>
  <c r="BE23" i="13"/>
  <c r="BF23" i="13"/>
  <c r="BG23" i="13"/>
  <c r="BH23" i="13"/>
  <c r="BI23" i="13"/>
  <c r="BJ23" i="13"/>
  <c r="BK23" i="13"/>
  <c r="BL23" i="13"/>
  <c r="BM23" i="13"/>
  <c r="BN23" i="13"/>
  <c r="BO23" i="13"/>
  <c r="BP23" i="13"/>
  <c r="BQ23" i="13"/>
  <c r="BR23" i="13"/>
  <c r="BS23" i="13"/>
  <c r="BT23" i="13"/>
  <c r="BU23" i="13"/>
  <c r="BV23" i="13"/>
  <c r="BW23" i="13"/>
  <c r="BE24" i="13"/>
  <c r="BF24" i="13"/>
  <c r="BG24" i="13"/>
  <c r="BH24" i="13"/>
  <c r="BI24" i="13"/>
  <c r="BJ24" i="13"/>
  <c r="BK24" i="13"/>
  <c r="BL24" i="13"/>
  <c r="BM24" i="13"/>
  <c r="BN24" i="13"/>
  <c r="BO24" i="13"/>
  <c r="BP24" i="13"/>
  <c r="BQ24" i="13"/>
  <c r="BR24" i="13"/>
  <c r="BS24" i="13"/>
  <c r="BT24" i="13"/>
  <c r="BU24" i="13"/>
  <c r="BV24" i="13"/>
  <c r="BW24" i="13"/>
  <c r="BE25" i="13"/>
  <c r="BF25" i="13"/>
  <c r="BG25" i="13"/>
  <c r="BH25" i="13"/>
  <c r="BI25" i="13"/>
  <c r="BJ25" i="13"/>
  <c r="BK25" i="13"/>
  <c r="BL25" i="13"/>
  <c r="BM25" i="13"/>
  <c r="BN25" i="13"/>
  <c r="BO25" i="13"/>
  <c r="BP25" i="13"/>
  <c r="BQ25" i="13"/>
  <c r="BR25" i="13"/>
  <c r="BS25" i="13"/>
  <c r="BT25" i="13"/>
  <c r="BU25" i="13"/>
  <c r="BV25" i="13"/>
  <c r="BW25" i="13"/>
  <c r="BE26" i="13"/>
  <c r="BF26" i="13"/>
  <c r="BG26" i="13"/>
  <c r="BH26" i="13"/>
  <c r="BI26" i="13"/>
  <c r="BJ26" i="13"/>
  <c r="BK26" i="13"/>
  <c r="BL26" i="13"/>
  <c r="BM26" i="13"/>
  <c r="BN26" i="13"/>
  <c r="BO26" i="13"/>
  <c r="BP26" i="13"/>
  <c r="BQ26" i="13"/>
  <c r="BR26" i="13"/>
  <c r="BS26" i="13"/>
  <c r="BT26" i="13"/>
  <c r="BU26" i="13"/>
  <c r="BV26" i="13"/>
  <c r="BW26" i="13"/>
  <c r="BE27" i="13"/>
  <c r="BF27" i="13"/>
  <c r="BG27" i="13"/>
  <c r="BH27" i="13"/>
  <c r="BI27" i="13"/>
  <c r="BJ27" i="13"/>
  <c r="BK27" i="13"/>
  <c r="BL27" i="13"/>
  <c r="BM27" i="13"/>
  <c r="BN27" i="13"/>
  <c r="BO27" i="13"/>
  <c r="BP27" i="13"/>
  <c r="BQ27" i="13"/>
  <c r="BR27" i="13"/>
  <c r="BS27" i="13"/>
  <c r="BT27" i="13"/>
  <c r="BU27" i="13"/>
  <c r="BV27" i="13"/>
  <c r="BW27" i="13"/>
  <c r="BE28" i="13"/>
  <c r="BF28" i="13"/>
  <c r="BG28" i="13"/>
  <c r="BH28" i="13"/>
  <c r="BI28" i="13"/>
  <c r="BJ28" i="13"/>
  <c r="BK28" i="13"/>
  <c r="BL28" i="13"/>
  <c r="BM28" i="13"/>
  <c r="BN28" i="13"/>
  <c r="BO28" i="13"/>
  <c r="BP28" i="13"/>
  <c r="BQ28" i="13"/>
  <c r="BR28" i="13"/>
  <c r="BS28" i="13"/>
  <c r="BT28" i="13"/>
  <c r="BU28" i="13"/>
  <c r="BV28" i="13"/>
  <c r="BW28" i="13"/>
  <c r="BE29" i="13"/>
  <c r="BF29" i="13"/>
  <c r="BG29" i="13"/>
  <c r="BH29" i="13"/>
  <c r="BI29" i="13"/>
  <c r="BJ29" i="13"/>
  <c r="BK29" i="13"/>
  <c r="BL29" i="13"/>
  <c r="BM29" i="13"/>
  <c r="BN29" i="13"/>
  <c r="BO29" i="13"/>
  <c r="BP29" i="13"/>
  <c r="BQ29" i="13"/>
  <c r="BR29" i="13"/>
  <c r="BS29" i="13"/>
  <c r="BT29" i="13"/>
  <c r="BU29" i="13"/>
  <c r="BV29" i="13"/>
  <c r="BW29" i="13"/>
  <c r="BE30" i="13"/>
  <c r="BF30" i="13"/>
  <c r="BG30" i="13"/>
  <c r="BH30" i="13"/>
  <c r="BI30" i="13"/>
  <c r="BJ30" i="13"/>
  <c r="BK30" i="13"/>
  <c r="BL30" i="13"/>
  <c r="BM30" i="13"/>
  <c r="BN30" i="13"/>
  <c r="BO30" i="13"/>
  <c r="BP30" i="13"/>
  <c r="BQ30" i="13"/>
  <c r="BR30" i="13"/>
  <c r="BS30" i="13"/>
  <c r="BT30" i="13"/>
  <c r="BU30" i="13"/>
  <c r="BV30" i="13"/>
  <c r="BW30" i="13"/>
  <c r="BE31" i="13"/>
  <c r="BF31" i="13"/>
  <c r="BG31" i="13"/>
  <c r="BH31" i="13"/>
  <c r="BI31" i="13"/>
  <c r="BJ31" i="13"/>
  <c r="BK31" i="13"/>
  <c r="BL31" i="13"/>
  <c r="BM31" i="13"/>
  <c r="BN31" i="13"/>
  <c r="BO31" i="13"/>
  <c r="BP31" i="13"/>
  <c r="BQ31" i="13"/>
  <c r="BR31" i="13"/>
  <c r="BS31" i="13"/>
  <c r="BT31" i="13"/>
  <c r="BU31" i="13"/>
  <c r="BV31" i="13"/>
  <c r="BW31" i="13"/>
  <c r="BE32" i="13"/>
  <c r="BF32" i="13"/>
  <c r="BG32" i="13"/>
  <c r="BH32" i="13"/>
  <c r="BI32" i="13"/>
  <c r="BJ32" i="13"/>
  <c r="BK32" i="13"/>
  <c r="BL32" i="13"/>
  <c r="BM32" i="13"/>
  <c r="BN32" i="13"/>
  <c r="BO32" i="13"/>
  <c r="BP32" i="13"/>
  <c r="BQ32" i="13"/>
  <c r="BR32" i="13"/>
  <c r="BS32" i="13"/>
  <c r="BT32" i="13"/>
  <c r="BU32" i="13"/>
  <c r="BV32" i="13"/>
  <c r="BW32" i="13"/>
  <c r="BE33" i="13"/>
  <c r="BF33" i="13"/>
  <c r="BG33" i="13"/>
  <c r="BH33" i="13"/>
  <c r="BI33" i="13"/>
  <c r="BJ33" i="13"/>
  <c r="BK33" i="13"/>
  <c r="BL33" i="13"/>
  <c r="BM33" i="13"/>
  <c r="BN33" i="13"/>
  <c r="BO33" i="13"/>
  <c r="BP33" i="13"/>
  <c r="BQ33" i="13"/>
  <c r="BR33" i="13"/>
  <c r="BS33" i="13"/>
  <c r="BT33" i="13"/>
  <c r="BU33" i="13"/>
  <c r="BV33" i="13"/>
  <c r="BW33" i="13"/>
  <c r="BE34" i="13"/>
  <c r="BF34" i="13"/>
  <c r="BG34" i="13"/>
  <c r="BH34" i="13"/>
  <c r="BI34" i="13"/>
  <c r="BJ34" i="13"/>
  <c r="BK34" i="13"/>
  <c r="BL34" i="13"/>
  <c r="BM34" i="13"/>
  <c r="BN34" i="13"/>
  <c r="BO34" i="13"/>
  <c r="BP34" i="13"/>
  <c r="BQ34" i="13"/>
  <c r="BR34" i="13"/>
  <c r="BS34" i="13"/>
  <c r="BT34" i="13"/>
  <c r="BU34" i="13"/>
  <c r="BV34" i="13"/>
  <c r="BW34" i="13"/>
  <c r="BE35" i="13"/>
  <c r="BF35" i="13"/>
  <c r="BG35" i="13"/>
  <c r="BH35" i="13"/>
  <c r="BI35" i="13"/>
  <c r="BJ35" i="13"/>
  <c r="BK35" i="13"/>
  <c r="BL35" i="13"/>
  <c r="BM35" i="13"/>
  <c r="BN35" i="13"/>
  <c r="BO35" i="13"/>
  <c r="BP35" i="13"/>
  <c r="BQ35" i="13"/>
  <c r="BR35" i="13"/>
  <c r="BS35" i="13"/>
  <c r="BT35" i="13"/>
  <c r="BU35" i="13"/>
  <c r="BV35" i="13"/>
  <c r="BW35" i="13"/>
  <c r="BE36" i="13"/>
  <c r="BF36" i="13"/>
  <c r="BG36" i="13"/>
  <c r="BH36" i="13"/>
  <c r="BI36" i="13"/>
  <c r="BJ36" i="13"/>
  <c r="BK36" i="13"/>
  <c r="BL36" i="13"/>
  <c r="BM36" i="13"/>
  <c r="BN36" i="13"/>
  <c r="BO36" i="13"/>
  <c r="BP36" i="13"/>
  <c r="BQ36" i="13"/>
  <c r="BR36" i="13"/>
  <c r="BS36" i="13"/>
  <c r="BT36" i="13"/>
  <c r="BU36" i="13"/>
  <c r="BV36" i="13"/>
  <c r="BW36" i="13"/>
  <c r="BE37" i="13"/>
  <c r="BF37" i="13"/>
  <c r="BG37" i="13"/>
  <c r="BH37" i="13"/>
  <c r="BI37" i="13"/>
  <c r="BJ37" i="13"/>
  <c r="BK37" i="13"/>
  <c r="BL37" i="13"/>
  <c r="BM37" i="13"/>
  <c r="BN37" i="13"/>
  <c r="BO37" i="13"/>
  <c r="BP37" i="13"/>
  <c r="BQ37" i="13"/>
  <c r="BR37" i="13"/>
  <c r="BS37" i="13"/>
  <c r="BT37" i="13"/>
  <c r="BU37" i="13"/>
  <c r="BV37" i="13"/>
  <c r="BW37" i="13"/>
  <c r="BD4" i="13"/>
  <c r="BD6" i="13"/>
  <c r="BD7" i="13"/>
  <c r="BD8" i="13"/>
  <c r="BD9" i="13"/>
  <c r="BD10" i="13"/>
  <c r="BD11" i="13"/>
  <c r="BD12" i="13"/>
  <c r="BD13" i="13"/>
  <c r="BD14" i="13"/>
  <c r="BD15" i="13"/>
  <c r="BD16" i="13"/>
  <c r="BD17" i="13"/>
  <c r="BD18" i="13"/>
  <c r="BD19" i="13"/>
  <c r="BD20" i="13"/>
  <c r="BD21" i="13"/>
  <c r="BD22" i="13"/>
  <c r="BD23" i="13"/>
  <c r="BD24" i="13"/>
  <c r="BD25" i="13"/>
  <c r="BD26" i="13"/>
  <c r="BD27" i="13"/>
  <c r="BD28" i="13"/>
  <c r="BD29" i="13"/>
  <c r="BD30" i="13"/>
  <c r="BD31" i="13"/>
  <c r="BD32" i="13"/>
  <c r="BD33" i="13"/>
  <c r="BD34" i="13"/>
  <c r="BD35" i="13"/>
  <c r="BD36" i="13"/>
  <c r="BD37" i="13"/>
  <c r="BD3" i="13"/>
  <c r="AA3" i="13"/>
  <c r="AB3" i="13"/>
  <c r="AC3" i="13"/>
  <c r="AD3" i="13"/>
  <c r="AE3" i="13"/>
  <c r="AF3" i="13"/>
  <c r="AG3" i="13"/>
  <c r="AH3" i="13"/>
  <c r="AI3" i="13"/>
  <c r="AJ3" i="13"/>
  <c r="AK3" i="13"/>
  <c r="AL3" i="13"/>
  <c r="AM3" i="13"/>
  <c r="AN3" i="13"/>
  <c r="AO3" i="13"/>
  <c r="AP3" i="13"/>
  <c r="AQ3" i="13"/>
  <c r="AR3" i="13"/>
  <c r="AS3" i="13"/>
  <c r="AT3" i="13"/>
  <c r="AU3" i="13"/>
  <c r="AV3" i="13"/>
  <c r="AW3" i="13"/>
  <c r="AX3" i="13"/>
  <c r="AY3" i="13"/>
  <c r="AZ3" i="13"/>
  <c r="BA3" i="13"/>
  <c r="BB3" i="13"/>
  <c r="BC3" i="13"/>
  <c r="AA4" i="13"/>
  <c r="AB4" i="13"/>
  <c r="AC4" i="13"/>
  <c r="AD4" i="13"/>
  <c r="AE4" i="13"/>
  <c r="AF4" i="13"/>
  <c r="AG4" i="13"/>
  <c r="AH4" i="13"/>
  <c r="AI4" i="13"/>
  <c r="AJ4" i="13"/>
  <c r="AK4" i="13"/>
  <c r="AL4" i="13"/>
  <c r="AM4" i="13"/>
  <c r="AN4" i="13"/>
  <c r="AO4" i="13"/>
  <c r="AP4" i="13"/>
  <c r="AQ4" i="13"/>
  <c r="AR4" i="13"/>
  <c r="AS4" i="13"/>
  <c r="AT4" i="13"/>
  <c r="AU4" i="13"/>
  <c r="AV4" i="13"/>
  <c r="AW4" i="13"/>
  <c r="AX4" i="13"/>
  <c r="AY4" i="13"/>
  <c r="AZ4" i="13"/>
  <c r="BA4" i="13"/>
  <c r="BB4" i="13"/>
  <c r="BC4" i="13"/>
  <c r="AA6" i="13"/>
  <c r="AB6" i="13"/>
  <c r="AC6" i="13"/>
  <c r="AD6" i="13"/>
  <c r="AE6" i="13"/>
  <c r="AF6" i="13"/>
  <c r="AG6" i="13"/>
  <c r="AH6" i="13"/>
  <c r="AI6" i="13"/>
  <c r="AJ6" i="13"/>
  <c r="AK6" i="13"/>
  <c r="AL6" i="13"/>
  <c r="AM6" i="13"/>
  <c r="AN6" i="13"/>
  <c r="AO6" i="13"/>
  <c r="AP6" i="13"/>
  <c r="AQ6" i="13"/>
  <c r="AR6" i="13"/>
  <c r="AS6" i="13"/>
  <c r="AT6" i="13"/>
  <c r="AU6" i="13"/>
  <c r="AV6" i="13"/>
  <c r="AW6" i="13"/>
  <c r="AX6" i="13"/>
  <c r="AY6" i="13"/>
  <c r="AZ6" i="13"/>
  <c r="BA6" i="13"/>
  <c r="BB6" i="13"/>
  <c r="BC6" i="13"/>
  <c r="AA7" i="13"/>
  <c r="AB7" i="13"/>
  <c r="AC7" i="13"/>
  <c r="AD7" i="13"/>
  <c r="AE7" i="13"/>
  <c r="AF7" i="13"/>
  <c r="AG7" i="13"/>
  <c r="AH7" i="13"/>
  <c r="AI7" i="13"/>
  <c r="AJ7" i="13"/>
  <c r="AK7" i="13"/>
  <c r="AL7" i="13"/>
  <c r="AM7" i="13"/>
  <c r="AN7" i="13"/>
  <c r="AO7" i="13"/>
  <c r="AP7" i="13"/>
  <c r="AQ7" i="13"/>
  <c r="AR7" i="13"/>
  <c r="AS7" i="13"/>
  <c r="AT7" i="13"/>
  <c r="AU7" i="13"/>
  <c r="AV7" i="13"/>
  <c r="AW7" i="13"/>
  <c r="AX7" i="13"/>
  <c r="AY7" i="13"/>
  <c r="AZ7" i="13"/>
  <c r="BA7" i="13"/>
  <c r="BB7" i="13"/>
  <c r="BC7" i="13"/>
  <c r="AA8" i="13"/>
  <c r="AB8" i="13"/>
  <c r="AC8" i="13"/>
  <c r="AD8" i="13"/>
  <c r="AE8" i="13"/>
  <c r="AF8" i="13"/>
  <c r="AG8" i="13"/>
  <c r="AH8" i="13"/>
  <c r="AI8" i="13"/>
  <c r="AJ8" i="13"/>
  <c r="AK8" i="13"/>
  <c r="AL8" i="13"/>
  <c r="AM8" i="13"/>
  <c r="AN8" i="13"/>
  <c r="AO8" i="13"/>
  <c r="AP8" i="13"/>
  <c r="AQ8" i="13"/>
  <c r="AR8" i="13"/>
  <c r="AS8" i="13"/>
  <c r="AT8" i="13"/>
  <c r="AU8" i="13"/>
  <c r="AV8" i="13"/>
  <c r="AW8" i="13"/>
  <c r="AX8" i="13"/>
  <c r="AY8" i="13"/>
  <c r="AZ8" i="13"/>
  <c r="BA8" i="13"/>
  <c r="BB8" i="13"/>
  <c r="BC8" i="13"/>
  <c r="AA9" i="13"/>
  <c r="AB9" i="13"/>
  <c r="AC9" i="13"/>
  <c r="AD9" i="13"/>
  <c r="AE9" i="13"/>
  <c r="AF9" i="13"/>
  <c r="AG9" i="13"/>
  <c r="AH9" i="13"/>
  <c r="AI9" i="13"/>
  <c r="AJ9" i="13"/>
  <c r="AK9" i="13"/>
  <c r="AL9" i="13"/>
  <c r="AM9" i="13"/>
  <c r="AN9" i="13"/>
  <c r="AO9" i="13"/>
  <c r="AP9" i="13"/>
  <c r="AQ9" i="13"/>
  <c r="AR9" i="13"/>
  <c r="AS9" i="13"/>
  <c r="AT9" i="13"/>
  <c r="AU9" i="13"/>
  <c r="AV9" i="13"/>
  <c r="AW9" i="13"/>
  <c r="AX9" i="13"/>
  <c r="AY9" i="13"/>
  <c r="AZ9" i="13"/>
  <c r="BA9" i="13"/>
  <c r="BB9" i="13"/>
  <c r="BC9" i="13"/>
  <c r="AA10" i="13"/>
  <c r="AB10" i="13"/>
  <c r="AC10" i="13"/>
  <c r="AD10" i="13"/>
  <c r="AE10" i="13"/>
  <c r="AF10" i="13"/>
  <c r="AG10" i="13"/>
  <c r="AH10" i="13"/>
  <c r="AI10" i="13"/>
  <c r="AJ10" i="13"/>
  <c r="AK10" i="13"/>
  <c r="AL10" i="13"/>
  <c r="AM10" i="13"/>
  <c r="AN10" i="13"/>
  <c r="AO10" i="13"/>
  <c r="AP10" i="13"/>
  <c r="AQ10" i="13"/>
  <c r="AR10" i="13"/>
  <c r="AS10" i="13"/>
  <c r="AT10" i="13"/>
  <c r="AU10" i="13"/>
  <c r="AV10" i="13"/>
  <c r="AW10" i="13"/>
  <c r="AX10" i="13"/>
  <c r="AY10" i="13"/>
  <c r="AZ10" i="13"/>
  <c r="BA10" i="13"/>
  <c r="BB10" i="13"/>
  <c r="BC10" i="13"/>
  <c r="AA11" i="13"/>
  <c r="AB11" i="13"/>
  <c r="AC11" i="13"/>
  <c r="AD11" i="13"/>
  <c r="AE11" i="13"/>
  <c r="AF11" i="13"/>
  <c r="AG11" i="13"/>
  <c r="AH11" i="13"/>
  <c r="AI11" i="13"/>
  <c r="AJ11" i="13"/>
  <c r="AK11" i="13"/>
  <c r="AL11" i="13"/>
  <c r="AM11" i="13"/>
  <c r="AN11" i="13"/>
  <c r="AO11" i="13"/>
  <c r="AP11" i="13"/>
  <c r="AQ11" i="13"/>
  <c r="AR11" i="13"/>
  <c r="AS11" i="13"/>
  <c r="AT11" i="13"/>
  <c r="AU11" i="13"/>
  <c r="AV11" i="13"/>
  <c r="AW11" i="13"/>
  <c r="AX11" i="13"/>
  <c r="AY11" i="13"/>
  <c r="AZ11" i="13"/>
  <c r="BA11" i="13"/>
  <c r="BB11" i="13"/>
  <c r="BC11" i="13"/>
  <c r="AA12" i="13"/>
  <c r="AB12" i="13"/>
  <c r="AC12" i="13"/>
  <c r="AD12" i="13"/>
  <c r="AE12" i="13"/>
  <c r="AF12" i="13"/>
  <c r="AG12" i="13"/>
  <c r="AH12" i="13"/>
  <c r="AI12" i="13"/>
  <c r="AJ12" i="13"/>
  <c r="AK12" i="13"/>
  <c r="AL12" i="13"/>
  <c r="AM12" i="13"/>
  <c r="AN12" i="13"/>
  <c r="AO12" i="13"/>
  <c r="AP12" i="13"/>
  <c r="AQ12" i="13"/>
  <c r="AR12" i="13"/>
  <c r="AS12" i="13"/>
  <c r="AT12" i="13"/>
  <c r="AU12" i="13"/>
  <c r="AV12" i="13"/>
  <c r="AW12" i="13"/>
  <c r="AX12" i="13"/>
  <c r="AY12" i="13"/>
  <c r="AZ12" i="13"/>
  <c r="BA12" i="13"/>
  <c r="BB12" i="13"/>
  <c r="BC12" i="13"/>
  <c r="AA13" i="13"/>
  <c r="AB13" i="13"/>
  <c r="AC13" i="13"/>
  <c r="AD13" i="13"/>
  <c r="AE13" i="13"/>
  <c r="AF13" i="13"/>
  <c r="AG13" i="13"/>
  <c r="AH13" i="13"/>
  <c r="AI13" i="13"/>
  <c r="AJ13" i="13"/>
  <c r="AK13" i="13"/>
  <c r="AL13" i="13"/>
  <c r="AM13" i="13"/>
  <c r="AN13" i="13"/>
  <c r="AO13" i="13"/>
  <c r="AP13" i="13"/>
  <c r="AQ13" i="13"/>
  <c r="AR13" i="13"/>
  <c r="AS13" i="13"/>
  <c r="AT13" i="13"/>
  <c r="AU13" i="13"/>
  <c r="AV13" i="13"/>
  <c r="AW13" i="13"/>
  <c r="AX13" i="13"/>
  <c r="AY13" i="13"/>
  <c r="AZ13" i="13"/>
  <c r="BA13" i="13"/>
  <c r="BB13" i="13"/>
  <c r="BC13" i="13"/>
  <c r="AA14" i="13"/>
  <c r="AB14" i="13"/>
  <c r="AC14" i="13"/>
  <c r="AD14" i="13"/>
  <c r="AE14" i="13"/>
  <c r="AF14" i="13"/>
  <c r="AG14" i="13"/>
  <c r="AH14" i="13"/>
  <c r="AI14" i="13"/>
  <c r="AJ14" i="13"/>
  <c r="AK14" i="13"/>
  <c r="AL14" i="13"/>
  <c r="AM14" i="13"/>
  <c r="AN14" i="13"/>
  <c r="AO14" i="13"/>
  <c r="AP14" i="13"/>
  <c r="AQ14" i="13"/>
  <c r="AR14" i="13"/>
  <c r="AS14" i="13"/>
  <c r="AT14" i="13"/>
  <c r="AU14" i="13"/>
  <c r="AV14" i="13"/>
  <c r="AW14" i="13"/>
  <c r="AX14" i="13"/>
  <c r="AY14" i="13"/>
  <c r="AZ14" i="13"/>
  <c r="BA14" i="13"/>
  <c r="BB14" i="13"/>
  <c r="BC14" i="13"/>
  <c r="AA15" i="13"/>
  <c r="AB15" i="13"/>
  <c r="AC15" i="13"/>
  <c r="AD15" i="13"/>
  <c r="AE15" i="13"/>
  <c r="AF15" i="13"/>
  <c r="AG15" i="13"/>
  <c r="AH15" i="13"/>
  <c r="AI15" i="13"/>
  <c r="AJ15" i="13"/>
  <c r="AK15" i="13"/>
  <c r="AL15" i="13"/>
  <c r="AM15" i="13"/>
  <c r="AN15" i="13"/>
  <c r="AO15" i="13"/>
  <c r="AP15" i="13"/>
  <c r="AQ15" i="13"/>
  <c r="AR15" i="13"/>
  <c r="AS15" i="13"/>
  <c r="AT15" i="13"/>
  <c r="AU15" i="13"/>
  <c r="AV15" i="13"/>
  <c r="AW15" i="13"/>
  <c r="AX15" i="13"/>
  <c r="AY15" i="13"/>
  <c r="AZ15" i="13"/>
  <c r="BA15" i="13"/>
  <c r="BB15" i="13"/>
  <c r="BC15" i="13"/>
  <c r="AA16" i="13"/>
  <c r="AB16" i="13"/>
  <c r="AC16" i="13"/>
  <c r="AD16" i="13"/>
  <c r="AE16" i="13"/>
  <c r="AF16" i="13"/>
  <c r="AG16" i="13"/>
  <c r="AH16" i="13"/>
  <c r="AI16" i="13"/>
  <c r="AJ16" i="13"/>
  <c r="AK16" i="13"/>
  <c r="AL16" i="13"/>
  <c r="AM16" i="13"/>
  <c r="AN16" i="13"/>
  <c r="AO16" i="13"/>
  <c r="AP16" i="13"/>
  <c r="AQ16" i="13"/>
  <c r="AR16" i="13"/>
  <c r="AS16" i="13"/>
  <c r="AT16" i="13"/>
  <c r="AU16" i="13"/>
  <c r="AV16" i="13"/>
  <c r="AW16" i="13"/>
  <c r="AX16" i="13"/>
  <c r="AY16" i="13"/>
  <c r="AZ16" i="13"/>
  <c r="BA16" i="13"/>
  <c r="BB16" i="13"/>
  <c r="BC16" i="13"/>
  <c r="AA17" i="13"/>
  <c r="AB17" i="13"/>
  <c r="AC17" i="13"/>
  <c r="AD17" i="13"/>
  <c r="AE17" i="13"/>
  <c r="AF17" i="13"/>
  <c r="AG17" i="13"/>
  <c r="AH17" i="13"/>
  <c r="AI17" i="13"/>
  <c r="AJ17" i="13"/>
  <c r="AK17" i="13"/>
  <c r="AL17" i="13"/>
  <c r="AM17" i="13"/>
  <c r="AN17" i="13"/>
  <c r="AO17" i="13"/>
  <c r="AP17" i="13"/>
  <c r="AQ17" i="13"/>
  <c r="AR17" i="13"/>
  <c r="AS17" i="13"/>
  <c r="AT17" i="13"/>
  <c r="AU17" i="13"/>
  <c r="AV17" i="13"/>
  <c r="AW17" i="13"/>
  <c r="AX17" i="13"/>
  <c r="AY17" i="13"/>
  <c r="AZ17" i="13"/>
  <c r="BA17" i="13"/>
  <c r="BB17" i="13"/>
  <c r="BC17" i="13"/>
  <c r="AA18" i="13"/>
  <c r="AB18" i="13"/>
  <c r="AC18" i="13"/>
  <c r="AD18" i="13"/>
  <c r="AE18" i="13"/>
  <c r="AF18" i="13"/>
  <c r="AG18" i="13"/>
  <c r="AH18" i="13"/>
  <c r="AI18" i="13"/>
  <c r="AJ18" i="13"/>
  <c r="AK18" i="13"/>
  <c r="AL18" i="13"/>
  <c r="AM18" i="13"/>
  <c r="AN18" i="13"/>
  <c r="AO18" i="13"/>
  <c r="AP18" i="13"/>
  <c r="AQ18" i="13"/>
  <c r="AR18" i="13"/>
  <c r="AS18" i="13"/>
  <c r="AT18" i="13"/>
  <c r="AU18" i="13"/>
  <c r="AV18" i="13"/>
  <c r="AW18" i="13"/>
  <c r="AX18" i="13"/>
  <c r="AY18" i="13"/>
  <c r="AZ18" i="13"/>
  <c r="BA18" i="13"/>
  <c r="BB18" i="13"/>
  <c r="BC18" i="13"/>
  <c r="AA19" i="13"/>
  <c r="AB19" i="13"/>
  <c r="AC19" i="13"/>
  <c r="AD19" i="13"/>
  <c r="AE19" i="13"/>
  <c r="AF19" i="13"/>
  <c r="AG19" i="13"/>
  <c r="AH19" i="13"/>
  <c r="AI19" i="13"/>
  <c r="AJ19" i="13"/>
  <c r="AK19" i="13"/>
  <c r="AL19" i="13"/>
  <c r="AM19" i="13"/>
  <c r="AN19" i="13"/>
  <c r="AO19" i="13"/>
  <c r="AP19" i="13"/>
  <c r="AQ19" i="13"/>
  <c r="AR19" i="13"/>
  <c r="AS19" i="13"/>
  <c r="AT19" i="13"/>
  <c r="AU19" i="13"/>
  <c r="AV19" i="13"/>
  <c r="AW19" i="13"/>
  <c r="AX19" i="13"/>
  <c r="AY19" i="13"/>
  <c r="AZ19" i="13"/>
  <c r="BA19" i="13"/>
  <c r="BB19" i="13"/>
  <c r="BC19" i="13"/>
  <c r="AA20" i="13"/>
  <c r="AB20" i="13"/>
  <c r="AC20" i="13"/>
  <c r="AD20" i="13"/>
  <c r="AE20" i="13"/>
  <c r="AF20" i="13"/>
  <c r="AG20" i="13"/>
  <c r="AH20" i="13"/>
  <c r="AI20" i="13"/>
  <c r="AJ20" i="13"/>
  <c r="AK20" i="13"/>
  <c r="AL20" i="13"/>
  <c r="AM20" i="13"/>
  <c r="AN20" i="13"/>
  <c r="AO20" i="13"/>
  <c r="AP20" i="13"/>
  <c r="AQ20" i="13"/>
  <c r="AR20" i="13"/>
  <c r="AS20" i="13"/>
  <c r="AT20" i="13"/>
  <c r="AU20" i="13"/>
  <c r="AV20" i="13"/>
  <c r="AW20" i="13"/>
  <c r="AX20" i="13"/>
  <c r="AY20" i="13"/>
  <c r="AZ20" i="13"/>
  <c r="BA20" i="13"/>
  <c r="BB20" i="13"/>
  <c r="BC20" i="13"/>
  <c r="AA21" i="13"/>
  <c r="AB21" i="13"/>
  <c r="AC21" i="13"/>
  <c r="AD21" i="13"/>
  <c r="AE21" i="13"/>
  <c r="AF21" i="13"/>
  <c r="AG21" i="13"/>
  <c r="AH21" i="13"/>
  <c r="AI21" i="13"/>
  <c r="AJ21" i="13"/>
  <c r="AK21" i="13"/>
  <c r="AL21" i="13"/>
  <c r="AM21" i="13"/>
  <c r="AN21" i="13"/>
  <c r="AO21" i="13"/>
  <c r="AP21" i="13"/>
  <c r="AQ21" i="13"/>
  <c r="AR21" i="13"/>
  <c r="AS21" i="13"/>
  <c r="AT21" i="13"/>
  <c r="AU21" i="13"/>
  <c r="AV21" i="13"/>
  <c r="AW21" i="13"/>
  <c r="AX21" i="13"/>
  <c r="AY21" i="13"/>
  <c r="AZ21" i="13"/>
  <c r="BA21" i="13"/>
  <c r="BB21" i="13"/>
  <c r="BC21" i="13"/>
  <c r="AA22" i="13"/>
  <c r="AB22" i="13"/>
  <c r="AC22" i="13"/>
  <c r="AD22" i="13"/>
  <c r="AE22" i="13"/>
  <c r="AF22" i="13"/>
  <c r="AG22" i="13"/>
  <c r="AH22" i="13"/>
  <c r="AI22" i="13"/>
  <c r="AJ22" i="13"/>
  <c r="AK22" i="13"/>
  <c r="AL22" i="13"/>
  <c r="AM22" i="13"/>
  <c r="AN22" i="13"/>
  <c r="AO22" i="13"/>
  <c r="AP22" i="13"/>
  <c r="AQ22" i="13"/>
  <c r="AR22" i="13"/>
  <c r="AS22" i="13"/>
  <c r="AT22" i="13"/>
  <c r="AU22" i="13"/>
  <c r="AV22" i="13"/>
  <c r="AW22" i="13"/>
  <c r="AX22" i="13"/>
  <c r="AY22" i="13"/>
  <c r="AZ22" i="13"/>
  <c r="BA22" i="13"/>
  <c r="BB22" i="13"/>
  <c r="BC22" i="13"/>
  <c r="AA23" i="13"/>
  <c r="AB23" i="13"/>
  <c r="AC23" i="13"/>
  <c r="AD23" i="13"/>
  <c r="AE23" i="13"/>
  <c r="AF23" i="13"/>
  <c r="AG23" i="13"/>
  <c r="AH23" i="13"/>
  <c r="AI23" i="13"/>
  <c r="AJ23" i="13"/>
  <c r="AK23" i="13"/>
  <c r="AL23" i="13"/>
  <c r="AM23" i="13"/>
  <c r="AN23" i="13"/>
  <c r="AO23" i="13"/>
  <c r="AP23" i="13"/>
  <c r="AQ23" i="13"/>
  <c r="AR23" i="13"/>
  <c r="AS23" i="13"/>
  <c r="AT23" i="13"/>
  <c r="AU23" i="13"/>
  <c r="AV23" i="13"/>
  <c r="AW23" i="13"/>
  <c r="AX23" i="13"/>
  <c r="AY23" i="13"/>
  <c r="AZ23" i="13"/>
  <c r="BA23" i="13"/>
  <c r="BB23" i="13"/>
  <c r="BC23" i="13"/>
  <c r="AA24" i="13"/>
  <c r="AB24" i="13"/>
  <c r="AC24" i="13"/>
  <c r="AD24" i="13"/>
  <c r="AE24" i="13"/>
  <c r="AF24" i="13"/>
  <c r="AG24" i="13"/>
  <c r="AH24" i="13"/>
  <c r="AI24" i="13"/>
  <c r="AJ24" i="13"/>
  <c r="AK24" i="13"/>
  <c r="AL24" i="13"/>
  <c r="AM24" i="13"/>
  <c r="AN24" i="13"/>
  <c r="AO24" i="13"/>
  <c r="AP24" i="13"/>
  <c r="AQ24" i="13"/>
  <c r="AR24" i="13"/>
  <c r="AS24" i="13"/>
  <c r="AT24" i="13"/>
  <c r="AU24" i="13"/>
  <c r="AV24" i="13"/>
  <c r="AW24" i="13"/>
  <c r="AX24" i="13"/>
  <c r="AY24" i="13"/>
  <c r="AZ24" i="13"/>
  <c r="BA24" i="13"/>
  <c r="BB24" i="13"/>
  <c r="BC24" i="13"/>
  <c r="AA25" i="13"/>
  <c r="AB25" i="13"/>
  <c r="AC25" i="13"/>
  <c r="AD25" i="13"/>
  <c r="AE25" i="13"/>
  <c r="AF25" i="13"/>
  <c r="AG25" i="13"/>
  <c r="AH25" i="13"/>
  <c r="AI25" i="13"/>
  <c r="AJ25" i="13"/>
  <c r="AK25" i="13"/>
  <c r="AL25" i="13"/>
  <c r="AM25" i="13"/>
  <c r="AN25" i="13"/>
  <c r="AO25" i="13"/>
  <c r="AP25" i="13"/>
  <c r="AQ25" i="13"/>
  <c r="AR25" i="13"/>
  <c r="AS25" i="13"/>
  <c r="AT25" i="13"/>
  <c r="AU25" i="13"/>
  <c r="AV25" i="13"/>
  <c r="AW25" i="13"/>
  <c r="AX25" i="13"/>
  <c r="AY25" i="13"/>
  <c r="AZ25" i="13"/>
  <c r="BA25" i="13"/>
  <c r="BB25" i="13"/>
  <c r="BC25" i="13"/>
  <c r="AA26" i="13"/>
  <c r="AB26" i="13"/>
  <c r="AC26" i="13"/>
  <c r="AD26" i="13"/>
  <c r="AE26" i="13"/>
  <c r="AF26" i="13"/>
  <c r="AG26" i="13"/>
  <c r="AH26" i="13"/>
  <c r="AI26" i="13"/>
  <c r="AJ26" i="13"/>
  <c r="AK26" i="13"/>
  <c r="AL26" i="13"/>
  <c r="AM26" i="13"/>
  <c r="AN26" i="13"/>
  <c r="AO26" i="13"/>
  <c r="AP26" i="13"/>
  <c r="AQ26" i="13"/>
  <c r="AR26" i="13"/>
  <c r="AS26" i="13"/>
  <c r="AT26" i="13"/>
  <c r="AU26" i="13"/>
  <c r="AV26" i="13"/>
  <c r="AW26" i="13"/>
  <c r="AX26" i="13"/>
  <c r="AY26" i="13"/>
  <c r="AZ26" i="13"/>
  <c r="BA26" i="13"/>
  <c r="BB26" i="13"/>
  <c r="BC26" i="13"/>
  <c r="AA27" i="13"/>
  <c r="AB27" i="13"/>
  <c r="AC27" i="13"/>
  <c r="AD27" i="13"/>
  <c r="AE27" i="13"/>
  <c r="AF27" i="13"/>
  <c r="AG27" i="13"/>
  <c r="AH27" i="13"/>
  <c r="AI27" i="13"/>
  <c r="AJ27" i="13"/>
  <c r="AK27" i="13"/>
  <c r="AL27" i="13"/>
  <c r="AM27" i="13"/>
  <c r="AN27" i="13"/>
  <c r="AO27" i="13"/>
  <c r="AP27" i="13"/>
  <c r="AQ27" i="13"/>
  <c r="AR27" i="13"/>
  <c r="AS27" i="13"/>
  <c r="AT27" i="13"/>
  <c r="AU27" i="13"/>
  <c r="AV27" i="13"/>
  <c r="AW27" i="13"/>
  <c r="AX27" i="13"/>
  <c r="AY27" i="13"/>
  <c r="AZ27" i="13"/>
  <c r="BA27" i="13"/>
  <c r="BB27" i="13"/>
  <c r="BC27" i="13"/>
  <c r="AA28" i="13"/>
  <c r="AB28" i="13"/>
  <c r="AC28" i="13"/>
  <c r="AD28" i="13"/>
  <c r="AE28" i="13"/>
  <c r="AF28" i="13"/>
  <c r="AG28" i="13"/>
  <c r="AH28" i="13"/>
  <c r="AI28" i="13"/>
  <c r="AJ28" i="13"/>
  <c r="AK28" i="13"/>
  <c r="AL28" i="13"/>
  <c r="AM28" i="13"/>
  <c r="AN28" i="13"/>
  <c r="AO28" i="13"/>
  <c r="AP28" i="13"/>
  <c r="AQ28" i="13"/>
  <c r="AR28" i="13"/>
  <c r="AS28" i="13"/>
  <c r="AT28" i="13"/>
  <c r="AU28" i="13"/>
  <c r="AV28" i="13"/>
  <c r="AW28" i="13"/>
  <c r="AX28" i="13"/>
  <c r="AY28" i="13"/>
  <c r="AZ28" i="13"/>
  <c r="BA28" i="13"/>
  <c r="BB28" i="13"/>
  <c r="BC28" i="13"/>
  <c r="AA29" i="13"/>
  <c r="AB29" i="13"/>
  <c r="AC29" i="13"/>
  <c r="AD29" i="13"/>
  <c r="AE29" i="13"/>
  <c r="AF29" i="13"/>
  <c r="AG29" i="13"/>
  <c r="AH29" i="13"/>
  <c r="AI29" i="13"/>
  <c r="AJ29" i="13"/>
  <c r="AK29" i="13"/>
  <c r="AL29" i="13"/>
  <c r="AM29" i="13"/>
  <c r="AN29" i="13"/>
  <c r="AO29" i="13"/>
  <c r="AP29" i="13"/>
  <c r="AQ29" i="13"/>
  <c r="AR29" i="13"/>
  <c r="AS29" i="13"/>
  <c r="AT29" i="13"/>
  <c r="AU29" i="13"/>
  <c r="AV29" i="13"/>
  <c r="AW29" i="13"/>
  <c r="AX29" i="13"/>
  <c r="AY29" i="13"/>
  <c r="AZ29" i="13"/>
  <c r="BA29" i="13"/>
  <c r="BB29" i="13"/>
  <c r="BC29" i="13"/>
  <c r="AA30" i="13"/>
  <c r="AB30" i="13"/>
  <c r="AC30" i="13"/>
  <c r="AD30" i="13"/>
  <c r="AE30" i="13"/>
  <c r="AF30" i="13"/>
  <c r="AG30" i="13"/>
  <c r="AH30" i="13"/>
  <c r="AI30" i="13"/>
  <c r="AJ30" i="13"/>
  <c r="AK30" i="13"/>
  <c r="AL30" i="13"/>
  <c r="AM30" i="13"/>
  <c r="AN30" i="13"/>
  <c r="AO30" i="13"/>
  <c r="AP30" i="13"/>
  <c r="AQ30" i="13"/>
  <c r="AR30" i="13"/>
  <c r="AS30" i="13"/>
  <c r="AT30" i="13"/>
  <c r="AU30" i="13"/>
  <c r="AV30" i="13"/>
  <c r="AW30" i="13"/>
  <c r="AX30" i="13"/>
  <c r="AY30" i="13"/>
  <c r="AZ30" i="13"/>
  <c r="BA30" i="13"/>
  <c r="BB30" i="13"/>
  <c r="BC30" i="13"/>
  <c r="AA31" i="13"/>
  <c r="AB31" i="13"/>
  <c r="AC31" i="13"/>
  <c r="AD31" i="13"/>
  <c r="AE31" i="13"/>
  <c r="AF31" i="13"/>
  <c r="AG31" i="13"/>
  <c r="AH31" i="13"/>
  <c r="AI31" i="13"/>
  <c r="AJ31" i="13"/>
  <c r="AK31" i="13"/>
  <c r="AL31" i="13"/>
  <c r="AM31" i="13"/>
  <c r="AN31" i="13"/>
  <c r="AO31" i="13"/>
  <c r="AP31" i="13"/>
  <c r="AQ31" i="13"/>
  <c r="AR31" i="13"/>
  <c r="AS31" i="13"/>
  <c r="AT31" i="13"/>
  <c r="AU31" i="13"/>
  <c r="AV31" i="13"/>
  <c r="AW31" i="13"/>
  <c r="AX31" i="13"/>
  <c r="AY31" i="13"/>
  <c r="AZ31" i="13"/>
  <c r="BA31" i="13"/>
  <c r="BB31" i="13"/>
  <c r="BC31" i="13"/>
  <c r="AA32" i="13"/>
  <c r="AB32" i="13"/>
  <c r="AC32" i="13"/>
  <c r="AD32" i="13"/>
  <c r="AE32" i="13"/>
  <c r="AF32" i="13"/>
  <c r="AG32" i="13"/>
  <c r="AH32" i="13"/>
  <c r="AI32" i="13"/>
  <c r="AJ32" i="13"/>
  <c r="AK32" i="13"/>
  <c r="AL32" i="13"/>
  <c r="AM32" i="13"/>
  <c r="AN32" i="13"/>
  <c r="AO32" i="13"/>
  <c r="AP32" i="13"/>
  <c r="AQ32" i="13"/>
  <c r="AR32" i="13"/>
  <c r="AS32" i="13"/>
  <c r="AT32" i="13"/>
  <c r="AU32" i="13"/>
  <c r="AV32" i="13"/>
  <c r="AW32" i="13"/>
  <c r="AX32" i="13"/>
  <c r="AY32" i="13"/>
  <c r="AZ32" i="13"/>
  <c r="BA32" i="13"/>
  <c r="BB32" i="13"/>
  <c r="BC32" i="13"/>
  <c r="AA33" i="13"/>
  <c r="AB33" i="13"/>
  <c r="AC33" i="13"/>
  <c r="AD33" i="13"/>
  <c r="AE33" i="13"/>
  <c r="AF33" i="13"/>
  <c r="AG33" i="13"/>
  <c r="AH33" i="13"/>
  <c r="AI33" i="13"/>
  <c r="AJ33" i="13"/>
  <c r="AK33" i="13"/>
  <c r="AL33" i="13"/>
  <c r="AM33" i="13"/>
  <c r="AN33" i="13"/>
  <c r="AO33" i="13"/>
  <c r="AP33" i="13"/>
  <c r="AQ33" i="13"/>
  <c r="AR33" i="13"/>
  <c r="AS33" i="13"/>
  <c r="AT33" i="13"/>
  <c r="AU33" i="13"/>
  <c r="AV33" i="13"/>
  <c r="AW33" i="13"/>
  <c r="AX33" i="13"/>
  <c r="AY33" i="13"/>
  <c r="AZ33" i="13"/>
  <c r="BA33" i="13"/>
  <c r="BB33" i="13"/>
  <c r="BC33" i="13"/>
  <c r="AA34" i="13"/>
  <c r="AB34" i="13"/>
  <c r="AC34" i="13"/>
  <c r="AD34" i="13"/>
  <c r="AE34" i="13"/>
  <c r="AF34" i="13"/>
  <c r="AG34" i="13"/>
  <c r="AH34" i="13"/>
  <c r="AI34" i="13"/>
  <c r="AJ34" i="13"/>
  <c r="AK34" i="13"/>
  <c r="AL34" i="13"/>
  <c r="AM34" i="13"/>
  <c r="AN34" i="13"/>
  <c r="AO34" i="13"/>
  <c r="AP34" i="13"/>
  <c r="AQ34" i="13"/>
  <c r="AR34" i="13"/>
  <c r="AS34" i="13"/>
  <c r="AT34" i="13"/>
  <c r="AU34" i="13"/>
  <c r="AV34" i="13"/>
  <c r="AW34" i="13"/>
  <c r="AX34" i="13"/>
  <c r="AY34" i="13"/>
  <c r="AZ34" i="13"/>
  <c r="BA34" i="13"/>
  <c r="BB34" i="13"/>
  <c r="BC34" i="13"/>
  <c r="AA35" i="13"/>
  <c r="AB35" i="13"/>
  <c r="AC35" i="13"/>
  <c r="AD35" i="13"/>
  <c r="AE35" i="13"/>
  <c r="AF35" i="13"/>
  <c r="AG35" i="13"/>
  <c r="AH35" i="13"/>
  <c r="AI35" i="13"/>
  <c r="AJ35" i="13"/>
  <c r="AK35" i="13"/>
  <c r="AL35" i="13"/>
  <c r="AM35" i="13"/>
  <c r="AN35" i="13"/>
  <c r="AO35" i="13"/>
  <c r="AP35" i="13"/>
  <c r="AQ35" i="13"/>
  <c r="AR35" i="13"/>
  <c r="AS35" i="13"/>
  <c r="AT35" i="13"/>
  <c r="AU35" i="13"/>
  <c r="AV35" i="13"/>
  <c r="AW35" i="13"/>
  <c r="AX35" i="13"/>
  <c r="AY35" i="13"/>
  <c r="AZ35" i="13"/>
  <c r="BA35" i="13"/>
  <c r="BB35" i="13"/>
  <c r="BC35" i="13"/>
  <c r="AA36" i="13"/>
  <c r="AB36" i="13"/>
  <c r="AC36" i="13"/>
  <c r="AD36" i="13"/>
  <c r="AE36" i="13"/>
  <c r="AF36" i="13"/>
  <c r="AG36" i="13"/>
  <c r="AH36" i="13"/>
  <c r="AI36" i="13"/>
  <c r="AJ36" i="13"/>
  <c r="AK36" i="13"/>
  <c r="AL36" i="13"/>
  <c r="AM36" i="13"/>
  <c r="AN36" i="13"/>
  <c r="AO36" i="13"/>
  <c r="AP36" i="13"/>
  <c r="AQ36" i="13"/>
  <c r="AR36" i="13"/>
  <c r="AS36" i="13"/>
  <c r="AT36" i="13"/>
  <c r="AU36" i="13"/>
  <c r="AV36" i="13"/>
  <c r="AW36" i="13"/>
  <c r="AX36" i="13"/>
  <c r="AY36" i="13"/>
  <c r="AZ36" i="13"/>
  <c r="BA36" i="13"/>
  <c r="BB36" i="13"/>
  <c r="BC36" i="13"/>
  <c r="AA37" i="13"/>
  <c r="AB37" i="13"/>
  <c r="AC37" i="13"/>
  <c r="AD37" i="13"/>
  <c r="AE37" i="13"/>
  <c r="AF37" i="13"/>
  <c r="AG37" i="13"/>
  <c r="AH37" i="13"/>
  <c r="AI37" i="13"/>
  <c r="AJ37" i="13"/>
  <c r="AK37" i="13"/>
  <c r="AL37" i="13"/>
  <c r="AM37" i="13"/>
  <c r="AN37" i="13"/>
  <c r="AO37" i="13"/>
  <c r="AP37" i="13"/>
  <c r="AQ37" i="13"/>
  <c r="AR37" i="13"/>
  <c r="AS37" i="13"/>
  <c r="AT37" i="13"/>
  <c r="AU37" i="13"/>
  <c r="AV37" i="13"/>
  <c r="AW37" i="13"/>
  <c r="AX37" i="13"/>
  <c r="AY37" i="13"/>
  <c r="AZ37" i="13"/>
  <c r="BA37" i="13"/>
  <c r="BB37" i="13"/>
  <c r="BC37" i="13"/>
  <c r="Z4" i="13"/>
  <c r="Z6" i="13"/>
  <c r="Z7" i="13"/>
  <c r="Z8" i="13"/>
  <c r="Z9" i="13"/>
  <c r="Z10" i="13"/>
  <c r="Z11" i="13"/>
  <c r="Z12" i="13"/>
  <c r="Z13" i="13"/>
  <c r="Z14" i="13"/>
  <c r="Z15" i="13"/>
  <c r="Z16" i="13"/>
  <c r="Z17" i="13"/>
  <c r="Z18" i="13"/>
  <c r="Z19" i="13"/>
  <c r="Z20" i="13"/>
  <c r="Z21" i="13"/>
  <c r="Z22" i="13"/>
  <c r="Z23" i="13"/>
  <c r="Z24" i="13"/>
  <c r="Z25" i="13"/>
  <c r="Z26" i="13"/>
  <c r="Z27" i="13"/>
  <c r="Z28" i="13"/>
  <c r="Z29" i="13"/>
  <c r="Z30" i="13"/>
  <c r="Z31" i="13"/>
  <c r="Z32" i="13"/>
  <c r="Z33" i="13"/>
  <c r="Z34" i="13"/>
  <c r="Z35" i="13"/>
  <c r="Z36" i="13"/>
  <c r="Z37" i="13"/>
  <c r="Z3" i="13"/>
  <c r="T36" i="13"/>
  <c r="U36" i="13"/>
  <c r="V36" i="13"/>
  <c r="W36" i="13"/>
  <c r="X36" i="13"/>
  <c r="Y36" i="13"/>
  <c r="T37" i="13"/>
  <c r="U37" i="13"/>
  <c r="V37" i="13"/>
  <c r="W37" i="13"/>
  <c r="X37" i="13"/>
  <c r="Y37" i="13"/>
  <c r="T4" i="13"/>
  <c r="U4" i="13"/>
  <c r="V4" i="13"/>
  <c r="W4" i="13"/>
  <c r="X4" i="13"/>
  <c r="Y4" i="13"/>
  <c r="T5" i="13"/>
  <c r="U5" i="13"/>
  <c r="V5" i="13"/>
  <c r="W5" i="13"/>
  <c r="X5" i="13"/>
  <c r="Y5" i="13"/>
  <c r="T6" i="13"/>
  <c r="U6" i="13"/>
  <c r="V6" i="13"/>
  <c r="W6" i="13"/>
  <c r="X6" i="13"/>
  <c r="Y6" i="13"/>
  <c r="T7" i="13"/>
  <c r="U7" i="13"/>
  <c r="V7" i="13"/>
  <c r="W7" i="13"/>
  <c r="X7" i="13"/>
  <c r="Y7" i="13"/>
  <c r="T8" i="13"/>
  <c r="U8" i="13"/>
  <c r="V8" i="13"/>
  <c r="W8" i="13"/>
  <c r="X8" i="13"/>
  <c r="Y8" i="13"/>
  <c r="T9" i="13"/>
  <c r="U9" i="13"/>
  <c r="V9" i="13"/>
  <c r="W9" i="13"/>
  <c r="X9" i="13"/>
  <c r="Y9" i="13"/>
  <c r="T10" i="13"/>
  <c r="U10" i="13"/>
  <c r="V10" i="13"/>
  <c r="W10" i="13"/>
  <c r="X10" i="13"/>
  <c r="Y10" i="13"/>
  <c r="T11" i="13"/>
  <c r="U11" i="13"/>
  <c r="V11" i="13"/>
  <c r="W11" i="13"/>
  <c r="X11" i="13"/>
  <c r="Y11" i="13"/>
  <c r="T12" i="13"/>
  <c r="U12" i="13"/>
  <c r="V12" i="13"/>
  <c r="W12" i="13"/>
  <c r="X12" i="13"/>
  <c r="Y12" i="13"/>
  <c r="T13" i="13"/>
  <c r="U13" i="13"/>
  <c r="V13" i="13"/>
  <c r="W13" i="13"/>
  <c r="X13" i="13"/>
  <c r="Y13" i="13"/>
  <c r="T14" i="13"/>
  <c r="U14" i="13"/>
  <c r="V14" i="13"/>
  <c r="W14" i="13"/>
  <c r="X14" i="13"/>
  <c r="Y14" i="13"/>
  <c r="T15" i="13"/>
  <c r="U15" i="13"/>
  <c r="V15" i="13"/>
  <c r="W15" i="13"/>
  <c r="X15" i="13"/>
  <c r="Y15" i="13"/>
  <c r="T16" i="13"/>
  <c r="U16" i="13"/>
  <c r="V16" i="13"/>
  <c r="W16" i="13"/>
  <c r="X16" i="13"/>
  <c r="Y16" i="13"/>
  <c r="T17" i="13"/>
  <c r="U17" i="13"/>
  <c r="V17" i="13"/>
  <c r="W17" i="13"/>
  <c r="X17" i="13"/>
  <c r="Y17" i="13"/>
  <c r="T18" i="13"/>
  <c r="U18" i="13"/>
  <c r="V18" i="13"/>
  <c r="W18" i="13"/>
  <c r="X18" i="13"/>
  <c r="Y18" i="13"/>
  <c r="T19" i="13"/>
  <c r="U19" i="13"/>
  <c r="V19" i="13"/>
  <c r="W19" i="13"/>
  <c r="X19" i="13"/>
  <c r="Y19" i="13"/>
  <c r="T20" i="13"/>
  <c r="U20" i="13"/>
  <c r="V20" i="13"/>
  <c r="W20" i="13"/>
  <c r="X20" i="13"/>
  <c r="Y20" i="13"/>
  <c r="T21" i="13"/>
  <c r="U21" i="13"/>
  <c r="V21" i="13"/>
  <c r="W21" i="13"/>
  <c r="X21" i="13"/>
  <c r="Y21" i="13"/>
  <c r="T22" i="13"/>
  <c r="U22" i="13"/>
  <c r="V22" i="13"/>
  <c r="W22" i="13"/>
  <c r="X22" i="13"/>
  <c r="Y22" i="13"/>
  <c r="T23" i="13"/>
  <c r="U23" i="13"/>
  <c r="V23" i="13"/>
  <c r="W23" i="13"/>
  <c r="X23" i="13"/>
  <c r="Y23" i="13"/>
  <c r="T24" i="13"/>
  <c r="U24" i="13"/>
  <c r="V24" i="13"/>
  <c r="W24" i="13"/>
  <c r="X24" i="13"/>
  <c r="Y24" i="13"/>
  <c r="T25" i="13"/>
  <c r="U25" i="13"/>
  <c r="V25" i="13"/>
  <c r="W25" i="13"/>
  <c r="X25" i="13"/>
  <c r="Y25" i="13"/>
  <c r="T26" i="13"/>
  <c r="U26" i="13"/>
  <c r="V26" i="13"/>
  <c r="W26" i="13"/>
  <c r="X26" i="13"/>
  <c r="Y26" i="13"/>
  <c r="T27" i="13"/>
  <c r="U27" i="13"/>
  <c r="V27" i="13"/>
  <c r="W27" i="13"/>
  <c r="X27" i="13"/>
  <c r="Y27" i="13"/>
  <c r="T28" i="13"/>
  <c r="U28" i="13"/>
  <c r="V28" i="13"/>
  <c r="W28" i="13"/>
  <c r="X28" i="13"/>
  <c r="Y28" i="13"/>
  <c r="T29" i="13"/>
  <c r="U29" i="13"/>
  <c r="V29" i="13"/>
  <c r="W29" i="13"/>
  <c r="X29" i="13"/>
  <c r="Y29" i="13"/>
  <c r="T30" i="13"/>
  <c r="U30" i="13"/>
  <c r="V30" i="13"/>
  <c r="W30" i="13"/>
  <c r="X30" i="13"/>
  <c r="Y30" i="13"/>
  <c r="T31" i="13"/>
  <c r="U31" i="13"/>
  <c r="V31" i="13"/>
  <c r="W31" i="13"/>
  <c r="X31" i="13"/>
  <c r="Y31" i="13"/>
  <c r="T32" i="13"/>
  <c r="U32" i="13"/>
  <c r="V32" i="13"/>
  <c r="W32" i="13"/>
  <c r="X32" i="13"/>
  <c r="Y32" i="13"/>
  <c r="T33" i="13"/>
  <c r="U33" i="13"/>
  <c r="V33" i="13"/>
  <c r="W33" i="13"/>
  <c r="X33" i="13"/>
  <c r="Y33" i="13"/>
  <c r="T34" i="13"/>
  <c r="U34" i="13"/>
  <c r="V34" i="13"/>
  <c r="W34" i="13"/>
  <c r="X34" i="13"/>
  <c r="Y34" i="13"/>
  <c r="T35" i="13"/>
  <c r="U35" i="13"/>
  <c r="V35" i="13"/>
  <c r="W35" i="13"/>
  <c r="X35" i="13"/>
  <c r="Y35" i="13"/>
  <c r="U3" i="13"/>
  <c r="V3" i="13"/>
  <c r="W3" i="13"/>
  <c r="T3" i="13"/>
  <c r="C14" i="9"/>
  <c r="L29" i="13"/>
  <c r="C623" i="6"/>
  <c r="C609" i="6"/>
  <c r="C610" i="6"/>
  <c r="C611" i="6"/>
  <c r="C612" i="6"/>
  <c r="C613" i="6"/>
  <c r="C614" i="6"/>
  <c r="C615" i="6"/>
  <c r="C616" i="6"/>
  <c r="C617" i="6"/>
  <c r="C618" i="6"/>
  <c r="C619" i="6"/>
  <c r="C620" i="6"/>
  <c r="C621" i="6"/>
  <c r="C622" i="6"/>
  <c r="C590" i="6"/>
  <c r="C591" i="6"/>
  <c r="C592" i="6"/>
  <c r="C593" i="6"/>
  <c r="C594" i="6"/>
  <c r="C595" i="6"/>
  <c r="C596" i="6"/>
  <c r="C597" i="6"/>
  <c r="C598" i="6"/>
  <c r="C599" i="6"/>
  <c r="C600" i="6"/>
  <c r="C601" i="6"/>
  <c r="C602" i="6"/>
  <c r="C603" i="6"/>
  <c r="C604" i="6"/>
  <c r="C605" i="6"/>
  <c r="C606" i="6"/>
  <c r="C607" i="6"/>
  <c r="C608" i="6"/>
  <c r="C589" i="6"/>
  <c r="C50" i="11"/>
  <c r="B50" i="11"/>
  <c r="A50" i="11"/>
  <c r="C49" i="11"/>
  <c r="B49" i="11"/>
  <c r="A49" i="11"/>
  <c r="C48" i="11"/>
  <c r="B48" i="11"/>
  <c r="A48" i="11"/>
  <c r="C47" i="11"/>
  <c r="B47" i="11"/>
  <c r="A47" i="11"/>
  <c r="C46" i="11"/>
  <c r="B46" i="11"/>
  <c r="A46" i="11"/>
  <c r="C45" i="11"/>
  <c r="B45" i="11"/>
  <c r="A45" i="11"/>
  <c r="C44" i="11"/>
  <c r="B44" i="11"/>
  <c r="A44" i="11"/>
  <c r="C43" i="11"/>
  <c r="B43" i="11"/>
  <c r="A43" i="11"/>
  <c r="C42" i="11"/>
  <c r="B42" i="11"/>
  <c r="A42" i="11"/>
  <c r="C41" i="11"/>
  <c r="B41" i="11"/>
  <c r="A41" i="11"/>
  <c r="C40" i="11"/>
  <c r="B40" i="11"/>
  <c r="A40" i="11"/>
  <c r="C39" i="11"/>
  <c r="B39" i="11"/>
  <c r="A39" i="11"/>
  <c r="C38" i="11"/>
  <c r="B38" i="11"/>
  <c r="A38" i="11"/>
  <c r="C37" i="11"/>
  <c r="B37" i="11"/>
  <c r="A37" i="11"/>
  <c r="C36" i="11"/>
  <c r="B36" i="11"/>
  <c r="A36" i="11"/>
  <c r="C35" i="11"/>
  <c r="B35" i="11"/>
  <c r="A35" i="11"/>
  <c r="C34" i="11"/>
  <c r="B34" i="11"/>
  <c r="A34" i="11"/>
  <c r="C33" i="11"/>
  <c r="B33" i="11"/>
  <c r="A33" i="11"/>
  <c r="C32" i="11"/>
  <c r="B32" i="11"/>
  <c r="A32" i="11"/>
  <c r="C31" i="11"/>
  <c r="B31" i="11"/>
  <c r="A31" i="11"/>
  <c r="M29" i="11"/>
  <c r="L29" i="11"/>
  <c r="K29" i="11"/>
  <c r="J29" i="11"/>
  <c r="I29" i="11"/>
  <c r="H29" i="11"/>
  <c r="G29" i="11"/>
  <c r="F29" i="11"/>
  <c r="E29" i="11"/>
  <c r="D29" i="11"/>
  <c r="C29" i="11"/>
  <c r="B29" i="11"/>
  <c r="A29" i="11"/>
  <c r="BE27" i="11"/>
  <c r="BD27" i="11"/>
  <c r="BC27" i="11"/>
  <c r="BB27" i="11"/>
  <c r="BA27" i="11"/>
  <c r="AZ27" i="11"/>
  <c r="AY27" i="11"/>
  <c r="AX27" i="11"/>
  <c r="AW27" i="11"/>
  <c r="AV27" i="11"/>
  <c r="AU27" i="11"/>
  <c r="AT27" i="11"/>
  <c r="AS27" i="11"/>
  <c r="AR27" i="11"/>
  <c r="AQ27" i="11"/>
  <c r="AP27" i="11"/>
  <c r="AO27" i="11"/>
  <c r="AN27" i="11"/>
  <c r="AM27" i="11"/>
  <c r="AL27" i="11"/>
  <c r="AK27" i="11"/>
  <c r="AJ27" i="11"/>
  <c r="AI27" i="11"/>
  <c r="AH27" i="11"/>
  <c r="AG27" i="11"/>
  <c r="AF27" i="11"/>
  <c r="AE27" i="11"/>
  <c r="AD27" i="11"/>
  <c r="AC27" i="11"/>
  <c r="AB27" i="11"/>
  <c r="AA27" i="11"/>
  <c r="Z27" i="11"/>
  <c r="Y27" i="11"/>
  <c r="X27" i="11"/>
  <c r="W27" i="11"/>
  <c r="V27" i="11"/>
  <c r="U27" i="11"/>
  <c r="T27" i="11"/>
  <c r="S27" i="11"/>
  <c r="R27" i="11"/>
  <c r="Q27" i="11"/>
  <c r="P27" i="11"/>
  <c r="O27" i="11"/>
  <c r="N27" i="11"/>
  <c r="M27" i="11"/>
  <c r="L27" i="11"/>
  <c r="K27" i="11"/>
  <c r="J27" i="11"/>
  <c r="I27" i="11"/>
  <c r="H27" i="11"/>
  <c r="G27" i="11"/>
  <c r="F27" i="11"/>
  <c r="E27" i="11"/>
  <c r="D27" i="11"/>
  <c r="C27" i="11"/>
  <c r="B27" i="11"/>
  <c r="A27" i="11"/>
  <c r="BE26" i="11"/>
  <c r="BD26" i="11"/>
  <c r="BC26" i="11"/>
  <c r="BB26" i="11"/>
  <c r="BA26" i="11"/>
  <c r="AZ26" i="11"/>
  <c r="AY26" i="11"/>
  <c r="AX26" i="11"/>
  <c r="AW26" i="11"/>
  <c r="AV26" i="11"/>
  <c r="AU26" i="11"/>
  <c r="AT26" i="11"/>
  <c r="AS26" i="11"/>
  <c r="AR26" i="11"/>
  <c r="AQ26" i="11"/>
  <c r="AP26" i="11"/>
  <c r="AO26" i="11"/>
  <c r="AN26" i="11"/>
  <c r="AM26" i="11"/>
  <c r="AL26" i="11"/>
  <c r="AK26" i="11"/>
  <c r="AJ26" i="11"/>
  <c r="AI26" i="11"/>
  <c r="AG26" i="11"/>
  <c r="AF26" i="11"/>
  <c r="AE26" i="11"/>
  <c r="AD26" i="11"/>
  <c r="AC26" i="11"/>
  <c r="AB26" i="11"/>
  <c r="AA26" i="11"/>
  <c r="Z26" i="11"/>
  <c r="Y26" i="11"/>
  <c r="X26" i="11"/>
  <c r="W26" i="11"/>
  <c r="V26" i="11"/>
  <c r="U26" i="11"/>
  <c r="T26" i="11"/>
  <c r="S26" i="11"/>
  <c r="R26" i="11"/>
  <c r="Q26" i="11"/>
  <c r="P26" i="11"/>
  <c r="O26" i="11"/>
  <c r="N26" i="11"/>
  <c r="M26" i="11"/>
  <c r="L26" i="11"/>
  <c r="K26" i="11"/>
  <c r="J26" i="11"/>
  <c r="I26" i="11"/>
  <c r="H26" i="11"/>
  <c r="G26" i="11"/>
  <c r="F26" i="11"/>
  <c r="E26" i="11"/>
  <c r="D26" i="11"/>
  <c r="C26" i="11"/>
  <c r="B26" i="11"/>
  <c r="A26" i="11"/>
  <c r="BE25" i="11"/>
  <c r="BD25" i="11"/>
  <c r="BC25" i="11"/>
  <c r="BB25" i="11"/>
  <c r="BA25" i="11"/>
  <c r="AZ25" i="11"/>
  <c r="AY25" i="11"/>
  <c r="AX25" i="11"/>
  <c r="AW25" i="11"/>
  <c r="AV25" i="11"/>
  <c r="AU25" i="11"/>
  <c r="AT25" i="11"/>
  <c r="AS25" i="11"/>
  <c r="AR25" i="11"/>
  <c r="AQ25" i="11"/>
  <c r="AP25" i="11"/>
  <c r="AO25" i="11"/>
  <c r="AN25" i="11"/>
  <c r="AM25" i="11"/>
  <c r="AL25" i="11"/>
  <c r="AK25" i="11"/>
  <c r="AJ25" i="11"/>
  <c r="AI25" i="11"/>
  <c r="AG25" i="11"/>
  <c r="AF25" i="11"/>
  <c r="AE25" i="11"/>
  <c r="AD25" i="11"/>
  <c r="AC25" i="11"/>
  <c r="AB25" i="11"/>
  <c r="AA25" i="11"/>
  <c r="Z25" i="11"/>
  <c r="Y25" i="11"/>
  <c r="X25" i="11"/>
  <c r="W25" i="11"/>
  <c r="V25" i="11"/>
  <c r="U25" i="11"/>
  <c r="T25" i="11"/>
  <c r="S25" i="11"/>
  <c r="R25" i="11"/>
  <c r="Q25" i="11"/>
  <c r="P25" i="11"/>
  <c r="O25" i="11"/>
  <c r="N25" i="11"/>
  <c r="M25" i="11"/>
  <c r="L25" i="11"/>
  <c r="K25" i="11"/>
  <c r="J25" i="11"/>
  <c r="I25" i="11"/>
  <c r="H25" i="11"/>
  <c r="G25" i="11"/>
  <c r="F25" i="11"/>
  <c r="E25" i="11"/>
  <c r="D25" i="11"/>
  <c r="C25" i="11"/>
  <c r="B25" i="11"/>
  <c r="A25" i="11"/>
  <c r="BE24" i="11"/>
  <c r="BD24" i="11"/>
  <c r="BC24" i="11"/>
  <c r="BB24" i="11"/>
  <c r="BA24" i="11"/>
  <c r="AZ24" i="11"/>
  <c r="AY24" i="11"/>
  <c r="AX24" i="11"/>
  <c r="AW24" i="11"/>
  <c r="AV24" i="11"/>
  <c r="AU24" i="11"/>
  <c r="AT24" i="11"/>
  <c r="AS24" i="11"/>
  <c r="AR24" i="11"/>
  <c r="AQ24" i="11"/>
  <c r="AP24" i="11"/>
  <c r="AO24" i="11"/>
  <c r="AN24" i="11"/>
  <c r="AM24" i="11"/>
  <c r="AL24" i="11"/>
  <c r="AK24" i="11"/>
  <c r="AJ24" i="11"/>
  <c r="AI24" i="11"/>
  <c r="AG24" i="11"/>
  <c r="AF24" i="11"/>
  <c r="AE24" i="11"/>
  <c r="AD24" i="11"/>
  <c r="AC24" i="11"/>
  <c r="AB24" i="11"/>
  <c r="AA24" i="11"/>
  <c r="Z24" i="11"/>
  <c r="Y24" i="11"/>
  <c r="X24" i="11"/>
  <c r="W24" i="11"/>
  <c r="V24" i="11"/>
  <c r="U24" i="11"/>
  <c r="T24" i="11"/>
  <c r="S24" i="11"/>
  <c r="R24" i="11"/>
  <c r="Q24" i="11"/>
  <c r="P24" i="11"/>
  <c r="O24" i="11"/>
  <c r="N24" i="11"/>
  <c r="M24" i="11"/>
  <c r="L24" i="11"/>
  <c r="K24" i="11"/>
  <c r="J24" i="11"/>
  <c r="I24" i="11"/>
  <c r="H24" i="11"/>
  <c r="G24" i="11"/>
  <c r="F24" i="11"/>
  <c r="E24" i="11"/>
  <c r="D24" i="11"/>
  <c r="C24" i="11"/>
  <c r="B24" i="11"/>
  <c r="A24" i="11"/>
  <c r="BE23" i="11"/>
  <c r="AJ23" i="11"/>
  <c r="AI23" i="11"/>
  <c r="AG23" i="11"/>
  <c r="B23" i="11"/>
  <c r="A23" i="11"/>
  <c r="BE22" i="11"/>
  <c r="AG22" i="11"/>
  <c r="BE21" i="11"/>
  <c r="BD21" i="11"/>
  <c r="BC21" i="11"/>
  <c r="BB21" i="11"/>
  <c r="BA21" i="11"/>
  <c r="AZ21" i="11"/>
  <c r="AY21" i="11"/>
  <c r="AX21" i="11"/>
  <c r="AW21" i="11"/>
  <c r="AV21" i="11"/>
  <c r="AU21" i="11"/>
  <c r="AT21" i="11"/>
  <c r="AS21" i="11"/>
  <c r="AR21" i="11"/>
  <c r="AQ21" i="11"/>
  <c r="AP21" i="11"/>
  <c r="AO21" i="11"/>
  <c r="AN21" i="11"/>
  <c r="AM21" i="11"/>
  <c r="AL21" i="11"/>
  <c r="AK21" i="11"/>
  <c r="AJ21" i="11"/>
  <c r="AI21" i="11"/>
  <c r="AG21" i="11"/>
  <c r="BE20" i="11"/>
  <c r="AG20" i="11"/>
  <c r="BE19" i="11"/>
  <c r="AG19" i="11"/>
  <c r="BE18" i="11"/>
  <c r="AG18" i="11"/>
  <c r="BE17" i="11"/>
  <c r="AG17" i="11"/>
  <c r="BE16" i="11"/>
  <c r="AG16" i="11"/>
  <c r="BE15" i="11"/>
  <c r="AG15" i="11"/>
  <c r="BE14" i="11"/>
  <c r="AG14" i="11"/>
  <c r="BE13" i="11"/>
  <c r="AG13" i="11"/>
  <c r="BE12" i="11"/>
  <c r="AG12" i="11"/>
  <c r="BE11" i="11"/>
  <c r="AG11" i="11"/>
  <c r="BE10" i="11"/>
  <c r="AG10" i="11"/>
  <c r="BE9" i="11"/>
  <c r="AG9" i="11"/>
  <c r="BE8" i="11"/>
  <c r="AG8" i="11"/>
  <c r="BE7" i="11"/>
  <c r="AG7" i="11"/>
  <c r="BE6" i="11"/>
  <c r="AG6" i="11"/>
  <c r="BE5" i="11"/>
  <c r="AG5" i="11"/>
  <c r="BE4" i="11"/>
  <c r="AG4" i="11"/>
  <c r="BE3" i="11"/>
  <c r="AG3" i="11"/>
  <c r="BE2" i="11"/>
  <c r="BD2" i="11"/>
  <c r="BC2" i="11"/>
  <c r="BB2" i="11"/>
  <c r="BA2" i="11"/>
  <c r="AZ2" i="11"/>
  <c r="AY2" i="11"/>
  <c r="AX2" i="11"/>
  <c r="AW2" i="11"/>
  <c r="AV2" i="11"/>
  <c r="AU2" i="11"/>
  <c r="AT2" i="11"/>
  <c r="AS2" i="11"/>
  <c r="AR2" i="11"/>
  <c r="AQ2" i="11"/>
  <c r="AP2" i="11"/>
  <c r="AO2" i="11"/>
  <c r="AN2" i="11"/>
  <c r="AM2" i="11"/>
  <c r="AL2" i="11"/>
  <c r="AK2" i="11"/>
  <c r="AJ2" i="11"/>
  <c r="AI2" i="11"/>
  <c r="AG2" i="11"/>
  <c r="AF2" i="11"/>
  <c r="AE2" i="11"/>
  <c r="AD2" i="11"/>
  <c r="AC2" i="11"/>
  <c r="AB2" i="11"/>
  <c r="AA2" i="11"/>
  <c r="Z2" i="11"/>
  <c r="Y2" i="11"/>
  <c r="X2" i="11"/>
  <c r="W2" i="11"/>
  <c r="V2" i="11"/>
  <c r="U2" i="11"/>
  <c r="T2" i="11"/>
  <c r="S2" i="11"/>
  <c r="R2" i="11"/>
  <c r="Q2" i="11"/>
  <c r="P2" i="11"/>
  <c r="O2" i="11"/>
  <c r="N2" i="11"/>
  <c r="M2" i="11"/>
  <c r="L2" i="11"/>
  <c r="K2" i="11"/>
  <c r="J2" i="11"/>
  <c r="I2" i="11"/>
  <c r="H2" i="11"/>
  <c r="G2" i="11"/>
  <c r="F2" i="11"/>
  <c r="E2" i="11"/>
  <c r="D2" i="11"/>
  <c r="C2" i="11"/>
  <c r="B2" i="11"/>
  <c r="A2" i="11"/>
  <c r="BE1" i="11"/>
  <c r="BD1" i="11"/>
  <c r="BC1" i="11"/>
  <c r="BB1" i="11"/>
  <c r="BA1" i="11"/>
  <c r="AZ1" i="11"/>
  <c r="AY1" i="11"/>
  <c r="AX1" i="11"/>
  <c r="AW1" i="11"/>
  <c r="AV1" i="11"/>
  <c r="AU1" i="11"/>
  <c r="AT1" i="11"/>
  <c r="AS1" i="11"/>
  <c r="AR1" i="11"/>
  <c r="AQ1" i="11"/>
  <c r="AP1" i="11"/>
  <c r="AO1" i="11"/>
  <c r="AN1" i="11"/>
  <c r="AM1" i="11"/>
  <c r="AL1" i="11"/>
  <c r="AK1" i="11"/>
  <c r="AJ1" i="11"/>
  <c r="AI1" i="11"/>
  <c r="AG1" i="11"/>
  <c r="AF1" i="11"/>
  <c r="AE1" i="11"/>
  <c r="AD1" i="11"/>
  <c r="AC1" i="11"/>
  <c r="AB1" i="11"/>
  <c r="AA1" i="11"/>
  <c r="Z1" i="11"/>
  <c r="Y1" i="11"/>
  <c r="X1" i="11"/>
  <c r="W1" i="11"/>
  <c r="V1" i="11"/>
  <c r="U1" i="11"/>
  <c r="T1" i="11"/>
  <c r="S1" i="11"/>
  <c r="R1" i="11"/>
  <c r="Q1" i="11"/>
  <c r="P1" i="11"/>
  <c r="O1" i="11"/>
  <c r="N1" i="11"/>
  <c r="M1" i="11"/>
  <c r="L1" i="11"/>
  <c r="K1" i="11"/>
  <c r="J1" i="11"/>
  <c r="I1" i="11"/>
  <c r="H1" i="11"/>
  <c r="G1" i="11"/>
  <c r="F1" i="11"/>
  <c r="E1" i="11"/>
  <c r="D1" i="11"/>
  <c r="C1" i="11"/>
  <c r="B1" i="11"/>
  <c r="A1" i="11"/>
  <c r="C94" i="9"/>
  <c r="AJ22" i="11"/>
  <c r="B94" i="9"/>
  <c r="AI22" i="11"/>
  <c r="C93" i="9"/>
  <c r="B93" i="9"/>
  <c r="C92" i="9"/>
  <c r="B92" i="9"/>
  <c r="C91" i="9"/>
  <c r="B91" i="9"/>
  <c r="C90" i="9"/>
  <c r="B90" i="9"/>
  <c r="C89" i="9"/>
  <c r="B89" i="9"/>
  <c r="C88" i="9"/>
  <c r="AJ20" i="11"/>
  <c r="B88" i="9"/>
  <c r="AI20" i="11"/>
  <c r="C87" i="9"/>
  <c r="AJ19" i="11"/>
  <c r="B87" i="9"/>
  <c r="AI19" i="11"/>
  <c r="C86" i="9"/>
  <c r="AJ18" i="11"/>
  <c r="B86" i="9"/>
  <c r="AI18" i="11"/>
  <c r="C85" i="9"/>
  <c r="AJ17" i="11"/>
  <c r="B85" i="9"/>
  <c r="AI17" i="11"/>
  <c r="C84" i="9"/>
  <c r="AJ16" i="11"/>
  <c r="B84" i="9"/>
  <c r="AI16" i="11"/>
  <c r="C83" i="9"/>
  <c r="AJ15" i="11"/>
  <c r="B83" i="9"/>
  <c r="AI15" i="11"/>
  <c r="C82" i="9"/>
  <c r="B82" i="9"/>
  <c r="C81" i="9"/>
  <c r="B81" i="9"/>
  <c r="C80" i="9"/>
  <c r="B80" i="9"/>
  <c r="C79" i="9"/>
  <c r="B79" i="9"/>
  <c r="C78" i="9"/>
  <c r="B78" i="9"/>
  <c r="C77" i="9"/>
  <c r="B77" i="9"/>
  <c r="C76" i="9"/>
  <c r="B76" i="9"/>
  <c r="C75" i="9"/>
  <c r="B75" i="9"/>
  <c r="C74" i="9"/>
  <c r="B74" i="9"/>
  <c r="C73" i="9"/>
  <c r="B73" i="9"/>
  <c r="C72" i="9"/>
  <c r="B72" i="9"/>
  <c r="C71" i="9"/>
  <c r="AJ14" i="11"/>
  <c r="B71" i="9"/>
  <c r="AI14" i="11"/>
  <c r="C70" i="9"/>
  <c r="AJ13" i="11"/>
  <c r="B70" i="9"/>
  <c r="AI13" i="11"/>
  <c r="C69" i="9"/>
  <c r="AJ12" i="11"/>
  <c r="B69" i="9"/>
  <c r="AI12" i="11"/>
  <c r="C68" i="9"/>
  <c r="AJ11" i="11"/>
  <c r="B68" i="9"/>
  <c r="AI11" i="11"/>
  <c r="C67" i="9"/>
  <c r="AJ10" i="11"/>
  <c r="B67" i="9"/>
  <c r="AI10" i="11"/>
  <c r="C66" i="9"/>
  <c r="AJ9" i="11"/>
  <c r="B66" i="9"/>
  <c r="AI9" i="11"/>
  <c r="C65" i="9"/>
  <c r="AJ8" i="11"/>
  <c r="B65" i="9"/>
  <c r="AI8" i="11"/>
  <c r="C64" i="9"/>
  <c r="AJ7" i="11"/>
  <c r="B64" i="9"/>
  <c r="AI7" i="11"/>
  <c r="C63" i="9"/>
  <c r="AJ6" i="11"/>
  <c r="B63" i="9"/>
  <c r="AI6" i="11"/>
  <c r="C62" i="9"/>
  <c r="AJ5" i="11"/>
  <c r="B62" i="9"/>
  <c r="AI5" i="11"/>
  <c r="C61" i="9"/>
  <c r="AJ4" i="11"/>
  <c r="B61" i="9"/>
  <c r="AI4" i="11"/>
  <c r="C60" i="9"/>
  <c r="B60" i="9"/>
  <c r="AI3" i="11"/>
  <c r="C53" i="9"/>
  <c r="B22" i="11"/>
  <c r="B53" i="9"/>
  <c r="A22" i="11"/>
  <c r="C52" i="9"/>
  <c r="B52" i="9"/>
  <c r="C51" i="9"/>
  <c r="B51" i="9"/>
  <c r="C50" i="9"/>
  <c r="B50" i="9"/>
  <c r="C49" i="9"/>
  <c r="B49" i="9"/>
  <c r="C48" i="9"/>
  <c r="B48" i="9"/>
  <c r="C47" i="9"/>
  <c r="B47" i="9"/>
  <c r="C46" i="9"/>
  <c r="B19" i="11"/>
  <c r="B46" i="9"/>
  <c r="A19" i="11"/>
  <c r="C45" i="9"/>
  <c r="B18" i="11"/>
  <c r="B45" i="9"/>
  <c r="A18" i="11"/>
  <c r="C44" i="9"/>
  <c r="B17" i="11"/>
  <c r="B44" i="9"/>
  <c r="A17" i="11"/>
  <c r="C43" i="9"/>
  <c r="B16" i="11"/>
  <c r="B43" i="9"/>
  <c r="A16" i="11"/>
  <c r="C42" i="9"/>
  <c r="B15" i="11"/>
  <c r="B42" i="9"/>
  <c r="A15" i="11"/>
  <c r="C41" i="9"/>
  <c r="B41" i="9"/>
  <c r="C40" i="9"/>
  <c r="B40" i="9"/>
  <c r="C39" i="9"/>
  <c r="B39" i="9"/>
  <c r="C38" i="9"/>
  <c r="B38" i="9"/>
  <c r="C37" i="9"/>
  <c r="B37" i="9"/>
  <c r="C36" i="9"/>
  <c r="B36" i="9"/>
  <c r="C35" i="9"/>
  <c r="B35" i="9"/>
  <c r="C34" i="9"/>
  <c r="B34" i="9"/>
  <c r="C33" i="9"/>
  <c r="B33" i="9"/>
  <c r="C32" i="9"/>
  <c r="B32" i="9"/>
  <c r="C31" i="9"/>
  <c r="B31" i="9"/>
  <c r="C30" i="9"/>
  <c r="B14" i="11"/>
  <c r="B30" i="9"/>
  <c r="A14" i="11"/>
  <c r="C29" i="9"/>
  <c r="B13" i="11"/>
  <c r="B29" i="9"/>
  <c r="A13" i="11"/>
  <c r="C28" i="9"/>
  <c r="B12" i="11"/>
  <c r="B28" i="9"/>
  <c r="A12" i="11"/>
  <c r="C27" i="9"/>
  <c r="B11" i="11"/>
  <c r="B27" i="9"/>
  <c r="A11" i="11"/>
  <c r="C26" i="9"/>
  <c r="B10" i="11"/>
  <c r="B26" i="9"/>
  <c r="A10" i="11"/>
  <c r="C25" i="9"/>
  <c r="B9" i="11"/>
  <c r="B25" i="9"/>
  <c r="A9" i="11"/>
  <c r="C24" i="9"/>
  <c r="B8" i="11"/>
  <c r="B24" i="9"/>
  <c r="A8" i="11"/>
  <c r="C23" i="9"/>
  <c r="B7" i="11"/>
  <c r="B23" i="9"/>
  <c r="A7" i="11"/>
  <c r="C22" i="9"/>
  <c r="B6" i="11"/>
  <c r="B22" i="9"/>
  <c r="A6" i="11"/>
  <c r="C21" i="9"/>
  <c r="B5" i="11"/>
  <c r="B21" i="9"/>
  <c r="A5" i="11"/>
  <c r="C20" i="9"/>
  <c r="B4" i="11"/>
  <c r="B20" i="9"/>
  <c r="A4" i="11"/>
  <c r="C19" i="9"/>
  <c r="B19" i="9"/>
  <c r="A3" i="11"/>
  <c r="C129" i="8"/>
  <c r="B129" i="8"/>
  <c r="D129" i="8"/>
  <c r="C128" i="8"/>
  <c r="B128" i="8"/>
  <c r="D128" i="8"/>
  <c r="C127" i="8"/>
  <c r="B127" i="8"/>
  <c r="D127" i="8"/>
  <c r="C126" i="8"/>
  <c r="B126" i="8"/>
  <c r="D126" i="8"/>
  <c r="C125" i="8"/>
  <c r="B125" i="8"/>
  <c r="D125" i="8"/>
  <c r="C124" i="8"/>
  <c r="B124" i="8"/>
  <c r="D124" i="8"/>
  <c r="C123" i="8"/>
  <c r="B123" i="8"/>
  <c r="D123" i="8"/>
  <c r="C122" i="8"/>
  <c r="B122" i="8"/>
  <c r="D122" i="8"/>
  <c r="C121" i="8"/>
  <c r="B121" i="8"/>
  <c r="D121" i="8"/>
  <c r="C120" i="8"/>
  <c r="B120" i="8"/>
  <c r="D120" i="8"/>
  <c r="C119" i="8"/>
  <c r="B119" i="8"/>
  <c r="D119" i="8"/>
  <c r="C118" i="8"/>
  <c r="B118" i="8"/>
  <c r="D118" i="8"/>
  <c r="C117" i="8"/>
  <c r="B117" i="8"/>
  <c r="D117" i="8"/>
  <c r="C116" i="8"/>
  <c r="B116" i="8"/>
  <c r="D116" i="8"/>
  <c r="C115" i="8"/>
  <c r="B115" i="8"/>
  <c r="D115" i="8"/>
  <c r="C114" i="8"/>
  <c r="B114" i="8"/>
  <c r="D114" i="8"/>
  <c r="C113" i="8"/>
  <c r="B113" i="8"/>
  <c r="D113" i="8"/>
  <c r="C112" i="8"/>
  <c r="B112" i="8"/>
  <c r="D112" i="8"/>
  <c r="C111" i="8"/>
  <c r="B111" i="8"/>
  <c r="D111" i="8"/>
  <c r="C110" i="8"/>
  <c r="B110" i="8"/>
  <c r="D110" i="8"/>
  <c r="C109" i="8"/>
  <c r="B109" i="8"/>
  <c r="D109" i="8"/>
  <c r="C108" i="8"/>
  <c r="B108" i="8"/>
  <c r="D108" i="8"/>
  <c r="C107" i="8"/>
  <c r="B107" i="8"/>
  <c r="D107" i="8"/>
  <c r="C106" i="8"/>
  <c r="B106" i="8"/>
  <c r="D106" i="8"/>
  <c r="C105" i="8"/>
  <c r="B105" i="8"/>
  <c r="D105" i="8"/>
  <c r="C104" i="8"/>
  <c r="B104" i="8"/>
  <c r="D104" i="8"/>
  <c r="C103" i="8"/>
  <c r="B103" i="8"/>
  <c r="D103" i="8"/>
  <c r="C102" i="8"/>
  <c r="B102" i="8"/>
  <c r="D102" i="8"/>
  <c r="C101" i="8"/>
  <c r="B101" i="8"/>
  <c r="D101" i="8"/>
  <c r="C100" i="8"/>
  <c r="B100" i="8"/>
  <c r="D100" i="8"/>
  <c r="C99" i="8"/>
  <c r="B99" i="8"/>
  <c r="D99" i="8"/>
  <c r="C98" i="8"/>
  <c r="B98" i="8"/>
  <c r="D98" i="8"/>
  <c r="C97" i="8"/>
  <c r="B97" i="8"/>
  <c r="D97" i="8"/>
  <c r="C96" i="8"/>
  <c r="B96" i="8"/>
  <c r="D96" i="8"/>
  <c r="W61" i="9"/>
  <c r="BD4" i="11"/>
  <c r="C95" i="8"/>
  <c r="B95" i="8"/>
  <c r="C91" i="8"/>
  <c r="B91" i="8"/>
  <c r="C90" i="8"/>
  <c r="B90" i="8"/>
  <c r="C89" i="8"/>
  <c r="B89" i="8"/>
  <c r="C88" i="8"/>
  <c r="B88" i="8"/>
  <c r="C87" i="8"/>
  <c r="B87" i="8"/>
  <c r="C86" i="8"/>
  <c r="B86" i="8"/>
  <c r="C85" i="8"/>
  <c r="B85" i="8"/>
  <c r="C84" i="8"/>
  <c r="B84" i="8"/>
  <c r="C83" i="8"/>
  <c r="B83" i="8"/>
  <c r="C82" i="8"/>
  <c r="B82" i="8"/>
  <c r="C81" i="8"/>
  <c r="B81" i="8"/>
  <c r="C80" i="8"/>
  <c r="B80" i="8"/>
  <c r="C79" i="8"/>
  <c r="B79" i="8"/>
  <c r="C78" i="8"/>
  <c r="B78" i="8"/>
  <c r="C77" i="8"/>
  <c r="B77" i="8"/>
  <c r="C76" i="8"/>
  <c r="B76" i="8"/>
  <c r="C75" i="8"/>
  <c r="B75" i="8"/>
  <c r="C74" i="8"/>
  <c r="B74" i="8"/>
  <c r="C73" i="8"/>
  <c r="B73" i="8"/>
  <c r="C72" i="8"/>
  <c r="B72" i="8"/>
  <c r="C71" i="8"/>
  <c r="B71" i="8"/>
  <c r="C70" i="8"/>
  <c r="B70" i="8"/>
  <c r="C69" i="8"/>
  <c r="B69" i="8"/>
  <c r="C68" i="8"/>
  <c r="B68" i="8"/>
  <c r="C67" i="8"/>
  <c r="B67" i="8"/>
  <c r="C66" i="8"/>
  <c r="B66" i="8"/>
  <c r="C65" i="8"/>
  <c r="B65" i="8"/>
  <c r="C64" i="8"/>
  <c r="B64" i="8"/>
  <c r="C63" i="8"/>
  <c r="B63" i="8"/>
  <c r="C62" i="8"/>
  <c r="B62" i="8"/>
  <c r="C61" i="8"/>
  <c r="B61" i="8"/>
  <c r="C60" i="8"/>
  <c r="B60" i="8"/>
  <c r="C59" i="8"/>
  <c r="B59" i="8"/>
  <c r="D58" i="8"/>
  <c r="C58" i="8"/>
  <c r="B58" i="8"/>
  <c r="C57" i="8"/>
  <c r="B57" i="8"/>
  <c r="D57" i="8"/>
  <c r="C53" i="8"/>
  <c r="B53" i="8"/>
  <c r="D53" i="8"/>
  <c r="C52" i="8"/>
  <c r="B52" i="8"/>
  <c r="D52" i="8"/>
  <c r="C51" i="8"/>
  <c r="B51" i="8"/>
  <c r="D51" i="8"/>
  <c r="C50" i="8"/>
  <c r="B50" i="8"/>
  <c r="D50" i="8"/>
  <c r="C49" i="8"/>
  <c r="B49" i="8"/>
  <c r="D49" i="8"/>
  <c r="C48" i="8"/>
  <c r="B48" i="8"/>
  <c r="D48" i="8"/>
  <c r="C47" i="8"/>
  <c r="B47" i="8"/>
  <c r="D47" i="8"/>
  <c r="C46" i="8"/>
  <c r="B46" i="8"/>
  <c r="D46" i="8"/>
  <c r="C45" i="8"/>
  <c r="B45" i="8"/>
  <c r="D45" i="8"/>
  <c r="C44" i="8"/>
  <c r="B44" i="8"/>
  <c r="D44" i="8"/>
  <c r="C43" i="8"/>
  <c r="B43" i="8"/>
  <c r="D43" i="8"/>
  <c r="C42" i="8"/>
  <c r="B42" i="8"/>
  <c r="D42" i="8"/>
  <c r="C41" i="8"/>
  <c r="B41" i="8"/>
  <c r="D41" i="8"/>
  <c r="C40" i="8"/>
  <c r="B40" i="8"/>
  <c r="D40" i="8"/>
  <c r="C39" i="8"/>
  <c r="B39" i="8"/>
  <c r="D39" i="8"/>
  <c r="C38" i="8"/>
  <c r="B38" i="8"/>
  <c r="D38" i="8"/>
  <c r="C37" i="8"/>
  <c r="B37" i="8"/>
  <c r="D37" i="8"/>
  <c r="C36" i="8"/>
  <c r="B36" i="8"/>
  <c r="D36" i="8"/>
  <c r="C35" i="8"/>
  <c r="B35" i="8"/>
  <c r="D35" i="8"/>
  <c r="C34" i="8"/>
  <c r="B34" i="8"/>
  <c r="D34" i="8"/>
  <c r="C33" i="8"/>
  <c r="B33" i="8"/>
  <c r="D33" i="8"/>
  <c r="C32" i="8"/>
  <c r="B32" i="8"/>
  <c r="D32" i="8"/>
  <c r="C31" i="8"/>
  <c r="B31" i="8"/>
  <c r="D31" i="8"/>
  <c r="C30" i="8"/>
  <c r="B30" i="8"/>
  <c r="D30" i="8"/>
  <c r="C29" i="8"/>
  <c r="B29" i="8"/>
  <c r="D29" i="8"/>
  <c r="C28" i="8"/>
  <c r="B28" i="8"/>
  <c r="D28" i="8"/>
  <c r="C27" i="8"/>
  <c r="B27" i="8"/>
  <c r="D27" i="8"/>
  <c r="C26" i="8"/>
  <c r="B26" i="8"/>
  <c r="D26" i="8"/>
  <c r="C25" i="8"/>
  <c r="B25" i="8"/>
  <c r="D25" i="8"/>
  <c r="C24" i="8"/>
  <c r="B24" i="8"/>
  <c r="D24" i="8"/>
  <c r="C23" i="8"/>
  <c r="B23" i="8"/>
  <c r="D23" i="8"/>
  <c r="C22" i="8"/>
  <c r="B22" i="8"/>
  <c r="D22" i="8"/>
  <c r="C21" i="8"/>
  <c r="B21" i="8"/>
  <c r="D21" i="8"/>
  <c r="C20" i="8"/>
  <c r="D20" i="8"/>
  <c r="B20" i="8"/>
  <c r="C19" i="8"/>
  <c r="B19" i="8"/>
  <c r="C14" i="8"/>
  <c r="C395" i="7"/>
  <c r="B395" i="7"/>
  <c r="D395" i="7"/>
  <c r="C394" i="7"/>
  <c r="D394" i="7"/>
  <c r="B394" i="7"/>
  <c r="C393" i="7"/>
  <c r="B393" i="7"/>
  <c r="D393" i="7"/>
  <c r="C392" i="7"/>
  <c r="B392" i="7"/>
  <c r="D392" i="7"/>
  <c r="C391" i="7"/>
  <c r="D391" i="7"/>
  <c r="B391" i="7"/>
  <c r="C390" i="7"/>
  <c r="D390" i="7"/>
  <c r="B390" i="7"/>
  <c r="D389" i="7"/>
  <c r="C389" i="7"/>
  <c r="B389" i="7"/>
  <c r="C388" i="7"/>
  <c r="B388" i="7"/>
  <c r="C387" i="7"/>
  <c r="B387" i="7"/>
  <c r="D387" i="7"/>
  <c r="C386" i="7"/>
  <c r="D386" i="7"/>
  <c r="B386" i="7"/>
  <c r="C385" i="7"/>
  <c r="B385" i="7"/>
  <c r="D385" i="7"/>
  <c r="C384" i="7"/>
  <c r="B384" i="7"/>
  <c r="D384" i="7"/>
  <c r="C383" i="7"/>
  <c r="D383" i="7"/>
  <c r="B383" i="7"/>
  <c r="C382" i="7"/>
  <c r="D382" i="7"/>
  <c r="B382" i="7"/>
  <c r="D381" i="7"/>
  <c r="C381" i="7"/>
  <c r="B381" i="7"/>
  <c r="C380" i="7"/>
  <c r="B380" i="7"/>
  <c r="C379" i="7"/>
  <c r="B379" i="7"/>
  <c r="D379" i="7"/>
  <c r="C378" i="7"/>
  <c r="B378" i="7"/>
  <c r="D378" i="7"/>
  <c r="C377" i="7"/>
  <c r="B377" i="7"/>
  <c r="D377" i="7"/>
  <c r="D376" i="7"/>
  <c r="C376" i="7"/>
  <c r="B376" i="7"/>
  <c r="C375" i="7"/>
  <c r="B375" i="7"/>
  <c r="D375" i="7"/>
  <c r="C374" i="7"/>
  <c r="B374" i="7"/>
  <c r="C373" i="7"/>
  <c r="B373" i="7"/>
  <c r="D373" i="7"/>
  <c r="C372" i="7"/>
  <c r="B372" i="7"/>
  <c r="C371" i="7"/>
  <c r="D371" i="7"/>
  <c r="B371" i="7"/>
  <c r="C370" i="7"/>
  <c r="B370" i="7"/>
  <c r="C369" i="7"/>
  <c r="B369" i="7"/>
  <c r="C368" i="7"/>
  <c r="B368" i="7"/>
  <c r="D368" i="7"/>
  <c r="C367" i="7"/>
  <c r="B367" i="7"/>
  <c r="C366" i="7"/>
  <c r="B366" i="7"/>
  <c r="C365" i="7"/>
  <c r="B365" i="7"/>
  <c r="D365" i="7"/>
  <c r="C364" i="7"/>
  <c r="D364" i="7"/>
  <c r="B364" i="7"/>
  <c r="C363" i="7"/>
  <c r="B363" i="7"/>
  <c r="D362" i="7"/>
  <c r="C362" i="7"/>
  <c r="B362" i="7"/>
  <c r="C361" i="7"/>
  <c r="B361" i="7"/>
  <c r="D361" i="7"/>
  <c r="C357" i="7"/>
  <c r="B357" i="7"/>
  <c r="D357" i="7"/>
  <c r="C356" i="7"/>
  <c r="D356" i="7"/>
  <c r="B356" i="7"/>
  <c r="C355" i="7"/>
  <c r="B355" i="7"/>
  <c r="D355" i="7"/>
  <c r="C354" i="7"/>
  <c r="B354" i="7"/>
  <c r="D354" i="7"/>
  <c r="C353" i="7"/>
  <c r="B353" i="7"/>
  <c r="C352" i="7"/>
  <c r="B352" i="7"/>
  <c r="D352" i="7"/>
  <c r="C351" i="7"/>
  <c r="B351" i="7"/>
  <c r="C350" i="7"/>
  <c r="B350" i="7"/>
  <c r="D350" i="7"/>
  <c r="C349" i="7"/>
  <c r="B349" i="7"/>
  <c r="C348" i="7"/>
  <c r="B348" i="7"/>
  <c r="D347" i="7"/>
  <c r="C347" i="7"/>
  <c r="B347" i="7"/>
  <c r="C346" i="7"/>
  <c r="B346" i="7"/>
  <c r="C345" i="7"/>
  <c r="B345" i="7"/>
  <c r="C344" i="7"/>
  <c r="D344" i="7"/>
  <c r="B344" i="7"/>
  <c r="C343" i="7"/>
  <c r="D343" i="7"/>
  <c r="B343" i="7"/>
  <c r="C342" i="7"/>
  <c r="B342" i="7"/>
  <c r="C341" i="7"/>
  <c r="B341" i="7"/>
  <c r="D340" i="7"/>
  <c r="C340" i="7"/>
  <c r="B340" i="7"/>
  <c r="D339" i="7"/>
  <c r="U76" i="9"/>
  <c r="C339" i="7"/>
  <c r="B339" i="7"/>
  <c r="D338" i="7"/>
  <c r="U75" i="9"/>
  <c r="C338" i="7"/>
  <c r="B338" i="7"/>
  <c r="D337" i="7"/>
  <c r="U74" i="9"/>
  <c r="C337" i="7"/>
  <c r="B337" i="7"/>
  <c r="D336" i="7"/>
  <c r="C336" i="7"/>
  <c r="B336" i="7"/>
  <c r="D335" i="7"/>
  <c r="C335" i="7"/>
  <c r="B335" i="7"/>
  <c r="D334" i="7"/>
  <c r="C334" i="7"/>
  <c r="B334" i="7"/>
  <c r="D333" i="7"/>
  <c r="C333" i="7"/>
  <c r="B333" i="7"/>
  <c r="D332" i="7"/>
  <c r="C332" i="7"/>
  <c r="B332" i="7"/>
  <c r="D331" i="7"/>
  <c r="C331" i="7"/>
  <c r="B331" i="7"/>
  <c r="D330" i="7"/>
  <c r="C330" i="7"/>
  <c r="B330" i="7"/>
  <c r="D329" i="7"/>
  <c r="C329" i="7"/>
  <c r="B329" i="7"/>
  <c r="D328" i="7"/>
  <c r="C328" i="7"/>
  <c r="B328" i="7"/>
  <c r="D327" i="7"/>
  <c r="C327" i="7"/>
  <c r="B327" i="7"/>
  <c r="D326" i="7"/>
  <c r="C326" i="7"/>
  <c r="B326" i="7"/>
  <c r="C325" i="7"/>
  <c r="B325" i="7"/>
  <c r="D325" i="7"/>
  <c r="U62" i="9"/>
  <c r="C324" i="7"/>
  <c r="B324" i="7"/>
  <c r="C323" i="7"/>
  <c r="B323" i="7"/>
  <c r="D323" i="7"/>
  <c r="C319" i="7"/>
  <c r="B319" i="7"/>
  <c r="D319" i="7"/>
  <c r="C318" i="7"/>
  <c r="B318" i="7"/>
  <c r="D318" i="7"/>
  <c r="C317" i="7"/>
  <c r="B317" i="7"/>
  <c r="D317" i="7"/>
  <c r="C316" i="7"/>
  <c r="B316" i="7"/>
  <c r="D316" i="7"/>
  <c r="C315" i="7"/>
  <c r="B315" i="7"/>
  <c r="D315" i="7"/>
  <c r="C314" i="7"/>
  <c r="B314" i="7"/>
  <c r="D314" i="7"/>
  <c r="C313" i="7"/>
  <c r="B313" i="7"/>
  <c r="D313" i="7"/>
  <c r="C312" i="7"/>
  <c r="B312" i="7"/>
  <c r="D312" i="7"/>
  <c r="C311" i="7"/>
  <c r="B311" i="7"/>
  <c r="D311" i="7"/>
  <c r="C310" i="7"/>
  <c r="B310" i="7"/>
  <c r="D310" i="7"/>
  <c r="C309" i="7"/>
  <c r="B309" i="7"/>
  <c r="D309" i="7"/>
  <c r="C308" i="7"/>
  <c r="B308" i="7"/>
  <c r="D308" i="7"/>
  <c r="C307" i="7"/>
  <c r="B307" i="7"/>
  <c r="D307" i="7"/>
  <c r="C306" i="7"/>
  <c r="B306" i="7"/>
  <c r="D306" i="7"/>
  <c r="C305" i="7"/>
  <c r="B305" i="7"/>
  <c r="D305" i="7"/>
  <c r="C304" i="7"/>
  <c r="B304" i="7"/>
  <c r="D304" i="7"/>
  <c r="C303" i="7"/>
  <c r="B303" i="7"/>
  <c r="D303" i="7"/>
  <c r="C302" i="7"/>
  <c r="B302" i="7"/>
  <c r="D302" i="7"/>
  <c r="C301" i="7"/>
  <c r="B301" i="7"/>
  <c r="D301" i="7"/>
  <c r="C300" i="7"/>
  <c r="B300" i="7"/>
  <c r="D300" i="7"/>
  <c r="C299" i="7"/>
  <c r="B299" i="7"/>
  <c r="D299" i="7"/>
  <c r="C298" i="7"/>
  <c r="B298" i="7"/>
  <c r="D298" i="7"/>
  <c r="C297" i="7"/>
  <c r="B297" i="7"/>
  <c r="D297" i="7"/>
  <c r="C296" i="7"/>
  <c r="B296" i="7"/>
  <c r="D296" i="7"/>
  <c r="C295" i="7"/>
  <c r="B295" i="7"/>
  <c r="D295" i="7"/>
  <c r="C294" i="7"/>
  <c r="B294" i="7"/>
  <c r="D294" i="7"/>
  <c r="C293" i="7"/>
  <c r="B293" i="7"/>
  <c r="D293" i="7"/>
  <c r="C292" i="7"/>
  <c r="B292" i="7"/>
  <c r="D292" i="7"/>
  <c r="C291" i="7"/>
  <c r="B291" i="7"/>
  <c r="D291" i="7"/>
  <c r="C290" i="7"/>
  <c r="B290" i="7"/>
  <c r="D290" i="7"/>
  <c r="C289" i="7"/>
  <c r="B289" i="7"/>
  <c r="D289" i="7"/>
  <c r="C288" i="7"/>
  <c r="B288" i="7"/>
  <c r="D288" i="7"/>
  <c r="C287" i="7"/>
  <c r="B287" i="7"/>
  <c r="D287" i="7"/>
  <c r="C286" i="7"/>
  <c r="B286" i="7"/>
  <c r="D286" i="7"/>
  <c r="C285" i="7"/>
  <c r="B285" i="7"/>
  <c r="D285" i="7"/>
  <c r="C281" i="7"/>
  <c r="B281" i="7"/>
  <c r="D281" i="7"/>
  <c r="C280" i="7"/>
  <c r="B280" i="7"/>
  <c r="D280" i="7"/>
  <c r="C279" i="7"/>
  <c r="B279" i="7"/>
  <c r="D279" i="7"/>
  <c r="C278" i="7"/>
  <c r="B278" i="7"/>
  <c r="D278" i="7"/>
  <c r="C277" i="7"/>
  <c r="B277" i="7"/>
  <c r="D277" i="7"/>
  <c r="C276" i="7"/>
  <c r="B276" i="7"/>
  <c r="D276" i="7"/>
  <c r="C275" i="7"/>
  <c r="B275" i="7"/>
  <c r="D275" i="7"/>
  <c r="C274" i="7"/>
  <c r="B274" i="7"/>
  <c r="D274" i="7"/>
  <c r="C273" i="7"/>
  <c r="B273" i="7"/>
  <c r="D273" i="7"/>
  <c r="C272" i="7"/>
  <c r="B272" i="7"/>
  <c r="D272" i="7"/>
  <c r="C271" i="7"/>
  <c r="B271" i="7"/>
  <c r="D271" i="7"/>
  <c r="C270" i="7"/>
  <c r="B270" i="7"/>
  <c r="D270" i="7"/>
  <c r="C269" i="7"/>
  <c r="B269" i="7"/>
  <c r="D269" i="7"/>
  <c r="C268" i="7"/>
  <c r="B268" i="7"/>
  <c r="D268" i="7"/>
  <c r="C267" i="7"/>
  <c r="B267" i="7"/>
  <c r="D267" i="7"/>
  <c r="C266" i="7"/>
  <c r="B266" i="7"/>
  <c r="D266" i="7"/>
  <c r="C265" i="7"/>
  <c r="B265" i="7"/>
  <c r="D265" i="7"/>
  <c r="C264" i="7"/>
  <c r="B264" i="7"/>
  <c r="D264" i="7"/>
  <c r="C263" i="7"/>
  <c r="B263" i="7"/>
  <c r="D263" i="7"/>
  <c r="C262" i="7"/>
  <c r="B262" i="7"/>
  <c r="D262" i="7"/>
  <c r="C261" i="7"/>
  <c r="B261" i="7"/>
  <c r="D261" i="7"/>
  <c r="C260" i="7"/>
  <c r="B260" i="7"/>
  <c r="D260" i="7"/>
  <c r="C259" i="7"/>
  <c r="B259" i="7"/>
  <c r="D259" i="7"/>
  <c r="C258" i="7"/>
  <c r="B258" i="7"/>
  <c r="D258" i="7"/>
  <c r="C257" i="7"/>
  <c r="B257" i="7"/>
  <c r="D257" i="7"/>
  <c r="C256" i="7"/>
  <c r="B256" i="7"/>
  <c r="D256" i="7"/>
  <c r="C255" i="7"/>
  <c r="B255" i="7"/>
  <c r="D255" i="7"/>
  <c r="C254" i="7"/>
  <c r="B254" i="7"/>
  <c r="D254" i="7"/>
  <c r="C253" i="7"/>
  <c r="B253" i="7"/>
  <c r="D253" i="7"/>
  <c r="C252" i="7"/>
  <c r="B252" i="7"/>
  <c r="D252" i="7"/>
  <c r="C251" i="7"/>
  <c r="B251" i="7"/>
  <c r="D251" i="7"/>
  <c r="C250" i="7"/>
  <c r="B250" i="7"/>
  <c r="D250" i="7"/>
  <c r="C249" i="7"/>
  <c r="B249" i="7"/>
  <c r="D249" i="7"/>
  <c r="C248" i="7"/>
  <c r="B248" i="7"/>
  <c r="D248" i="7"/>
  <c r="C247" i="7"/>
  <c r="B247" i="7"/>
  <c r="D247" i="7"/>
  <c r="AD19" i="9"/>
  <c r="AC3" i="11"/>
  <c r="D243" i="7"/>
  <c r="T94" i="9"/>
  <c r="BA22" i="11"/>
  <c r="C243" i="7"/>
  <c r="B243" i="7"/>
  <c r="C242" i="7"/>
  <c r="D242" i="7"/>
  <c r="T93" i="9"/>
  <c r="B242" i="7"/>
  <c r="C241" i="7"/>
  <c r="B241" i="7"/>
  <c r="D241" i="7"/>
  <c r="T92" i="9"/>
  <c r="C240" i="7"/>
  <c r="B240" i="7"/>
  <c r="D240" i="7"/>
  <c r="T91" i="9"/>
  <c r="C239" i="7"/>
  <c r="B239" i="7"/>
  <c r="D239" i="7"/>
  <c r="T90" i="9"/>
  <c r="C238" i="7"/>
  <c r="D238" i="7"/>
  <c r="T89" i="9"/>
  <c r="B238" i="7"/>
  <c r="D237" i="7"/>
  <c r="T88" i="9"/>
  <c r="BA20" i="11"/>
  <c r="C237" i="7"/>
  <c r="B237" i="7"/>
  <c r="C236" i="7"/>
  <c r="B236" i="7"/>
  <c r="D236" i="7"/>
  <c r="T87" i="9"/>
  <c r="BA19" i="11"/>
  <c r="D235" i="7"/>
  <c r="T86" i="9"/>
  <c r="BA18" i="11"/>
  <c r="C235" i="7"/>
  <c r="B235" i="7"/>
  <c r="C234" i="7"/>
  <c r="D234" i="7"/>
  <c r="T85" i="9"/>
  <c r="BA17" i="11"/>
  <c r="B234" i="7"/>
  <c r="C233" i="7"/>
  <c r="B233" i="7"/>
  <c r="D233" i="7"/>
  <c r="T84" i="9"/>
  <c r="BA16" i="11"/>
  <c r="C232" i="7"/>
  <c r="B232" i="7"/>
  <c r="D232" i="7"/>
  <c r="T83" i="9"/>
  <c r="BA15" i="11"/>
  <c r="C231" i="7"/>
  <c r="B231" i="7"/>
  <c r="D231" i="7"/>
  <c r="T82" i="9"/>
  <c r="C230" i="7"/>
  <c r="D230" i="7"/>
  <c r="T81" i="9"/>
  <c r="B230" i="7"/>
  <c r="D229" i="7"/>
  <c r="T80" i="9"/>
  <c r="C229" i="7"/>
  <c r="B229" i="7"/>
  <c r="C228" i="7"/>
  <c r="B228" i="7"/>
  <c r="D228" i="7"/>
  <c r="T79" i="9"/>
  <c r="D227" i="7"/>
  <c r="T78" i="9"/>
  <c r="C227" i="7"/>
  <c r="B227" i="7"/>
  <c r="C226" i="7"/>
  <c r="D226" i="7"/>
  <c r="T77" i="9"/>
  <c r="B226" i="7"/>
  <c r="C225" i="7"/>
  <c r="B225" i="7"/>
  <c r="D225" i="7"/>
  <c r="T76" i="9"/>
  <c r="C224" i="7"/>
  <c r="B224" i="7"/>
  <c r="D224" i="7"/>
  <c r="T75" i="9"/>
  <c r="C223" i="7"/>
  <c r="B223" i="7"/>
  <c r="D223" i="7"/>
  <c r="T74" i="9"/>
  <c r="C222" i="7"/>
  <c r="D222" i="7"/>
  <c r="T73" i="9"/>
  <c r="B222" i="7"/>
  <c r="D221" i="7"/>
  <c r="T72" i="9"/>
  <c r="C221" i="7"/>
  <c r="B221" i="7"/>
  <c r="C220" i="7"/>
  <c r="B220" i="7"/>
  <c r="D220" i="7"/>
  <c r="T71" i="9"/>
  <c r="BA14" i="11"/>
  <c r="D219" i="7"/>
  <c r="T70" i="9"/>
  <c r="BA13" i="11"/>
  <c r="C219" i="7"/>
  <c r="B219" i="7"/>
  <c r="C218" i="7"/>
  <c r="D218" i="7"/>
  <c r="T69" i="9"/>
  <c r="BA12" i="11"/>
  <c r="B218" i="7"/>
  <c r="C217" i="7"/>
  <c r="B217" i="7"/>
  <c r="D217" i="7"/>
  <c r="T68" i="9"/>
  <c r="BA11" i="11"/>
  <c r="C216" i="7"/>
  <c r="B216" i="7"/>
  <c r="D216" i="7"/>
  <c r="T67" i="9"/>
  <c r="BA10" i="11"/>
  <c r="C215" i="7"/>
  <c r="B215" i="7"/>
  <c r="D215" i="7"/>
  <c r="T66" i="9"/>
  <c r="BA9" i="11"/>
  <c r="C214" i="7"/>
  <c r="D214" i="7"/>
  <c r="T65" i="9"/>
  <c r="BA8" i="11"/>
  <c r="B214" i="7"/>
  <c r="D213" i="7"/>
  <c r="T64" i="9"/>
  <c r="BA7" i="11"/>
  <c r="C213" i="7"/>
  <c r="B213" i="7"/>
  <c r="C212" i="7"/>
  <c r="B212" i="7"/>
  <c r="D212" i="7"/>
  <c r="T63" i="9"/>
  <c r="BA6" i="11"/>
  <c r="C211" i="7"/>
  <c r="B211" i="7"/>
  <c r="C210" i="7"/>
  <c r="B210" i="7"/>
  <c r="D210" i="7"/>
  <c r="C209" i="7"/>
  <c r="B209" i="7"/>
  <c r="D209" i="7"/>
  <c r="D205" i="7"/>
  <c r="C205" i="7"/>
  <c r="B205" i="7"/>
  <c r="D204" i="7"/>
  <c r="C204" i="7"/>
  <c r="B204" i="7"/>
  <c r="C203" i="7"/>
  <c r="B203" i="7"/>
  <c r="D203" i="7"/>
  <c r="C202" i="7"/>
  <c r="B202" i="7"/>
  <c r="D202" i="7"/>
  <c r="C201" i="7"/>
  <c r="D201" i="7"/>
  <c r="B201" i="7"/>
  <c r="D200" i="7"/>
  <c r="C200" i="7"/>
  <c r="B200" i="7"/>
  <c r="C199" i="7"/>
  <c r="B199" i="7"/>
  <c r="D199" i="7"/>
  <c r="C198" i="7"/>
  <c r="B198" i="7"/>
  <c r="D198" i="7"/>
  <c r="C197" i="7"/>
  <c r="D197" i="7"/>
  <c r="B197" i="7"/>
  <c r="D196" i="7"/>
  <c r="C196" i="7"/>
  <c r="B196" i="7"/>
  <c r="C195" i="7"/>
  <c r="B195" i="7"/>
  <c r="D195" i="7"/>
  <c r="C194" i="7"/>
  <c r="B194" i="7"/>
  <c r="D194" i="7"/>
  <c r="C193" i="7"/>
  <c r="D193" i="7"/>
  <c r="B193" i="7"/>
  <c r="D192" i="7"/>
  <c r="C192" i="7"/>
  <c r="B192" i="7"/>
  <c r="C191" i="7"/>
  <c r="B191" i="7"/>
  <c r="D191" i="7"/>
  <c r="C190" i="7"/>
  <c r="B190" i="7"/>
  <c r="D190" i="7"/>
  <c r="C189" i="7"/>
  <c r="D189" i="7"/>
  <c r="B189" i="7"/>
  <c r="D188" i="7"/>
  <c r="C188" i="7"/>
  <c r="B188" i="7"/>
  <c r="C187" i="7"/>
  <c r="B187" i="7"/>
  <c r="D187" i="7"/>
  <c r="C186" i="7"/>
  <c r="B186" i="7"/>
  <c r="D186" i="7"/>
  <c r="C185" i="7"/>
  <c r="D185" i="7"/>
  <c r="B185" i="7"/>
  <c r="D184" i="7"/>
  <c r="C184" i="7"/>
  <c r="B184" i="7"/>
  <c r="C183" i="7"/>
  <c r="B183" i="7"/>
  <c r="D183" i="7"/>
  <c r="C182" i="7"/>
  <c r="B182" i="7"/>
  <c r="D182" i="7"/>
  <c r="C181" i="7"/>
  <c r="D181" i="7"/>
  <c r="B181" i="7"/>
  <c r="D180" i="7"/>
  <c r="C180" i="7"/>
  <c r="B180" i="7"/>
  <c r="C179" i="7"/>
  <c r="B179" i="7"/>
  <c r="D179" i="7"/>
  <c r="C178" i="7"/>
  <c r="B178" i="7"/>
  <c r="D178" i="7"/>
  <c r="C177" i="7"/>
  <c r="D177" i="7"/>
  <c r="B177" i="7"/>
  <c r="D176" i="7"/>
  <c r="C176" i="7"/>
  <c r="B176" i="7"/>
  <c r="D175" i="7"/>
  <c r="S64" i="9"/>
  <c r="AZ7" i="11"/>
  <c r="C175" i="7"/>
  <c r="B175" i="7"/>
  <c r="D174" i="7"/>
  <c r="S63" i="9"/>
  <c r="AZ6" i="11"/>
  <c r="C174" i="7"/>
  <c r="B174" i="7"/>
  <c r="C173" i="7"/>
  <c r="B173" i="7"/>
  <c r="D173" i="7"/>
  <c r="S62" i="9"/>
  <c r="C172" i="7"/>
  <c r="D172" i="7"/>
  <c r="B172" i="7"/>
  <c r="C171" i="7"/>
  <c r="B171" i="7"/>
  <c r="C167" i="7"/>
  <c r="B167" i="7"/>
  <c r="C166" i="7"/>
  <c r="B166" i="7"/>
  <c r="C165" i="7"/>
  <c r="B165" i="7"/>
  <c r="C164" i="7"/>
  <c r="B164" i="7"/>
  <c r="C163" i="7"/>
  <c r="B163" i="7"/>
  <c r="C162" i="7"/>
  <c r="B162" i="7"/>
  <c r="C161" i="7"/>
  <c r="B161" i="7"/>
  <c r="C160" i="7"/>
  <c r="B160" i="7"/>
  <c r="C159" i="7"/>
  <c r="B159" i="7"/>
  <c r="C158" i="7"/>
  <c r="B158" i="7"/>
  <c r="C157" i="7"/>
  <c r="B157" i="7"/>
  <c r="C156" i="7"/>
  <c r="B156" i="7"/>
  <c r="C155" i="7"/>
  <c r="B155" i="7"/>
  <c r="C154" i="7"/>
  <c r="B154" i="7"/>
  <c r="C153" i="7"/>
  <c r="B153" i="7"/>
  <c r="C152" i="7"/>
  <c r="B152" i="7"/>
  <c r="C151" i="7"/>
  <c r="B151" i="7"/>
  <c r="C150" i="7"/>
  <c r="B150" i="7"/>
  <c r="C149" i="7"/>
  <c r="B149" i="7"/>
  <c r="C148" i="7"/>
  <c r="B148" i="7"/>
  <c r="C147" i="7"/>
  <c r="B147" i="7"/>
  <c r="C146" i="7"/>
  <c r="B146" i="7"/>
  <c r="C145" i="7"/>
  <c r="B145" i="7"/>
  <c r="C144" i="7"/>
  <c r="B144" i="7"/>
  <c r="C143" i="7"/>
  <c r="B143" i="7"/>
  <c r="C142" i="7"/>
  <c r="B142" i="7"/>
  <c r="C141" i="7"/>
  <c r="B141" i="7"/>
  <c r="C140" i="7"/>
  <c r="B140" i="7"/>
  <c r="C139" i="7"/>
  <c r="B139" i="7"/>
  <c r="C138" i="7"/>
  <c r="B138" i="7"/>
  <c r="C137" i="7"/>
  <c r="B137" i="7"/>
  <c r="C136" i="7"/>
  <c r="B136" i="7"/>
  <c r="C135" i="7"/>
  <c r="B135" i="7"/>
  <c r="C134" i="7"/>
  <c r="B134" i="7"/>
  <c r="C133" i="7"/>
  <c r="B133" i="7"/>
  <c r="C129" i="7"/>
  <c r="B129" i="7"/>
  <c r="C128" i="7"/>
  <c r="B128" i="7"/>
  <c r="C127" i="7"/>
  <c r="B127" i="7"/>
  <c r="C126" i="7"/>
  <c r="B126" i="7"/>
  <c r="C125" i="7"/>
  <c r="B125" i="7"/>
  <c r="C124" i="7"/>
  <c r="B124" i="7"/>
  <c r="C123" i="7"/>
  <c r="B123" i="7"/>
  <c r="C122" i="7"/>
  <c r="B122" i="7"/>
  <c r="C121" i="7"/>
  <c r="B121" i="7"/>
  <c r="C120" i="7"/>
  <c r="B120" i="7"/>
  <c r="C119" i="7"/>
  <c r="B119" i="7"/>
  <c r="C118" i="7"/>
  <c r="B118" i="7"/>
  <c r="C117" i="7"/>
  <c r="B117" i="7"/>
  <c r="C116" i="7"/>
  <c r="B116" i="7"/>
  <c r="C115" i="7"/>
  <c r="B115" i="7"/>
  <c r="C114" i="7"/>
  <c r="B114" i="7"/>
  <c r="C113" i="7"/>
  <c r="B113" i="7"/>
  <c r="C112" i="7"/>
  <c r="B112" i="7"/>
  <c r="C111" i="7"/>
  <c r="B111" i="7"/>
  <c r="C110" i="7"/>
  <c r="B110" i="7"/>
  <c r="C109" i="7"/>
  <c r="B109" i="7"/>
  <c r="C108" i="7"/>
  <c r="B108" i="7"/>
  <c r="C107" i="7"/>
  <c r="B107" i="7"/>
  <c r="C106" i="7"/>
  <c r="B106" i="7"/>
  <c r="C105" i="7"/>
  <c r="B105" i="7"/>
  <c r="C104" i="7"/>
  <c r="B104" i="7"/>
  <c r="C103" i="7"/>
  <c r="B103" i="7"/>
  <c r="C102" i="7"/>
  <c r="B102" i="7"/>
  <c r="C101" i="7"/>
  <c r="B101" i="7"/>
  <c r="C100" i="7"/>
  <c r="B100" i="7"/>
  <c r="C99" i="7"/>
  <c r="B99" i="7"/>
  <c r="C98" i="7"/>
  <c r="B98" i="7"/>
  <c r="C97" i="7"/>
  <c r="B97" i="7"/>
  <c r="C96" i="7"/>
  <c r="B96" i="7"/>
  <c r="D95" i="7"/>
  <c r="AB19" i="9"/>
  <c r="AA3" i="11"/>
  <c r="C95" i="7"/>
  <c r="B95" i="7"/>
  <c r="C91" i="7"/>
  <c r="B91" i="7"/>
  <c r="D91" i="7"/>
  <c r="R94" i="9"/>
  <c r="AY22" i="11"/>
  <c r="C90" i="7"/>
  <c r="B90" i="7"/>
  <c r="D90" i="7"/>
  <c r="R93" i="9"/>
  <c r="C89" i="7"/>
  <c r="D89" i="7"/>
  <c r="R92" i="9"/>
  <c r="B89" i="7"/>
  <c r="D88" i="7"/>
  <c r="R91" i="9"/>
  <c r="C88" i="7"/>
  <c r="B88" i="7"/>
  <c r="C87" i="7"/>
  <c r="B87" i="7"/>
  <c r="D87" i="7"/>
  <c r="R90" i="9"/>
  <c r="C86" i="7"/>
  <c r="B86" i="7"/>
  <c r="D86" i="7"/>
  <c r="R89" i="9"/>
  <c r="C85" i="7"/>
  <c r="D85" i="7"/>
  <c r="R88" i="9"/>
  <c r="AY20" i="11"/>
  <c r="B85" i="7"/>
  <c r="D84" i="7"/>
  <c r="R87" i="9"/>
  <c r="AY19" i="11"/>
  <c r="C84" i="7"/>
  <c r="B84" i="7"/>
  <c r="C83" i="7"/>
  <c r="B83" i="7"/>
  <c r="C82" i="7"/>
  <c r="B82" i="7"/>
  <c r="D82" i="7"/>
  <c r="R85" i="9"/>
  <c r="AY17" i="11"/>
  <c r="C81" i="7"/>
  <c r="D81" i="7"/>
  <c r="R84" i="9"/>
  <c r="AY16" i="11"/>
  <c r="B81" i="7"/>
  <c r="D80" i="7"/>
  <c r="R83" i="9"/>
  <c r="AY15" i="11"/>
  <c r="C80" i="7"/>
  <c r="B80" i="7"/>
  <c r="C79" i="7"/>
  <c r="B79" i="7"/>
  <c r="D79" i="7"/>
  <c r="R82" i="9"/>
  <c r="C78" i="7"/>
  <c r="B78" i="7"/>
  <c r="D78" i="7"/>
  <c r="R81" i="9"/>
  <c r="C77" i="7"/>
  <c r="D77" i="7"/>
  <c r="R80" i="9"/>
  <c r="B77" i="7"/>
  <c r="D76" i="7"/>
  <c r="R79" i="9"/>
  <c r="C76" i="7"/>
  <c r="B76" i="7"/>
  <c r="C75" i="7"/>
  <c r="B75" i="7"/>
  <c r="C74" i="7"/>
  <c r="B74" i="7"/>
  <c r="D74" i="7"/>
  <c r="R77" i="9"/>
  <c r="C73" i="7"/>
  <c r="D73" i="7"/>
  <c r="R76" i="9"/>
  <c r="B73" i="7"/>
  <c r="D72" i="7"/>
  <c r="R75" i="9"/>
  <c r="C72" i="7"/>
  <c r="B72" i="7"/>
  <c r="C71" i="7"/>
  <c r="B71" i="7"/>
  <c r="D71" i="7"/>
  <c r="R74" i="9"/>
  <c r="C70" i="7"/>
  <c r="B70" i="7"/>
  <c r="D70" i="7"/>
  <c r="R73" i="9"/>
  <c r="C69" i="7"/>
  <c r="D69" i="7"/>
  <c r="B69" i="7"/>
  <c r="D68" i="7"/>
  <c r="C68" i="7"/>
  <c r="B68" i="7"/>
  <c r="C67" i="7"/>
  <c r="B67" i="7"/>
  <c r="C66" i="7"/>
  <c r="B66" i="7"/>
  <c r="D66" i="7"/>
  <c r="C65" i="7"/>
  <c r="D65" i="7"/>
  <c r="B65" i="7"/>
  <c r="D64" i="7"/>
  <c r="C64" i="7"/>
  <c r="B64" i="7"/>
  <c r="C63" i="7"/>
  <c r="B63" i="7"/>
  <c r="D63" i="7"/>
  <c r="C62" i="7"/>
  <c r="B62" i="7"/>
  <c r="D62" i="7"/>
  <c r="C61" i="7"/>
  <c r="D61" i="7"/>
  <c r="B61" i="7"/>
  <c r="D60" i="7"/>
  <c r="C60" i="7"/>
  <c r="B60" i="7"/>
  <c r="C59" i="7"/>
  <c r="B59" i="7"/>
  <c r="D59" i="7"/>
  <c r="C58" i="7"/>
  <c r="D58" i="7"/>
  <c r="B58" i="7"/>
  <c r="E57" i="7"/>
  <c r="C57" i="7"/>
  <c r="D57" i="7"/>
  <c r="R60" i="9"/>
  <c r="AY3" i="11"/>
  <c r="B57" i="7"/>
  <c r="C53" i="7"/>
  <c r="D53" i="7"/>
  <c r="AA53" i="9"/>
  <c r="Z22" i="11"/>
  <c r="B53" i="7"/>
  <c r="E52" i="7"/>
  <c r="C52" i="7"/>
  <c r="D52" i="7"/>
  <c r="AA52" i="9"/>
  <c r="B52" i="7"/>
  <c r="C51" i="7"/>
  <c r="D51" i="7"/>
  <c r="AA51" i="9"/>
  <c r="B51" i="7"/>
  <c r="E50" i="7"/>
  <c r="C50" i="7"/>
  <c r="D50" i="7"/>
  <c r="AA50" i="9"/>
  <c r="B50" i="7"/>
  <c r="C49" i="7"/>
  <c r="D49" i="7"/>
  <c r="AA49" i="9"/>
  <c r="B49" i="7"/>
  <c r="E48" i="7"/>
  <c r="C48" i="7"/>
  <c r="D48" i="7"/>
  <c r="AA48" i="9"/>
  <c r="B48" i="7"/>
  <c r="C47" i="7"/>
  <c r="D47" i="7"/>
  <c r="AA47" i="9"/>
  <c r="B47" i="7"/>
  <c r="E46" i="7"/>
  <c r="C46" i="7"/>
  <c r="D46" i="7"/>
  <c r="AA46" i="9"/>
  <c r="Z19" i="11"/>
  <c r="B46" i="7"/>
  <c r="C45" i="7"/>
  <c r="D45" i="7"/>
  <c r="AA45" i="9"/>
  <c r="Z18" i="11"/>
  <c r="B45" i="7"/>
  <c r="E44" i="7"/>
  <c r="C44" i="7"/>
  <c r="D44" i="7"/>
  <c r="AA44" i="9"/>
  <c r="Z17" i="11"/>
  <c r="B44" i="7"/>
  <c r="C43" i="7"/>
  <c r="D43" i="7"/>
  <c r="AA43" i="9"/>
  <c r="Z16" i="11"/>
  <c r="B43" i="7"/>
  <c r="E42" i="7"/>
  <c r="C42" i="7"/>
  <c r="D42" i="7"/>
  <c r="AA42" i="9"/>
  <c r="Z15" i="11"/>
  <c r="B42" i="7"/>
  <c r="C41" i="7"/>
  <c r="D41" i="7"/>
  <c r="AA41" i="9"/>
  <c r="B41" i="7"/>
  <c r="E40" i="7"/>
  <c r="C40" i="7"/>
  <c r="D40" i="7"/>
  <c r="AA40" i="9"/>
  <c r="B40" i="7"/>
  <c r="C39" i="7"/>
  <c r="D39" i="7"/>
  <c r="AA39" i="9"/>
  <c r="B39" i="7"/>
  <c r="E38" i="7"/>
  <c r="C38" i="7"/>
  <c r="D38" i="7"/>
  <c r="AA38" i="9"/>
  <c r="B38" i="7"/>
  <c r="C37" i="7"/>
  <c r="D37" i="7"/>
  <c r="AA37" i="9"/>
  <c r="B37" i="7"/>
  <c r="E36" i="7"/>
  <c r="C36" i="7"/>
  <c r="D36" i="7"/>
  <c r="AA36" i="9"/>
  <c r="B36" i="7"/>
  <c r="C35" i="7"/>
  <c r="D35" i="7"/>
  <c r="AA35" i="9"/>
  <c r="B35" i="7"/>
  <c r="E34" i="7"/>
  <c r="C34" i="7"/>
  <c r="D34" i="7"/>
  <c r="AA34" i="9"/>
  <c r="B34" i="7"/>
  <c r="C33" i="7"/>
  <c r="D33" i="7"/>
  <c r="AA33" i="9"/>
  <c r="B33" i="7"/>
  <c r="E32" i="7"/>
  <c r="C32" i="7"/>
  <c r="D32" i="7"/>
  <c r="AA32" i="9"/>
  <c r="B32" i="7"/>
  <c r="C31" i="7"/>
  <c r="D31" i="7"/>
  <c r="AA31" i="9"/>
  <c r="B31" i="7"/>
  <c r="E30" i="7"/>
  <c r="C30" i="7"/>
  <c r="B30" i="7"/>
  <c r="D30" i="7"/>
  <c r="AA30" i="9"/>
  <c r="Z14" i="11"/>
  <c r="C29" i="7"/>
  <c r="B29" i="7"/>
  <c r="D29" i="7"/>
  <c r="AA29" i="9"/>
  <c r="Z13" i="11"/>
  <c r="C28" i="7"/>
  <c r="B28" i="7"/>
  <c r="D28" i="7"/>
  <c r="AA28" i="9"/>
  <c r="Z12" i="11"/>
  <c r="E27" i="7"/>
  <c r="C27" i="7"/>
  <c r="B27" i="7"/>
  <c r="D27" i="7"/>
  <c r="AA27" i="9"/>
  <c r="Z11" i="11"/>
  <c r="E26" i="7"/>
  <c r="C26" i="7"/>
  <c r="B26" i="7"/>
  <c r="D26" i="7"/>
  <c r="AA26" i="9"/>
  <c r="Z10" i="11"/>
  <c r="C25" i="7"/>
  <c r="B25" i="7"/>
  <c r="D25" i="7"/>
  <c r="AA25" i="9"/>
  <c r="Z9" i="11"/>
  <c r="C24" i="7"/>
  <c r="B24" i="7"/>
  <c r="D24" i="7"/>
  <c r="AA24" i="9"/>
  <c r="Z8" i="11"/>
  <c r="E23" i="7"/>
  <c r="C23" i="7"/>
  <c r="B23" i="7"/>
  <c r="D23" i="7"/>
  <c r="AA23" i="9"/>
  <c r="Z7" i="11"/>
  <c r="E22" i="7"/>
  <c r="C22" i="7"/>
  <c r="B22" i="7"/>
  <c r="D22" i="7"/>
  <c r="AA22" i="9"/>
  <c r="Z6" i="11"/>
  <c r="C21" i="7"/>
  <c r="B21" i="7"/>
  <c r="C20" i="7"/>
  <c r="B20" i="7"/>
  <c r="D20" i="7"/>
  <c r="C19" i="7"/>
  <c r="B19" i="7"/>
  <c r="C14" i="7"/>
  <c r="C661" i="6"/>
  <c r="B661" i="6"/>
  <c r="D661" i="6"/>
  <c r="C660" i="6"/>
  <c r="B660" i="6"/>
  <c r="C659" i="6"/>
  <c r="B659" i="6"/>
  <c r="C658" i="6"/>
  <c r="B658" i="6"/>
  <c r="D658" i="6"/>
  <c r="C657" i="6"/>
  <c r="B657" i="6"/>
  <c r="D657" i="6"/>
  <c r="C656" i="6"/>
  <c r="B656" i="6"/>
  <c r="C655" i="6"/>
  <c r="B655" i="6"/>
  <c r="C654" i="6"/>
  <c r="B654" i="6"/>
  <c r="C653" i="6"/>
  <c r="B653" i="6"/>
  <c r="D653" i="6"/>
  <c r="C652" i="6"/>
  <c r="B652" i="6"/>
  <c r="C651" i="6"/>
  <c r="B651" i="6"/>
  <c r="C650" i="6"/>
  <c r="B650" i="6"/>
  <c r="D650" i="6"/>
  <c r="C649" i="6"/>
  <c r="B649" i="6"/>
  <c r="D649" i="6"/>
  <c r="C648" i="6"/>
  <c r="B648" i="6"/>
  <c r="C647" i="6"/>
  <c r="B647" i="6"/>
  <c r="C646" i="6"/>
  <c r="B646" i="6"/>
  <c r="C645" i="6"/>
  <c r="B645" i="6"/>
  <c r="D645" i="6"/>
  <c r="C644" i="6"/>
  <c r="B644" i="6"/>
  <c r="C643" i="6"/>
  <c r="B643" i="6"/>
  <c r="C642" i="6"/>
  <c r="B642" i="6"/>
  <c r="D642" i="6"/>
  <c r="C641" i="6"/>
  <c r="B641" i="6"/>
  <c r="D641" i="6"/>
  <c r="C640" i="6"/>
  <c r="B640" i="6"/>
  <c r="C639" i="6"/>
  <c r="B639" i="6"/>
  <c r="C638" i="6"/>
  <c r="B638" i="6"/>
  <c r="C637" i="6"/>
  <c r="B637" i="6"/>
  <c r="D637" i="6"/>
  <c r="C636" i="6"/>
  <c r="B636" i="6"/>
  <c r="C635" i="6"/>
  <c r="B635" i="6"/>
  <c r="C634" i="6"/>
  <c r="B634" i="6"/>
  <c r="D634" i="6"/>
  <c r="C633" i="6"/>
  <c r="B633" i="6"/>
  <c r="D633" i="6"/>
  <c r="C632" i="6"/>
  <c r="B632" i="6"/>
  <c r="C631" i="6"/>
  <c r="B631" i="6"/>
  <c r="C630" i="6"/>
  <c r="B630" i="6"/>
  <c r="C629" i="6"/>
  <c r="B629" i="6"/>
  <c r="D629" i="6"/>
  <c r="C628" i="6"/>
  <c r="B628" i="6"/>
  <c r="D628" i="6"/>
  <c r="C627" i="6"/>
  <c r="B627" i="6"/>
  <c r="D627" i="6"/>
  <c r="B623" i="6"/>
  <c r="B622" i="6"/>
  <c r="B621" i="6"/>
  <c r="B620" i="6"/>
  <c r="D620" i="6"/>
  <c r="B619" i="6"/>
  <c r="B618" i="6"/>
  <c r="B617" i="6"/>
  <c r="B616" i="6"/>
  <c r="D616" i="6"/>
  <c r="B615" i="6"/>
  <c r="B614" i="6"/>
  <c r="B613" i="6"/>
  <c r="B612" i="6"/>
  <c r="D612" i="6"/>
  <c r="B611" i="6"/>
  <c r="B610" i="6"/>
  <c r="B609" i="6"/>
  <c r="B608" i="6"/>
  <c r="D608" i="6"/>
  <c r="B607" i="6"/>
  <c r="B606" i="6"/>
  <c r="B605" i="6"/>
  <c r="B604" i="6"/>
  <c r="D604" i="6"/>
  <c r="B603" i="6"/>
  <c r="B602" i="6"/>
  <c r="B601" i="6"/>
  <c r="B600" i="6"/>
  <c r="D600" i="6"/>
  <c r="B599" i="6"/>
  <c r="B598" i="6"/>
  <c r="B597" i="6"/>
  <c r="B596" i="6"/>
  <c r="D596" i="6"/>
  <c r="B595" i="6"/>
  <c r="B594" i="6"/>
  <c r="B593" i="6"/>
  <c r="B592" i="6"/>
  <c r="D592" i="6"/>
  <c r="B591" i="6"/>
  <c r="D590" i="6"/>
  <c r="Y20" i="9"/>
  <c r="X4" i="11"/>
  <c r="B590" i="6"/>
  <c r="B589" i="6"/>
  <c r="C585" i="6"/>
  <c r="B585" i="6"/>
  <c r="C584" i="6"/>
  <c r="B584" i="6"/>
  <c r="C583" i="6"/>
  <c r="B583" i="6"/>
  <c r="D583" i="6"/>
  <c r="C582" i="6"/>
  <c r="B582" i="6"/>
  <c r="C581" i="6"/>
  <c r="B581" i="6"/>
  <c r="C580" i="6"/>
  <c r="B580" i="6"/>
  <c r="C579" i="6"/>
  <c r="B579" i="6"/>
  <c r="D579" i="6"/>
  <c r="C578" i="6"/>
  <c r="B578" i="6"/>
  <c r="C577" i="6"/>
  <c r="B577" i="6"/>
  <c r="C576" i="6"/>
  <c r="B576" i="6"/>
  <c r="C575" i="6"/>
  <c r="B575" i="6"/>
  <c r="D575" i="6"/>
  <c r="C574" i="6"/>
  <c r="B574" i="6"/>
  <c r="C573" i="6"/>
  <c r="B573" i="6"/>
  <c r="C572" i="6"/>
  <c r="B572" i="6"/>
  <c r="C571" i="6"/>
  <c r="B571" i="6"/>
  <c r="D571" i="6"/>
  <c r="C570" i="6"/>
  <c r="B570" i="6"/>
  <c r="C569" i="6"/>
  <c r="B569" i="6"/>
  <c r="C568" i="6"/>
  <c r="B568" i="6"/>
  <c r="C567" i="6"/>
  <c r="B567" i="6"/>
  <c r="D567" i="6"/>
  <c r="C566" i="6"/>
  <c r="B566" i="6"/>
  <c r="C565" i="6"/>
  <c r="B565" i="6"/>
  <c r="C564" i="6"/>
  <c r="B564" i="6"/>
  <c r="D564" i="6"/>
  <c r="C563" i="6"/>
  <c r="B563" i="6"/>
  <c r="D563" i="6"/>
  <c r="C562" i="6"/>
  <c r="B562" i="6"/>
  <c r="C561" i="6"/>
  <c r="B561" i="6"/>
  <c r="C560" i="6"/>
  <c r="B560" i="6"/>
  <c r="C559" i="6"/>
  <c r="B559" i="6"/>
  <c r="D559" i="6"/>
  <c r="C558" i="6"/>
  <c r="B558" i="6"/>
  <c r="C557" i="6"/>
  <c r="B557" i="6"/>
  <c r="C556" i="6"/>
  <c r="B556" i="6"/>
  <c r="D556" i="6"/>
  <c r="C555" i="6"/>
  <c r="B555" i="6"/>
  <c r="D555" i="6"/>
  <c r="C554" i="6"/>
  <c r="B554" i="6"/>
  <c r="C553" i="6"/>
  <c r="B553" i="6"/>
  <c r="C552" i="6"/>
  <c r="B552" i="6"/>
  <c r="C551" i="6"/>
  <c r="B551" i="6"/>
  <c r="C547" i="6"/>
  <c r="B547" i="6"/>
  <c r="D547" i="6"/>
  <c r="C546" i="6"/>
  <c r="B546" i="6"/>
  <c r="D546" i="6"/>
  <c r="C545" i="6"/>
  <c r="B545" i="6"/>
  <c r="C544" i="6"/>
  <c r="B544" i="6"/>
  <c r="C543" i="6"/>
  <c r="B543" i="6"/>
  <c r="C542" i="6"/>
  <c r="B542" i="6"/>
  <c r="D542" i="6"/>
  <c r="C541" i="6"/>
  <c r="B541" i="6"/>
  <c r="E540" i="6"/>
  <c r="C540" i="6"/>
  <c r="B540" i="6"/>
  <c r="D540" i="6"/>
  <c r="W46" i="9"/>
  <c r="V19" i="11"/>
  <c r="C539" i="6"/>
  <c r="B539" i="6"/>
  <c r="D539" i="6"/>
  <c r="W45" i="9"/>
  <c r="V18" i="11"/>
  <c r="C538" i="6"/>
  <c r="B538" i="6"/>
  <c r="D538" i="6"/>
  <c r="W44" i="9"/>
  <c r="V17" i="11"/>
  <c r="C537" i="6"/>
  <c r="B537" i="6"/>
  <c r="C536" i="6"/>
  <c r="B536" i="6"/>
  <c r="D536" i="6"/>
  <c r="W42" i="9"/>
  <c r="V15" i="11"/>
  <c r="C535" i="6"/>
  <c r="B535" i="6"/>
  <c r="D535" i="6"/>
  <c r="W41" i="9"/>
  <c r="C534" i="6"/>
  <c r="B534" i="6"/>
  <c r="D534" i="6"/>
  <c r="W40" i="9"/>
  <c r="C533" i="6"/>
  <c r="B533" i="6"/>
  <c r="C532" i="6"/>
  <c r="B532" i="6"/>
  <c r="D532" i="6"/>
  <c r="W38" i="9"/>
  <c r="C531" i="6"/>
  <c r="B531" i="6"/>
  <c r="D531" i="6"/>
  <c r="W37" i="9"/>
  <c r="C530" i="6"/>
  <c r="B530" i="6"/>
  <c r="D530" i="6"/>
  <c r="W36" i="9"/>
  <c r="C529" i="6"/>
  <c r="B529" i="6"/>
  <c r="E528" i="6"/>
  <c r="C528" i="6"/>
  <c r="B528" i="6"/>
  <c r="D528" i="6"/>
  <c r="W34" i="9"/>
  <c r="C527" i="6"/>
  <c r="B527" i="6"/>
  <c r="D527" i="6"/>
  <c r="W33" i="9"/>
  <c r="C526" i="6"/>
  <c r="B526" i="6"/>
  <c r="D526" i="6"/>
  <c r="W32" i="9"/>
  <c r="C525" i="6"/>
  <c r="B525" i="6"/>
  <c r="E524" i="6"/>
  <c r="C524" i="6"/>
  <c r="B524" i="6"/>
  <c r="D524" i="6"/>
  <c r="W30" i="9"/>
  <c r="V14" i="11"/>
  <c r="C523" i="6"/>
  <c r="B523" i="6"/>
  <c r="D523" i="6"/>
  <c r="W29" i="9"/>
  <c r="V13" i="11"/>
  <c r="C522" i="6"/>
  <c r="B522" i="6"/>
  <c r="D522" i="6"/>
  <c r="W28" i="9"/>
  <c r="V12" i="11"/>
  <c r="C521" i="6"/>
  <c r="B521" i="6"/>
  <c r="C520" i="6"/>
  <c r="B520" i="6"/>
  <c r="D520" i="6"/>
  <c r="W26" i="9"/>
  <c r="V10" i="11"/>
  <c r="C519" i="6"/>
  <c r="B519" i="6"/>
  <c r="D519" i="6"/>
  <c r="W25" i="9"/>
  <c r="V9" i="11"/>
  <c r="C518" i="6"/>
  <c r="B518" i="6"/>
  <c r="D518" i="6"/>
  <c r="W24" i="9"/>
  <c r="V8" i="11"/>
  <c r="C517" i="6"/>
  <c r="B517" i="6"/>
  <c r="C516" i="6"/>
  <c r="B516" i="6"/>
  <c r="D516" i="6"/>
  <c r="W22" i="9"/>
  <c r="V6" i="11"/>
  <c r="C515" i="6"/>
  <c r="B515" i="6"/>
  <c r="D515" i="6"/>
  <c r="W21" i="9"/>
  <c r="C514" i="6"/>
  <c r="B514" i="6"/>
  <c r="C513" i="6"/>
  <c r="B513" i="6"/>
  <c r="D513" i="6"/>
  <c r="W19" i="9"/>
  <c r="V3" i="11"/>
  <c r="C509" i="6"/>
  <c r="B509" i="6"/>
  <c r="C508" i="6"/>
  <c r="B508" i="6"/>
  <c r="C507" i="6"/>
  <c r="B507" i="6"/>
  <c r="C506" i="6"/>
  <c r="B506" i="6"/>
  <c r="D506" i="6"/>
  <c r="Q91" i="9"/>
  <c r="C505" i="6"/>
  <c r="B505" i="6"/>
  <c r="C504" i="6"/>
  <c r="B504" i="6"/>
  <c r="C503" i="6"/>
  <c r="B503" i="6"/>
  <c r="E502" i="6"/>
  <c r="C502" i="6"/>
  <c r="B502" i="6"/>
  <c r="D502" i="6"/>
  <c r="Q87" i="9"/>
  <c r="AX19" i="11"/>
  <c r="C501" i="6"/>
  <c r="B501" i="6"/>
  <c r="C500" i="6"/>
  <c r="B500" i="6"/>
  <c r="C499" i="6"/>
  <c r="B499" i="6"/>
  <c r="E498" i="6"/>
  <c r="C498" i="6"/>
  <c r="B498" i="6"/>
  <c r="D498" i="6"/>
  <c r="Q83" i="9"/>
  <c r="AX15" i="11"/>
  <c r="C497" i="6"/>
  <c r="B497" i="6"/>
  <c r="C496" i="6"/>
  <c r="B496" i="6"/>
  <c r="C495" i="6"/>
  <c r="B495" i="6"/>
  <c r="C494" i="6"/>
  <c r="B494" i="6"/>
  <c r="D494" i="6"/>
  <c r="Q79" i="9"/>
  <c r="C493" i="6"/>
  <c r="B493" i="6"/>
  <c r="C492" i="6"/>
  <c r="B492" i="6"/>
  <c r="C491" i="6"/>
  <c r="B491" i="6"/>
  <c r="C490" i="6"/>
  <c r="B490" i="6"/>
  <c r="D490" i="6"/>
  <c r="Q75" i="9"/>
  <c r="C489" i="6"/>
  <c r="B489" i="6"/>
  <c r="C488" i="6"/>
  <c r="B488" i="6"/>
  <c r="C487" i="6"/>
  <c r="B487" i="6"/>
  <c r="E486" i="6"/>
  <c r="C486" i="6"/>
  <c r="B486" i="6"/>
  <c r="D486" i="6"/>
  <c r="Q71" i="9"/>
  <c r="AX14" i="11"/>
  <c r="C485" i="6"/>
  <c r="B485" i="6"/>
  <c r="C484" i="6"/>
  <c r="B484" i="6"/>
  <c r="C483" i="6"/>
  <c r="B483" i="6"/>
  <c r="E482" i="6"/>
  <c r="C482" i="6"/>
  <c r="B482" i="6"/>
  <c r="D482" i="6"/>
  <c r="Q67" i="9"/>
  <c r="AX10" i="11"/>
  <c r="C481" i="6"/>
  <c r="B481" i="6"/>
  <c r="C480" i="6"/>
  <c r="B480" i="6"/>
  <c r="C479" i="6"/>
  <c r="B479" i="6"/>
  <c r="C478" i="6"/>
  <c r="B478" i="6"/>
  <c r="D478" i="6"/>
  <c r="Q63" i="9"/>
  <c r="AX6" i="11"/>
  <c r="C477" i="6"/>
  <c r="B477" i="6"/>
  <c r="D477" i="6"/>
  <c r="Q62" i="9"/>
  <c r="C476" i="6"/>
  <c r="B476" i="6"/>
  <c r="C475" i="6"/>
  <c r="B475" i="6"/>
  <c r="D475" i="6"/>
  <c r="Q60" i="9"/>
  <c r="AX3" i="11"/>
  <c r="C471" i="6"/>
  <c r="B471" i="6"/>
  <c r="C470" i="6"/>
  <c r="B470" i="6"/>
  <c r="D470" i="6"/>
  <c r="P93" i="9"/>
  <c r="C469" i="6"/>
  <c r="B469" i="6"/>
  <c r="D469" i="6"/>
  <c r="P92" i="9"/>
  <c r="C468" i="6"/>
  <c r="B468" i="6"/>
  <c r="D468" i="6"/>
  <c r="P91" i="9"/>
  <c r="C467" i="6"/>
  <c r="B467" i="6"/>
  <c r="E466" i="6"/>
  <c r="C466" i="6"/>
  <c r="B466" i="6"/>
  <c r="D466" i="6"/>
  <c r="P89" i="9"/>
  <c r="C465" i="6"/>
  <c r="B465" i="6"/>
  <c r="D465" i="6"/>
  <c r="P88" i="9"/>
  <c r="AW20" i="11"/>
  <c r="C464" i="6"/>
  <c r="B464" i="6"/>
  <c r="D464" i="6"/>
  <c r="P87" i="9"/>
  <c r="AW19" i="11"/>
  <c r="C463" i="6"/>
  <c r="B463" i="6"/>
  <c r="C462" i="6"/>
  <c r="B462" i="6"/>
  <c r="D462" i="6"/>
  <c r="P85" i="9"/>
  <c r="AW17" i="11"/>
  <c r="C461" i="6"/>
  <c r="B461" i="6"/>
  <c r="D461" i="6"/>
  <c r="P84" i="9"/>
  <c r="AW16" i="11"/>
  <c r="C460" i="6"/>
  <c r="B460" i="6"/>
  <c r="D460" i="6"/>
  <c r="P83" i="9"/>
  <c r="AW15" i="11"/>
  <c r="C459" i="6"/>
  <c r="B459" i="6"/>
  <c r="E458" i="6"/>
  <c r="C458" i="6"/>
  <c r="B458" i="6"/>
  <c r="D458" i="6"/>
  <c r="P81" i="9"/>
  <c r="C457" i="6"/>
  <c r="B457" i="6"/>
  <c r="D457" i="6"/>
  <c r="P80" i="9"/>
  <c r="C456" i="6"/>
  <c r="B456" i="6"/>
  <c r="D456" i="6"/>
  <c r="P79" i="9"/>
  <c r="C455" i="6"/>
  <c r="B455" i="6"/>
  <c r="C454" i="6"/>
  <c r="B454" i="6"/>
  <c r="D454" i="6"/>
  <c r="P77" i="9"/>
  <c r="C453" i="6"/>
  <c r="B453" i="6"/>
  <c r="D453" i="6"/>
  <c r="P76" i="9"/>
  <c r="C452" i="6"/>
  <c r="B452" i="6"/>
  <c r="D452" i="6"/>
  <c r="P75" i="9"/>
  <c r="C451" i="6"/>
  <c r="B451" i="6"/>
  <c r="E450" i="6"/>
  <c r="C450" i="6"/>
  <c r="B450" i="6"/>
  <c r="D450" i="6"/>
  <c r="P73" i="9"/>
  <c r="C449" i="6"/>
  <c r="B449" i="6"/>
  <c r="D449" i="6"/>
  <c r="P72" i="9"/>
  <c r="C448" i="6"/>
  <c r="B448" i="6"/>
  <c r="D448" i="6"/>
  <c r="P71" i="9"/>
  <c r="AW14" i="11"/>
  <c r="C447" i="6"/>
  <c r="B447" i="6"/>
  <c r="C446" i="6"/>
  <c r="B446" i="6"/>
  <c r="D446" i="6"/>
  <c r="P69" i="9"/>
  <c r="AW12" i="11"/>
  <c r="C445" i="6"/>
  <c r="B445" i="6"/>
  <c r="D445" i="6"/>
  <c r="P68" i="9"/>
  <c r="AW11" i="11"/>
  <c r="C444" i="6"/>
  <c r="B444" i="6"/>
  <c r="D444" i="6"/>
  <c r="P67" i="9"/>
  <c r="AW10" i="11"/>
  <c r="C443" i="6"/>
  <c r="B443" i="6"/>
  <c r="E442" i="6"/>
  <c r="C442" i="6"/>
  <c r="B442" i="6"/>
  <c r="D442" i="6"/>
  <c r="P65" i="9"/>
  <c r="AW8" i="11"/>
  <c r="C441" i="6"/>
  <c r="B441" i="6"/>
  <c r="D441" i="6"/>
  <c r="P64" i="9"/>
  <c r="AW7" i="11"/>
  <c r="C440" i="6"/>
  <c r="B440" i="6"/>
  <c r="D440" i="6"/>
  <c r="P63" i="9"/>
  <c r="AW6" i="11"/>
  <c r="C439" i="6"/>
  <c r="B439" i="6"/>
  <c r="D439" i="6"/>
  <c r="P62" i="9"/>
  <c r="C438" i="6"/>
  <c r="B438" i="6"/>
  <c r="C437" i="6"/>
  <c r="B437" i="6"/>
  <c r="D437" i="6"/>
  <c r="P60" i="9"/>
  <c r="AW3" i="11"/>
  <c r="C433" i="6"/>
  <c r="B433" i="6"/>
  <c r="E432" i="6"/>
  <c r="C432" i="6"/>
  <c r="B432" i="6"/>
  <c r="D432" i="6"/>
  <c r="O93" i="9"/>
  <c r="C431" i="6"/>
  <c r="B431" i="6"/>
  <c r="D431" i="6"/>
  <c r="O92" i="9"/>
  <c r="C430" i="6"/>
  <c r="B430" i="6"/>
  <c r="D430" i="6"/>
  <c r="O91" i="9"/>
  <c r="C429" i="6"/>
  <c r="B429" i="6"/>
  <c r="C428" i="6"/>
  <c r="B428" i="6"/>
  <c r="D428" i="6"/>
  <c r="O89" i="9"/>
  <c r="C427" i="6"/>
  <c r="B427" i="6"/>
  <c r="D427" i="6"/>
  <c r="O88" i="9"/>
  <c r="AV20" i="11"/>
  <c r="C426" i="6"/>
  <c r="B426" i="6"/>
  <c r="D426" i="6"/>
  <c r="O87" i="9"/>
  <c r="AV19" i="11"/>
  <c r="C425" i="6"/>
  <c r="B425" i="6"/>
  <c r="E424" i="6"/>
  <c r="C424" i="6"/>
  <c r="B424" i="6"/>
  <c r="D424" i="6"/>
  <c r="O85" i="9"/>
  <c r="AV17" i="11"/>
  <c r="C423" i="6"/>
  <c r="B423" i="6"/>
  <c r="D423" i="6"/>
  <c r="O84" i="9"/>
  <c r="AV16" i="11"/>
  <c r="C422" i="6"/>
  <c r="B422" i="6"/>
  <c r="D422" i="6"/>
  <c r="O83" i="9"/>
  <c r="AV15" i="11"/>
  <c r="C421" i="6"/>
  <c r="B421" i="6"/>
  <c r="C420" i="6"/>
  <c r="B420" i="6"/>
  <c r="D420" i="6"/>
  <c r="O81" i="9"/>
  <c r="C419" i="6"/>
  <c r="B419" i="6"/>
  <c r="D419" i="6"/>
  <c r="O80" i="9"/>
  <c r="C418" i="6"/>
  <c r="B418" i="6"/>
  <c r="D418" i="6"/>
  <c r="O79" i="9"/>
  <c r="C417" i="6"/>
  <c r="B417" i="6"/>
  <c r="E416" i="6"/>
  <c r="C416" i="6"/>
  <c r="B416" i="6"/>
  <c r="D416" i="6"/>
  <c r="O77" i="9"/>
  <c r="C415" i="6"/>
  <c r="B415" i="6"/>
  <c r="D415" i="6"/>
  <c r="O76" i="9"/>
  <c r="C414" i="6"/>
  <c r="B414" i="6"/>
  <c r="D414" i="6"/>
  <c r="O75" i="9"/>
  <c r="C413" i="6"/>
  <c r="B413" i="6"/>
  <c r="C412" i="6"/>
  <c r="B412" i="6"/>
  <c r="D412" i="6"/>
  <c r="O73" i="9"/>
  <c r="C411" i="6"/>
  <c r="B411" i="6"/>
  <c r="D411" i="6"/>
  <c r="O72" i="9"/>
  <c r="C410" i="6"/>
  <c r="B410" i="6"/>
  <c r="D410" i="6"/>
  <c r="O71" i="9"/>
  <c r="AV14" i="11"/>
  <c r="C409" i="6"/>
  <c r="B409" i="6"/>
  <c r="E408" i="6"/>
  <c r="C408" i="6"/>
  <c r="B408" i="6"/>
  <c r="D408" i="6"/>
  <c r="O69" i="9"/>
  <c r="AV12" i="11"/>
  <c r="C407" i="6"/>
  <c r="B407" i="6"/>
  <c r="D407" i="6"/>
  <c r="O68" i="9"/>
  <c r="AV11" i="11"/>
  <c r="C406" i="6"/>
  <c r="B406" i="6"/>
  <c r="D406" i="6"/>
  <c r="O67" i="9"/>
  <c r="AV10" i="11"/>
  <c r="C405" i="6"/>
  <c r="B405" i="6"/>
  <c r="C404" i="6"/>
  <c r="B404" i="6"/>
  <c r="D404" i="6"/>
  <c r="C403" i="6"/>
  <c r="B403" i="6"/>
  <c r="D403" i="6"/>
  <c r="O64" i="9"/>
  <c r="AV7" i="11"/>
  <c r="C402" i="6"/>
  <c r="B402" i="6"/>
  <c r="D402" i="6"/>
  <c r="O63" i="9"/>
  <c r="AV6" i="11"/>
  <c r="C401" i="6"/>
  <c r="B401" i="6"/>
  <c r="D401" i="6"/>
  <c r="O62" i="9"/>
  <c r="C400" i="6"/>
  <c r="B400" i="6"/>
  <c r="C399" i="6"/>
  <c r="B399" i="6"/>
  <c r="D399" i="6"/>
  <c r="O60" i="9"/>
  <c r="AV3" i="11"/>
  <c r="C395" i="6"/>
  <c r="B395" i="6"/>
  <c r="C394" i="6"/>
  <c r="B394" i="6"/>
  <c r="D394" i="6"/>
  <c r="C393" i="6"/>
  <c r="B393" i="6"/>
  <c r="D393" i="6"/>
  <c r="V51" i="9"/>
  <c r="C392" i="6"/>
  <c r="B392" i="6"/>
  <c r="D392" i="6"/>
  <c r="V50" i="9"/>
  <c r="C391" i="6"/>
  <c r="B391" i="6"/>
  <c r="E390" i="6"/>
  <c r="C390" i="6"/>
  <c r="B390" i="6"/>
  <c r="D390" i="6"/>
  <c r="V48" i="9"/>
  <c r="C389" i="6"/>
  <c r="B389" i="6"/>
  <c r="D389" i="6"/>
  <c r="V47" i="9"/>
  <c r="C388" i="6"/>
  <c r="B388" i="6"/>
  <c r="D388" i="6"/>
  <c r="V46" i="9"/>
  <c r="U19" i="11"/>
  <c r="C387" i="6"/>
  <c r="B387" i="6"/>
  <c r="C386" i="6"/>
  <c r="B386" i="6"/>
  <c r="D386" i="6"/>
  <c r="C385" i="6"/>
  <c r="B385" i="6"/>
  <c r="D385" i="6"/>
  <c r="V43" i="9"/>
  <c r="U16" i="11"/>
  <c r="C384" i="6"/>
  <c r="B384" i="6"/>
  <c r="D384" i="6"/>
  <c r="V42" i="9"/>
  <c r="U15" i="11"/>
  <c r="C383" i="6"/>
  <c r="B383" i="6"/>
  <c r="E382" i="6"/>
  <c r="C382" i="6"/>
  <c r="B382" i="6"/>
  <c r="D382" i="6"/>
  <c r="V40" i="9"/>
  <c r="C381" i="6"/>
  <c r="B381" i="6"/>
  <c r="D381" i="6"/>
  <c r="V39" i="9"/>
  <c r="C380" i="6"/>
  <c r="B380" i="6"/>
  <c r="D380" i="6"/>
  <c r="V38" i="9"/>
  <c r="C379" i="6"/>
  <c r="B379" i="6"/>
  <c r="C378" i="6"/>
  <c r="B378" i="6"/>
  <c r="D378" i="6"/>
  <c r="C377" i="6"/>
  <c r="B377" i="6"/>
  <c r="D377" i="6"/>
  <c r="V35" i="9"/>
  <c r="C376" i="6"/>
  <c r="B376" i="6"/>
  <c r="D376" i="6"/>
  <c r="V34" i="9"/>
  <c r="C375" i="6"/>
  <c r="B375" i="6"/>
  <c r="C374" i="6"/>
  <c r="B374" i="6"/>
  <c r="D374" i="6"/>
  <c r="V32" i="9"/>
  <c r="C373" i="6"/>
  <c r="B373" i="6"/>
  <c r="D373" i="6"/>
  <c r="V31" i="9"/>
  <c r="C372" i="6"/>
  <c r="B372" i="6"/>
  <c r="D372" i="6"/>
  <c r="V30" i="9"/>
  <c r="U14" i="11"/>
  <c r="C371" i="6"/>
  <c r="B371" i="6"/>
  <c r="E370" i="6"/>
  <c r="C370" i="6"/>
  <c r="B370" i="6"/>
  <c r="D370" i="6"/>
  <c r="V28" i="9"/>
  <c r="U12" i="11"/>
  <c r="C369" i="6"/>
  <c r="B369" i="6"/>
  <c r="D369" i="6"/>
  <c r="V27" i="9"/>
  <c r="U11" i="11"/>
  <c r="C368" i="6"/>
  <c r="B368" i="6"/>
  <c r="D368" i="6"/>
  <c r="V26" i="9"/>
  <c r="U10" i="11"/>
  <c r="C367" i="6"/>
  <c r="B367" i="6"/>
  <c r="C366" i="6"/>
  <c r="B366" i="6"/>
  <c r="D366" i="6"/>
  <c r="V24" i="9"/>
  <c r="U8" i="11"/>
  <c r="C365" i="6"/>
  <c r="B365" i="6"/>
  <c r="D365" i="6"/>
  <c r="V23" i="9"/>
  <c r="U7" i="11"/>
  <c r="C364" i="6"/>
  <c r="B364" i="6"/>
  <c r="D364" i="6"/>
  <c r="V22" i="9"/>
  <c r="U6" i="11"/>
  <c r="C363" i="6"/>
  <c r="B363" i="6"/>
  <c r="D363" i="6"/>
  <c r="V21" i="9"/>
  <c r="C362" i="6"/>
  <c r="B362" i="6"/>
  <c r="C361" i="6"/>
  <c r="B361" i="6"/>
  <c r="D361" i="6"/>
  <c r="V19" i="9"/>
  <c r="U3" i="11"/>
  <c r="C357" i="6"/>
  <c r="B357" i="6"/>
  <c r="C356" i="6"/>
  <c r="B356" i="6"/>
  <c r="D356" i="6"/>
  <c r="U52" i="9"/>
  <c r="C355" i="6"/>
  <c r="B355" i="6"/>
  <c r="D355" i="6"/>
  <c r="U51" i="9"/>
  <c r="C354" i="6"/>
  <c r="B354" i="6"/>
  <c r="D354" i="6"/>
  <c r="U50" i="9"/>
  <c r="C353" i="6"/>
  <c r="B353" i="6"/>
  <c r="E352" i="6"/>
  <c r="C352" i="6"/>
  <c r="B352" i="6"/>
  <c r="D352" i="6"/>
  <c r="U48" i="9"/>
  <c r="C351" i="6"/>
  <c r="B351" i="6"/>
  <c r="D351" i="6"/>
  <c r="U47" i="9"/>
  <c r="C350" i="6"/>
  <c r="B350" i="6"/>
  <c r="D350" i="6"/>
  <c r="U46" i="9"/>
  <c r="T19" i="11"/>
  <c r="C349" i="6"/>
  <c r="B349" i="6"/>
  <c r="C348" i="6"/>
  <c r="B348" i="6"/>
  <c r="C347" i="6"/>
  <c r="B347" i="6"/>
  <c r="C346" i="6"/>
  <c r="B346" i="6"/>
  <c r="C345" i="6"/>
  <c r="B345" i="6"/>
  <c r="D345" i="6"/>
  <c r="U41" i="9"/>
  <c r="C344" i="6"/>
  <c r="B344" i="6"/>
  <c r="C343" i="6"/>
  <c r="B343" i="6"/>
  <c r="C342" i="6"/>
  <c r="B342" i="6"/>
  <c r="D342" i="6"/>
  <c r="U38" i="9"/>
  <c r="C341" i="6"/>
  <c r="B341" i="6"/>
  <c r="C340" i="6"/>
  <c r="B340" i="6"/>
  <c r="C339" i="6"/>
  <c r="B339" i="6"/>
  <c r="C338" i="6"/>
  <c r="B338" i="6"/>
  <c r="E337" i="6"/>
  <c r="C337" i="6"/>
  <c r="B337" i="6"/>
  <c r="D337" i="6"/>
  <c r="U33" i="9"/>
  <c r="C336" i="6"/>
  <c r="B336" i="6"/>
  <c r="C335" i="6"/>
  <c r="B335" i="6"/>
  <c r="C334" i="6"/>
  <c r="B334" i="6"/>
  <c r="D334" i="6"/>
  <c r="U30" i="9"/>
  <c r="T14" i="11"/>
  <c r="C333" i="6"/>
  <c r="B333" i="6"/>
  <c r="C332" i="6"/>
  <c r="B332" i="6"/>
  <c r="C331" i="6"/>
  <c r="B331" i="6"/>
  <c r="C330" i="6"/>
  <c r="B330" i="6"/>
  <c r="C329" i="6"/>
  <c r="B329" i="6"/>
  <c r="D329" i="6"/>
  <c r="U25" i="9"/>
  <c r="T9" i="11"/>
  <c r="C328" i="6"/>
  <c r="B328" i="6"/>
  <c r="C327" i="6"/>
  <c r="B327" i="6"/>
  <c r="C326" i="6"/>
  <c r="B326" i="6"/>
  <c r="D326" i="6"/>
  <c r="U22" i="9"/>
  <c r="T6" i="11"/>
  <c r="C325" i="6"/>
  <c r="B325" i="6"/>
  <c r="D325" i="6"/>
  <c r="U21" i="9"/>
  <c r="D324" i="6"/>
  <c r="C324" i="6"/>
  <c r="B324" i="6"/>
  <c r="C323" i="6"/>
  <c r="B323" i="6"/>
  <c r="E320" i="6"/>
  <c r="C319" i="6"/>
  <c r="D319" i="6"/>
  <c r="B319" i="6"/>
  <c r="D318" i="6"/>
  <c r="C318" i="6"/>
  <c r="B318" i="6"/>
  <c r="C317" i="6"/>
  <c r="B317" i="6"/>
  <c r="D317" i="6"/>
  <c r="C316" i="6"/>
  <c r="B316" i="6"/>
  <c r="D316" i="6"/>
  <c r="C315" i="6"/>
  <c r="B315" i="6"/>
  <c r="D315" i="6"/>
  <c r="C314" i="6"/>
  <c r="B314" i="6"/>
  <c r="D314" i="6"/>
  <c r="C313" i="6"/>
  <c r="B313" i="6"/>
  <c r="D313" i="6"/>
  <c r="C312" i="6"/>
  <c r="B312" i="6"/>
  <c r="D312" i="6"/>
  <c r="C311" i="6"/>
  <c r="D311" i="6"/>
  <c r="B311" i="6"/>
  <c r="C310" i="6"/>
  <c r="B310" i="6"/>
  <c r="D310" i="6"/>
  <c r="C309" i="6"/>
  <c r="B309" i="6"/>
  <c r="D309" i="6"/>
  <c r="C308" i="6"/>
  <c r="B308" i="6"/>
  <c r="D308" i="6"/>
  <c r="C307" i="6"/>
  <c r="B307" i="6"/>
  <c r="D306" i="6"/>
  <c r="C306" i="6"/>
  <c r="B306" i="6"/>
  <c r="C305" i="6"/>
  <c r="B305" i="6"/>
  <c r="D305" i="6"/>
  <c r="C304" i="6"/>
  <c r="B304" i="6"/>
  <c r="D304" i="6"/>
  <c r="C303" i="6"/>
  <c r="D303" i="6"/>
  <c r="B303" i="6"/>
  <c r="D302" i="6"/>
  <c r="C302" i="6"/>
  <c r="B302" i="6"/>
  <c r="C301" i="6"/>
  <c r="B301" i="6"/>
  <c r="D301" i="6"/>
  <c r="C300" i="6"/>
  <c r="B300" i="6"/>
  <c r="D300" i="6"/>
  <c r="C299" i="6"/>
  <c r="B299" i="6"/>
  <c r="D299" i="6"/>
  <c r="C298" i="6"/>
  <c r="B298" i="6"/>
  <c r="D298" i="6"/>
  <c r="C297" i="6"/>
  <c r="B297" i="6"/>
  <c r="D297" i="6"/>
  <c r="C296" i="6"/>
  <c r="B296" i="6"/>
  <c r="D296" i="6"/>
  <c r="C295" i="6"/>
  <c r="D295" i="6"/>
  <c r="B295" i="6"/>
  <c r="C294" i="6"/>
  <c r="B294" i="6"/>
  <c r="D294" i="6"/>
  <c r="C293" i="6"/>
  <c r="B293" i="6"/>
  <c r="D293" i="6"/>
  <c r="C292" i="6"/>
  <c r="B292" i="6"/>
  <c r="D292" i="6"/>
  <c r="C291" i="6"/>
  <c r="B291" i="6"/>
  <c r="D290" i="6"/>
  <c r="C290" i="6"/>
  <c r="B290" i="6"/>
  <c r="C289" i="6"/>
  <c r="B289" i="6"/>
  <c r="D289" i="6"/>
  <c r="C288" i="6"/>
  <c r="B288" i="6"/>
  <c r="D288" i="6"/>
  <c r="C287" i="6"/>
  <c r="B287" i="6"/>
  <c r="D287" i="6"/>
  <c r="D286" i="6"/>
  <c r="C286" i="6"/>
  <c r="B286" i="6"/>
  <c r="C285" i="6"/>
  <c r="B285" i="6"/>
  <c r="C281" i="6"/>
  <c r="B281" i="6"/>
  <c r="D281" i="6"/>
  <c r="C280" i="6"/>
  <c r="B280" i="6"/>
  <c r="D280" i="6"/>
  <c r="C279" i="6"/>
  <c r="B279" i="6"/>
  <c r="D279" i="6"/>
  <c r="C278" i="6"/>
  <c r="D278" i="6"/>
  <c r="B278" i="6"/>
  <c r="C277" i="6"/>
  <c r="B277" i="6"/>
  <c r="D277" i="6"/>
  <c r="C276" i="6"/>
  <c r="B276" i="6"/>
  <c r="D276" i="6"/>
  <c r="C275" i="6"/>
  <c r="B275" i="6"/>
  <c r="D275" i="6"/>
  <c r="C274" i="6"/>
  <c r="B274" i="6"/>
  <c r="D273" i="6"/>
  <c r="C273" i="6"/>
  <c r="B273" i="6"/>
  <c r="C272" i="6"/>
  <c r="B272" i="6"/>
  <c r="D272" i="6"/>
  <c r="C271" i="6"/>
  <c r="B271" i="6"/>
  <c r="D271" i="6"/>
  <c r="C270" i="6"/>
  <c r="D270" i="6"/>
  <c r="B270" i="6"/>
  <c r="D269" i="6"/>
  <c r="C269" i="6"/>
  <c r="B269" i="6"/>
  <c r="C268" i="6"/>
  <c r="B268" i="6"/>
  <c r="D268" i="6"/>
  <c r="C267" i="6"/>
  <c r="B267" i="6"/>
  <c r="D267" i="6"/>
  <c r="C266" i="6"/>
  <c r="B266" i="6"/>
  <c r="D266" i="6"/>
  <c r="C265" i="6"/>
  <c r="B265" i="6"/>
  <c r="D265" i="6"/>
  <c r="C264" i="6"/>
  <c r="B264" i="6"/>
  <c r="D264" i="6"/>
  <c r="C263" i="6"/>
  <c r="B263" i="6"/>
  <c r="D263" i="6"/>
  <c r="C262" i="6"/>
  <c r="D262" i="6"/>
  <c r="B262" i="6"/>
  <c r="C261" i="6"/>
  <c r="B261" i="6"/>
  <c r="D261" i="6"/>
  <c r="C260" i="6"/>
  <c r="B260" i="6"/>
  <c r="D260" i="6"/>
  <c r="C259" i="6"/>
  <c r="B259" i="6"/>
  <c r="D259" i="6"/>
  <c r="C258" i="6"/>
  <c r="B258" i="6"/>
  <c r="D257" i="6"/>
  <c r="C257" i="6"/>
  <c r="B257" i="6"/>
  <c r="C256" i="6"/>
  <c r="B256" i="6"/>
  <c r="C255" i="6"/>
  <c r="B255" i="6"/>
  <c r="D255" i="6"/>
  <c r="C254" i="6"/>
  <c r="D254" i="6"/>
  <c r="B254" i="6"/>
  <c r="C253" i="6"/>
  <c r="D253" i="6"/>
  <c r="B253" i="6"/>
  <c r="C252" i="6"/>
  <c r="B252" i="6"/>
  <c r="C251" i="6"/>
  <c r="B251" i="6"/>
  <c r="C250" i="6"/>
  <c r="B250" i="6"/>
  <c r="D250" i="6"/>
  <c r="C249" i="6"/>
  <c r="B249" i="6"/>
  <c r="D249" i="6"/>
  <c r="C248" i="6"/>
  <c r="B248" i="6"/>
  <c r="D248" i="6"/>
  <c r="C247" i="6"/>
  <c r="D247" i="6"/>
  <c r="B247" i="6"/>
  <c r="C243" i="6"/>
  <c r="B243" i="6"/>
  <c r="C242" i="6"/>
  <c r="B242" i="6"/>
  <c r="D241" i="6"/>
  <c r="C241" i="6"/>
  <c r="B241" i="6"/>
  <c r="C240" i="6"/>
  <c r="B240" i="6"/>
  <c r="D240" i="6"/>
  <c r="C239" i="6"/>
  <c r="B239" i="6"/>
  <c r="C238" i="6"/>
  <c r="B238" i="6"/>
  <c r="D237" i="6"/>
  <c r="C237" i="6"/>
  <c r="B237" i="6"/>
  <c r="C236" i="6"/>
  <c r="B236" i="6"/>
  <c r="C235" i="6"/>
  <c r="B235" i="6"/>
  <c r="C234" i="6"/>
  <c r="B234" i="6"/>
  <c r="D234" i="6"/>
  <c r="C233" i="6"/>
  <c r="B233" i="6"/>
  <c r="D232" i="6"/>
  <c r="C232" i="6"/>
  <c r="B232" i="6"/>
  <c r="C231" i="6"/>
  <c r="B231" i="6"/>
  <c r="D231" i="6"/>
  <c r="C230" i="6"/>
  <c r="B230" i="6"/>
  <c r="D230" i="6"/>
  <c r="C229" i="6"/>
  <c r="D229" i="6"/>
  <c r="B229" i="6"/>
  <c r="C228" i="6"/>
  <c r="D228" i="6"/>
  <c r="B228" i="6"/>
  <c r="C227" i="6"/>
  <c r="B227" i="6"/>
  <c r="C226" i="6"/>
  <c r="B226" i="6"/>
  <c r="C225" i="6"/>
  <c r="B225" i="6"/>
  <c r="D225" i="6"/>
  <c r="C224" i="6"/>
  <c r="D224" i="6"/>
  <c r="B224" i="6"/>
  <c r="C223" i="6"/>
  <c r="B223" i="6"/>
  <c r="C222" i="6"/>
  <c r="B222" i="6"/>
  <c r="C221" i="6"/>
  <c r="B221" i="6"/>
  <c r="D221" i="6"/>
  <c r="C220" i="6"/>
  <c r="B220" i="6"/>
  <c r="C219" i="6"/>
  <c r="B219" i="6"/>
  <c r="C218" i="6"/>
  <c r="B218" i="6"/>
  <c r="D218" i="6"/>
  <c r="C217" i="6"/>
  <c r="D217" i="6"/>
  <c r="B217" i="6"/>
  <c r="C216" i="6"/>
  <c r="B216" i="6"/>
  <c r="D216" i="6"/>
  <c r="C215" i="6"/>
  <c r="B215" i="6"/>
  <c r="D215" i="6"/>
  <c r="C214" i="6"/>
  <c r="B214" i="6"/>
  <c r="D214" i="6"/>
  <c r="C213" i="6"/>
  <c r="B213" i="6"/>
  <c r="C212" i="6"/>
  <c r="D212" i="6"/>
  <c r="B212" i="6"/>
  <c r="C211" i="6"/>
  <c r="B211" i="6"/>
  <c r="C210" i="6"/>
  <c r="B210" i="6"/>
  <c r="C209" i="6"/>
  <c r="B209" i="6"/>
  <c r="C205" i="6"/>
  <c r="B205" i="6"/>
  <c r="C204" i="6"/>
  <c r="B204" i="6"/>
  <c r="D204" i="6"/>
  <c r="C203" i="6"/>
  <c r="B203" i="6"/>
  <c r="C202" i="6"/>
  <c r="B202" i="6"/>
  <c r="C201" i="6"/>
  <c r="B201" i="6"/>
  <c r="C200" i="6"/>
  <c r="B200" i="6"/>
  <c r="D200" i="6"/>
  <c r="C199" i="6"/>
  <c r="B199" i="6"/>
  <c r="C198" i="6"/>
  <c r="B198" i="6"/>
  <c r="C197" i="6"/>
  <c r="B197" i="6"/>
  <c r="D197" i="6"/>
  <c r="C196" i="6"/>
  <c r="B196" i="6"/>
  <c r="D196" i="6"/>
  <c r="C195" i="6"/>
  <c r="B195" i="6"/>
  <c r="D195" i="6"/>
  <c r="C194" i="6"/>
  <c r="B194" i="6"/>
  <c r="D194" i="6"/>
  <c r="C193" i="6"/>
  <c r="B193" i="6"/>
  <c r="D193" i="6"/>
  <c r="C192" i="6"/>
  <c r="D192" i="6"/>
  <c r="B192" i="6"/>
  <c r="C191" i="6"/>
  <c r="D191" i="6"/>
  <c r="B191" i="6"/>
  <c r="C190" i="6"/>
  <c r="B190" i="6"/>
  <c r="C189" i="6"/>
  <c r="B189" i="6"/>
  <c r="D188" i="6"/>
  <c r="C188" i="6"/>
  <c r="B188" i="6"/>
  <c r="C187" i="6"/>
  <c r="D187" i="6"/>
  <c r="B187" i="6"/>
  <c r="C186" i="6"/>
  <c r="B186" i="6"/>
  <c r="C185" i="6"/>
  <c r="B185" i="6"/>
  <c r="C184" i="6"/>
  <c r="B184" i="6"/>
  <c r="D184" i="6"/>
  <c r="C183" i="6"/>
  <c r="B183" i="6"/>
  <c r="C182" i="6"/>
  <c r="B182" i="6"/>
  <c r="C181" i="6"/>
  <c r="B181" i="6"/>
  <c r="D181" i="6"/>
  <c r="C180" i="6"/>
  <c r="D180" i="6"/>
  <c r="B180" i="6"/>
  <c r="D179" i="6"/>
  <c r="C179" i="6"/>
  <c r="B179" i="6"/>
  <c r="C178" i="6"/>
  <c r="B178" i="6"/>
  <c r="D178" i="6"/>
  <c r="C177" i="6"/>
  <c r="B177" i="6"/>
  <c r="D177" i="6"/>
  <c r="C176" i="6"/>
  <c r="B176" i="6"/>
  <c r="D176" i="6"/>
  <c r="C175" i="6"/>
  <c r="D175" i="6"/>
  <c r="B175" i="6"/>
  <c r="C174" i="6"/>
  <c r="B174" i="6"/>
  <c r="C173" i="6"/>
  <c r="B173" i="6"/>
  <c r="E172" i="6"/>
  <c r="C172" i="6"/>
  <c r="B172" i="6"/>
  <c r="D172" i="6"/>
  <c r="Q20" i="9"/>
  <c r="P4" i="11"/>
  <c r="C171" i="6"/>
  <c r="B171" i="6"/>
  <c r="D171" i="6"/>
  <c r="C167" i="6"/>
  <c r="D167" i="6"/>
  <c r="B167" i="6"/>
  <c r="C166" i="6"/>
  <c r="D166" i="6"/>
  <c r="B166" i="6"/>
  <c r="C165" i="6"/>
  <c r="B165" i="6"/>
  <c r="C164" i="6"/>
  <c r="B164" i="6"/>
  <c r="D163" i="6"/>
  <c r="C163" i="6"/>
  <c r="B163" i="6"/>
  <c r="C162" i="6"/>
  <c r="D162" i="6"/>
  <c r="B162" i="6"/>
  <c r="C161" i="6"/>
  <c r="B161" i="6"/>
  <c r="C160" i="6"/>
  <c r="B160" i="6"/>
  <c r="C159" i="6"/>
  <c r="B159" i="6"/>
  <c r="D159" i="6"/>
  <c r="C158" i="6"/>
  <c r="B158" i="6"/>
  <c r="C157" i="6"/>
  <c r="B157" i="6"/>
  <c r="C156" i="6"/>
  <c r="B156" i="6"/>
  <c r="D156" i="6"/>
  <c r="C155" i="6"/>
  <c r="B155" i="6"/>
  <c r="D155" i="6"/>
  <c r="D154" i="6"/>
  <c r="C154" i="6"/>
  <c r="B154" i="6"/>
  <c r="C153" i="6"/>
  <c r="B153" i="6"/>
  <c r="D153" i="6"/>
  <c r="C152" i="6"/>
  <c r="B152" i="6"/>
  <c r="D152" i="6"/>
  <c r="C151" i="6"/>
  <c r="B151" i="6"/>
  <c r="D151" i="6"/>
  <c r="C150" i="6"/>
  <c r="D150" i="6"/>
  <c r="B150" i="6"/>
  <c r="C149" i="6"/>
  <c r="B149" i="6"/>
  <c r="C148" i="6"/>
  <c r="B148" i="6"/>
  <c r="D147" i="6"/>
  <c r="C147" i="6"/>
  <c r="B147" i="6"/>
  <c r="C146" i="6"/>
  <c r="B146" i="6"/>
  <c r="D146" i="6"/>
  <c r="C145" i="6"/>
  <c r="B145" i="6"/>
  <c r="C144" i="6"/>
  <c r="B144" i="6"/>
  <c r="D143" i="6"/>
  <c r="C143" i="6"/>
  <c r="B143" i="6"/>
  <c r="C142" i="6"/>
  <c r="B142" i="6"/>
  <c r="C141" i="6"/>
  <c r="B141" i="6"/>
  <c r="C140" i="6"/>
  <c r="B140" i="6"/>
  <c r="D140" i="6"/>
  <c r="C139" i="6"/>
  <c r="D139" i="6"/>
  <c r="B139" i="6"/>
  <c r="D138" i="6"/>
  <c r="C138" i="6"/>
  <c r="B138" i="6"/>
  <c r="C137" i="6"/>
  <c r="B137" i="6"/>
  <c r="D137" i="6"/>
  <c r="C136" i="6"/>
  <c r="B136" i="6"/>
  <c r="D136" i="6"/>
  <c r="C135" i="6"/>
  <c r="B135" i="6"/>
  <c r="D135" i="6"/>
  <c r="D134" i="6"/>
  <c r="C134" i="6"/>
  <c r="B134" i="6"/>
  <c r="C133" i="6"/>
  <c r="D133" i="6"/>
  <c r="B133" i="6"/>
  <c r="C129" i="6"/>
  <c r="D129" i="6"/>
  <c r="B129" i="6"/>
  <c r="C128" i="6"/>
  <c r="B128" i="6"/>
  <c r="C127" i="6"/>
  <c r="B127" i="6"/>
  <c r="D126" i="6"/>
  <c r="C126" i="6"/>
  <c r="B126" i="6"/>
  <c r="C125" i="6"/>
  <c r="D125" i="6"/>
  <c r="B125" i="6"/>
  <c r="C124" i="6"/>
  <c r="B124" i="6"/>
  <c r="C123" i="6"/>
  <c r="B123" i="6"/>
  <c r="D123" i="6"/>
  <c r="C122" i="6"/>
  <c r="B122" i="6"/>
  <c r="D122" i="6"/>
  <c r="C121" i="6"/>
  <c r="D121" i="6"/>
  <c r="B121" i="6"/>
  <c r="C120" i="6"/>
  <c r="B120" i="6"/>
  <c r="D120" i="6"/>
  <c r="C119" i="6"/>
  <c r="B119" i="6"/>
  <c r="C118" i="6"/>
  <c r="B118" i="6"/>
  <c r="D118" i="6"/>
  <c r="C117" i="6"/>
  <c r="B117" i="6"/>
  <c r="D117" i="6"/>
  <c r="C116" i="6"/>
  <c r="B116" i="6"/>
  <c r="C115" i="6"/>
  <c r="B115" i="6"/>
  <c r="D115" i="6"/>
  <c r="D114" i="6"/>
  <c r="C114" i="6"/>
  <c r="B114" i="6"/>
  <c r="C113" i="6"/>
  <c r="D113" i="6"/>
  <c r="B113" i="6"/>
  <c r="C112" i="6"/>
  <c r="B112" i="6"/>
  <c r="C111" i="6"/>
  <c r="B111" i="6"/>
  <c r="C110" i="6"/>
  <c r="B110" i="6"/>
  <c r="D109" i="6"/>
  <c r="C109" i="6"/>
  <c r="B109" i="6"/>
  <c r="C108" i="6"/>
  <c r="B108" i="6"/>
  <c r="D108" i="6"/>
  <c r="C107" i="6"/>
  <c r="B107" i="6"/>
  <c r="C106" i="6"/>
  <c r="B106" i="6"/>
  <c r="C105" i="6"/>
  <c r="B105" i="6"/>
  <c r="D105" i="6"/>
  <c r="C104" i="6"/>
  <c r="D104" i="6"/>
  <c r="B104" i="6"/>
  <c r="C103" i="6"/>
  <c r="B103" i="6"/>
  <c r="D103" i="6"/>
  <c r="D102" i="6"/>
  <c r="C102" i="6"/>
  <c r="B102" i="6"/>
  <c r="C101" i="6"/>
  <c r="D101" i="6"/>
  <c r="B101" i="6"/>
  <c r="C100" i="6"/>
  <c r="B100" i="6"/>
  <c r="C99" i="6"/>
  <c r="B99" i="6"/>
  <c r="C98" i="6"/>
  <c r="B98" i="6"/>
  <c r="D98" i="6"/>
  <c r="C97" i="6"/>
  <c r="B97" i="6"/>
  <c r="D96" i="6"/>
  <c r="O20" i="9"/>
  <c r="N4" i="11"/>
  <c r="C96" i="6"/>
  <c r="B96" i="6"/>
  <c r="C95" i="6"/>
  <c r="B95" i="6"/>
  <c r="D95" i="6"/>
  <c r="C91" i="6"/>
  <c r="B91" i="6"/>
  <c r="D91" i="6"/>
  <c r="C90" i="6"/>
  <c r="B90" i="6"/>
  <c r="C89" i="6"/>
  <c r="B89" i="6"/>
  <c r="D89" i="6"/>
  <c r="D88" i="6"/>
  <c r="C88" i="6"/>
  <c r="B88" i="6"/>
  <c r="C87" i="6"/>
  <c r="D87" i="6"/>
  <c r="B87" i="6"/>
  <c r="C86" i="6"/>
  <c r="B86" i="6"/>
  <c r="D85" i="6"/>
  <c r="C85" i="6"/>
  <c r="B85" i="6"/>
  <c r="C84" i="6"/>
  <c r="B84" i="6"/>
  <c r="C83" i="6"/>
  <c r="B83" i="6"/>
  <c r="C82" i="6"/>
  <c r="B82" i="6"/>
  <c r="D81" i="6"/>
  <c r="C81" i="6"/>
  <c r="B81" i="6"/>
  <c r="C80" i="6"/>
  <c r="D80" i="6"/>
  <c r="B80" i="6"/>
  <c r="C79" i="6"/>
  <c r="B79" i="6"/>
  <c r="C78" i="6"/>
  <c r="B78" i="6"/>
  <c r="C77" i="6"/>
  <c r="B77" i="6"/>
  <c r="D76" i="6"/>
  <c r="C76" i="6"/>
  <c r="B76" i="6"/>
  <c r="C75" i="6"/>
  <c r="B75" i="6"/>
  <c r="D75" i="6"/>
  <c r="C74" i="6"/>
  <c r="B74" i="6"/>
  <c r="C73" i="6"/>
  <c r="B73" i="6"/>
  <c r="C72" i="6"/>
  <c r="B72" i="6"/>
  <c r="C71" i="6"/>
  <c r="B71" i="6"/>
  <c r="C70" i="6"/>
  <c r="B70" i="6"/>
  <c r="C69" i="6"/>
  <c r="B69" i="6"/>
  <c r="C68" i="6"/>
  <c r="B68" i="6"/>
  <c r="C67" i="6"/>
  <c r="B67" i="6"/>
  <c r="C66" i="6"/>
  <c r="B66" i="6"/>
  <c r="C65" i="6"/>
  <c r="B65" i="6"/>
  <c r="C64" i="6"/>
  <c r="B64" i="6"/>
  <c r="C63" i="6"/>
  <c r="B63" i="6"/>
  <c r="C62" i="6"/>
  <c r="B62" i="6"/>
  <c r="C61" i="6"/>
  <c r="B61" i="6"/>
  <c r="C60" i="6"/>
  <c r="B60" i="6"/>
  <c r="C59" i="6"/>
  <c r="B59" i="6"/>
  <c r="C58" i="6"/>
  <c r="D58" i="6"/>
  <c r="B58" i="6"/>
  <c r="C57" i="6"/>
  <c r="B57" i="6"/>
  <c r="C53" i="6"/>
  <c r="B53" i="6"/>
  <c r="C52" i="6"/>
  <c r="B52" i="6"/>
  <c r="C51" i="6"/>
  <c r="B51" i="6"/>
  <c r="C50" i="6"/>
  <c r="B50" i="6"/>
  <c r="C49" i="6"/>
  <c r="B49" i="6"/>
  <c r="C48" i="6"/>
  <c r="B48" i="6"/>
  <c r="C47" i="6"/>
  <c r="B47" i="6"/>
  <c r="C46" i="6"/>
  <c r="B46" i="6"/>
  <c r="C45" i="6"/>
  <c r="B45" i="6"/>
  <c r="C44" i="6"/>
  <c r="B44" i="6"/>
  <c r="C43" i="6"/>
  <c r="B43" i="6"/>
  <c r="C42" i="6"/>
  <c r="B42" i="6"/>
  <c r="C41" i="6"/>
  <c r="B41" i="6"/>
  <c r="C40" i="6"/>
  <c r="B40" i="6"/>
  <c r="C39" i="6"/>
  <c r="B39" i="6"/>
  <c r="C38" i="6"/>
  <c r="B38" i="6"/>
  <c r="C37" i="6"/>
  <c r="B37" i="6"/>
  <c r="C36" i="6"/>
  <c r="B36" i="6"/>
  <c r="C35" i="6"/>
  <c r="B35" i="6"/>
  <c r="C34" i="6"/>
  <c r="B34" i="6"/>
  <c r="C33" i="6"/>
  <c r="B33" i="6"/>
  <c r="C32" i="6"/>
  <c r="B32" i="6"/>
  <c r="C31" i="6"/>
  <c r="B31" i="6"/>
  <c r="C30" i="6"/>
  <c r="B30" i="6"/>
  <c r="C29" i="6"/>
  <c r="B29" i="6"/>
  <c r="C28" i="6"/>
  <c r="B28" i="6"/>
  <c r="C27" i="6"/>
  <c r="B27" i="6"/>
  <c r="C26" i="6"/>
  <c r="B26" i="6"/>
  <c r="C25" i="6"/>
  <c r="B25" i="6"/>
  <c r="C24" i="6"/>
  <c r="B24" i="6"/>
  <c r="C23" i="6"/>
  <c r="B23" i="6"/>
  <c r="C22" i="6"/>
  <c r="B22" i="6"/>
  <c r="C21" i="6"/>
  <c r="B21" i="6"/>
  <c r="C20" i="6"/>
  <c r="D20" i="6"/>
  <c r="B20" i="6"/>
  <c r="C19" i="6"/>
  <c r="B19" i="6"/>
  <c r="C14" i="6"/>
  <c r="C775" i="5"/>
  <c r="B775" i="5"/>
  <c r="C774" i="5"/>
  <c r="B774" i="5"/>
  <c r="C773" i="5"/>
  <c r="B773" i="5"/>
  <c r="C772" i="5"/>
  <c r="B772" i="5"/>
  <c r="C771" i="5"/>
  <c r="B771" i="5"/>
  <c r="C770" i="5"/>
  <c r="B770" i="5"/>
  <c r="D770" i="5"/>
  <c r="C769" i="5"/>
  <c r="B769" i="5"/>
  <c r="C768" i="5"/>
  <c r="B768" i="5"/>
  <c r="D768" i="5"/>
  <c r="C767" i="5"/>
  <c r="B767" i="5"/>
  <c r="C766" i="5"/>
  <c r="B766" i="5"/>
  <c r="D766" i="5"/>
  <c r="C765" i="5"/>
  <c r="D765" i="5"/>
  <c r="B765" i="5"/>
  <c r="C764" i="5"/>
  <c r="B764" i="5"/>
  <c r="C763" i="5"/>
  <c r="B763" i="5"/>
  <c r="C762" i="5"/>
  <c r="B762" i="5"/>
  <c r="C761" i="5"/>
  <c r="B761" i="5"/>
  <c r="C760" i="5"/>
  <c r="B760" i="5"/>
  <c r="C759" i="5"/>
  <c r="B759" i="5"/>
  <c r="C758" i="5"/>
  <c r="B758" i="5"/>
  <c r="D757" i="5"/>
  <c r="C757" i="5"/>
  <c r="B757" i="5"/>
  <c r="C756" i="5"/>
  <c r="B756" i="5"/>
  <c r="C755" i="5"/>
  <c r="B755" i="5"/>
  <c r="C754" i="5"/>
  <c r="B754" i="5"/>
  <c r="C753" i="5"/>
  <c r="D753" i="5"/>
  <c r="B753" i="5"/>
  <c r="D752" i="5"/>
  <c r="C752" i="5"/>
  <c r="B752" i="5"/>
  <c r="C751" i="5"/>
  <c r="B751" i="5"/>
  <c r="D751" i="5"/>
  <c r="C750" i="5"/>
  <c r="B750" i="5"/>
  <c r="C749" i="5"/>
  <c r="B749" i="5"/>
  <c r="D749" i="5"/>
  <c r="C748" i="5"/>
  <c r="D748" i="5"/>
  <c r="B748" i="5"/>
  <c r="C747" i="5"/>
  <c r="B747" i="5"/>
  <c r="C746" i="5"/>
  <c r="B746" i="5"/>
  <c r="C745" i="5"/>
  <c r="B745" i="5"/>
  <c r="D745" i="5"/>
  <c r="C744" i="5"/>
  <c r="B744" i="5"/>
  <c r="C743" i="5"/>
  <c r="B743" i="5"/>
  <c r="C742" i="5"/>
  <c r="B742" i="5"/>
  <c r="C741" i="5"/>
  <c r="B741" i="5"/>
  <c r="C737" i="5"/>
  <c r="B737" i="5"/>
  <c r="C736" i="5"/>
  <c r="B736" i="5"/>
  <c r="C735" i="5"/>
  <c r="D735" i="5"/>
  <c r="B735" i="5"/>
  <c r="C734" i="5"/>
  <c r="B734" i="5"/>
  <c r="C733" i="5"/>
  <c r="B733" i="5"/>
  <c r="C732" i="5"/>
  <c r="B732" i="5"/>
  <c r="C731" i="5"/>
  <c r="B731" i="5"/>
  <c r="C730" i="5"/>
  <c r="B730" i="5"/>
  <c r="C729" i="5"/>
  <c r="B729" i="5"/>
  <c r="D728" i="5"/>
  <c r="C728" i="5"/>
  <c r="B728" i="5"/>
  <c r="C727" i="5"/>
  <c r="B727" i="5"/>
  <c r="C726" i="5"/>
  <c r="B726" i="5"/>
  <c r="C725" i="5"/>
  <c r="B725" i="5"/>
  <c r="D725" i="5"/>
  <c r="C724" i="5"/>
  <c r="B724" i="5"/>
  <c r="C723" i="5"/>
  <c r="B723" i="5"/>
  <c r="D723" i="5"/>
  <c r="C722" i="5"/>
  <c r="B722" i="5"/>
  <c r="C721" i="5"/>
  <c r="B721" i="5"/>
  <c r="C720" i="5"/>
  <c r="D720" i="5"/>
  <c r="B720" i="5"/>
  <c r="C719" i="5"/>
  <c r="B719" i="5"/>
  <c r="C718" i="5"/>
  <c r="B718" i="5"/>
  <c r="C717" i="5"/>
  <c r="B717" i="5"/>
  <c r="C716" i="5"/>
  <c r="B716" i="5"/>
  <c r="C715" i="5"/>
  <c r="B715" i="5"/>
  <c r="C714" i="5"/>
  <c r="B714" i="5"/>
  <c r="C713" i="5"/>
  <c r="B713" i="5"/>
  <c r="C712" i="5"/>
  <c r="B712" i="5"/>
  <c r="C711" i="5"/>
  <c r="D711" i="5"/>
  <c r="B711" i="5"/>
  <c r="C710" i="5"/>
  <c r="B710" i="5"/>
  <c r="C709" i="5"/>
  <c r="B709" i="5"/>
  <c r="C708" i="5"/>
  <c r="B708" i="5"/>
  <c r="C707" i="5"/>
  <c r="B707" i="5"/>
  <c r="C706" i="5"/>
  <c r="B706" i="5"/>
  <c r="C705" i="5"/>
  <c r="B705" i="5"/>
  <c r="C704" i="5"/>
  <c r="D704" i="5"/>
  <c r="M61" i="9"/>
  <c r="AT4" i="11"/>
  <c r="B704" i="5"/>
  <c r="C703" i="5"/>
  <c r="B703" i="5"/>
  <c r="C699" i="5"/>
  <c r="B699" i="5"/>
  <c r="C698" i="5"/>
  <c r="D698" i="5"/>
  <c r="B698" i="5"/>
  <c r="C697" i="5"/>
  <c r="B697" i="5"/>
  <c r="C696" i="5"/>
  <c r="B696" i="5"/>
  <c r="C695" i="5"/>
  <c r="B695" i="5"/>
  <c r="C694" i="5"/>
  <c r="B694" i="5"/>
  <c r="C693" i="5"/>
  <c r="B693" i="5"/>
  <c r="C692" i="5"/>
  <c r="B692" i="5"/>
  <c r="C691" i="5"/>
  <c r="D691" i="5"/>
  <c r="B691" i="5"/>
  <c r="C690" i="5"/>
  <c r="B690" i="5"/>
  <c r="C689" i="5"/>
  <c r="B689" i="5"/>
  <c r="C688" i="5"/>
  <c r="B688" i="5"/>
  <c r="C687" i="5"/>
  <c r="B687" i="5"/>
  <c r="C686" i="5"/>
  <c r="B686" i="5"/>
  <c r="C685" i="5"/>
  <c r="B685" i="5"/>
  <c r="C684" i="5"/>
  <c r="B684" i="5"/>
  <c r="C683" i="5"/>
  <c r="B683" i="5"/>
  <c r="C682" i="5"/>
  <c r="D682" i="5"/>
  <c r="B682" i="5"/>
  <c r="C681" i="5"/>
  <c r="B681" i="5"/>
  <c r="C680" i="5"/>
  <c r="B680" i="5"/>
  <c r="C679" i="5"/>
  <c r="B679" i="5"/>
  <c r="C678" i="5"/>
  <c r="B678" i="5"/>
  <c r="C677" i="5"/>
  <c r="B677" i="5"/>
  <c r="C676" i="5"/>
  <c r="B676" i="5"/>
  <c r="C675" i="5"/>
  <c r="D675" i="5"/>
  <c r="B675" i="5"/>
  <c r="C674" i="5"/>
  <c r="B674" i="5"/>
  <c r="C673" i="5"/>
  <c r="B673" i="5"/>
  <c r="C672" i="5"/>
  <c r="B672" i="5"/>
  <c r="C671" i="5"/>
  <c r="B671" i="5"/>
  <c r="C670" i="5"/>
  <c r="B670" i="5"/>
  <c r="C669" i="5"/>
  <c r="B669" i="5"/>
  <c r="C668" i="5"/>
  <c r="B668" i="5"/>
  <c r="C667" i="5"/>
  <c r="B667" i="5"/>
  <c r="C666" i="5"/>
  <c r="B666" i="5"/>
  <c r="C665" i="5"/>
  <c r="B665" i="5"/>
  <c r="C661" i="5"/>
  <c r="B661" i="5"/>
  <c r="C660" i="5"/>
  <c r="B660" i="5"/>
  <c r="C659" i="5"/>
  <c r="B659" i="5"/>
  <c r="C658" i="5"/>
  <c r="B658" i="5"/>
  <c r="C657" i="5"/>
  <c r="B657" i="5"/>
  <c r="C656" i="5"/>
  <c r="B656" i="5"/>
  <c r="C655" i="5"/>
  <c r="B655" i="5"/>
  <c r="C654" i="5"/>
  <c r="B654" i="5"/>
  <c r="C653" i="5"/>
  <c r="B653" i="5"/>
  <c r="C652" i="5"/>
  <c r="B652" i="5"/>
  <c r="C651" i="5"/>
  <c r="B651" i="5"/>
  <c r="C650" i="5"/>
  <c r="B650" i="5"/>
  <c r="D650" i="5"/>
  <c r="K83" i="9"/>
  <c r="AR15" i="11"/>
  <c r="C649" i="5"/>
  <c r="B649" i="5"/>
  <c r="C648" i="5"/>
  <c r="B648" i="5"/>
  <c r="C647" i="5"/>
  <c r="B647" i="5"/>
  <c r="C646" i="5"/>
  <c r="B646" i="5"/>
  <c r="C645" i="5"/>
  <c r="B645" i="5"/>
  <c r="C644" i="5"/>
  <c r="B644" i="5"/>
  <c r="C643" i="5"/>
  <c r="B643" i="5"/>
  <c r="C642" i="5"/>
  <c r="B642" i="5"/>
  <c r="D642" i="5"/>
  <c r="K75" i="9"/>
  <c r="C641" i="5"/>
  <c r="B641" i="5"/>
  <c r="C640" i="5"/>
  <c r="B640" i="5"/>
  <c r="C639" i="5"/>
  <c r="B639" i="5"/>
  <c r="C638" i="5"/>
  <c r="B638" i="5"/>
  <c r="C637" i="5"/>
  <c r="B637" i="5"/>
  <c r="C636" i="5"/>
  <c r="B636" i="5"/>
  <c r="C635" i="5"/>
  <c r="B635" i="5"/>
  <c r="C634" i="5"/>
  <c r="B634" i="5"/>
  <c r="C633" i="5"/>
  <c r="B633" i="5"/>
  <c r="C632" i="5"/>
  <c r="B632" i="5"/>
  <c r="C631" i="5"/>
  <c r="B631" i="5"/>
  <c r="C630" i="5"/>
  <c r="B630" i="5"/>
  <c r="C629" i="5"/>
  <c r="B629" i="5"/>
  <c r="D628" i="5"/>
  <c r="K61" i="9"/>
  <c r="AR4" i="11"/>
  <c r="C628" i="5"/>
  <c r="B628" i="5"/>
  <c r="C627" i="5"/>
  <c r="B627" i="5"/>
  <c r="C623" i="5"/>
  <c r="B623" i="5"/>
  <c r="C622" i="5"/>
  <c r="B622" i="5"/>
  <c r="C621" i="5"/>
  <c r="B621" i="5"/>
  <c r="C620" i="5"/>
  <c r="B620" i="5"/>
  <c r="D620" i="5"/>
  <c r="J91" i="9"/>
  <c r="C619" i="5"/>
  <c r="B619" i="5"/>
  <c r="C618" i="5"/>
  <c r="B618" i="5"/>
  <c r="D618" i="5"/>
  <c r="J89" i="9"/>
  <c r="C617" i="5"/>
  <c r="B617" i="5"/>
  <c r="C616" i="5"/>
  <c r="B616" i="5"/>
  <c r="D616" i="5"/>
  <c r="C615" i="5"/>
  <c r="B615" i="5"/>
  <c r="C614" i="5"/>
  <c r="B614" i="5"/>
  <c r="D614" i="5"/>
  <c r="C613" i="5"/>
  <c r="B613" i="5"/>
  <c r="C612" i="5"/>
  <c r="B612" i="5"/>
  <c r="D612" i="5"/>
  <c r="C611" i="5"/>
  <c r="B611" i="5"/>
  <c r="C610" i="5"/>
  <c r="B610" i="5"/>
  <c r="D610" i="5"/>
  <c r="C609" i="5"/>
  <c r="B609" i="5"/>
  <c r="C608" i="5"/>
  <c r="B608" i="5"/>
  <c r="D608" i="5"/>
  <c r="C607" i="5"/>
  <c r="B607" i="5"/>
  <c r="C606" i="5"/>
  <c r="B606" i="5"/>
  <c r="D606" i="5"/>
  <c r="C605" i="5"/>
  <c r="B605" i="5"/>
  <c r="C604" i="5"/>
  <c r="B604" i="5"/>
  <c r="D604" i="5"/>
  <c r="C603" i="5"/>
  <c r="B603" i="5"/>
  <c r="C602" i="5"/>
  <c r="B602" i="5"/>
  <c r="D602" i="5"/>
  <c r="C601" i="5"/>
  <c r="B601" i="5"/>
  <c r="C600" i="5"/>
  <c r="B600" i="5"/>
  <c r="D600" i="5"/>
  <c r="C599" i="5"/>
  <c r="B599" i="5"/>
  <c r="C598" i="5"/>
  <c r="B598" i="5"/>
  <c r="D598" i="5"/>
  <c r="C597" i="5"/>
  <c r="B597" i="5"/>
  <c r="C596" i="5"/>
  <c r="B596" i="5"/>
  <c r="D596" i="5"/>
  <c r="C595" i="5"/>
  <c r="B595" i="5"/>
  <c r="C594" i="5"/>
  <c r="B594" i="5"/>
  <c r="D594" i="5"/>
  <c r="C593" i="5"/>
  <c r="B593" i="5"/>
  <c r="C592" i="5"/>
  <c r="B592" i="5"/>
  <c r="D592" i="5"/>
  <c r="C591" i="5"/>
  <c r="B591" i="5"/>
  <c r="C590" i="5"/>
  <c r="B590" i="5"/>
  <c r="C589" i="5"/>
  <c r="B589" i="5"/>
  <c r="C585" i="5"/>
  <c r="B585" i="5"/>
  <c r="D585" i="5"/>
  <c r="C584" i="5"/>
  <c r="B584" i="5"/>
  <c r="C583" i="5"/>
  <c r="B583" i="5"/>
  <c r="D583" i="5"/>
  <c r="C582" i="5"/>
  <c r="B582" i="5"/>
  <c r="C581" i="5"/>
  <c r="B581" i="5"/>
  <c r="D581" i="5"/>
  <c r="C580" i="5"/>
  <c r="B580" i="5"/>
  <c r="C579" i="5"/>
  <c r="B579" i="5"/>
  <c r="D579" i="5"/>
  <c r="C578" i="5"/>
  <c r="B578" i="5"/>
  <c r="C577" i="5"/>
  <c r="B577" i="5"/>
  <c r="D577" i="5"/>
  <c r="C576" i="5"/>
  <c r="B576" i="5"/>
  <c r="C575" i="5"/>
  <c r="B575" i="5"/>
  <c r="D575" i="5"/>
  <c r="C574" i="5"/>
  <c r="B574" i="5"/>
  <c r="D574" i="5"/>
  <c r="C573" i="5"/>
  <c r="B573" i="5"/>
  <c r="D573" i="5"/>
  <c r="C572" i="5"/>
  <c r="B572" i="5"/>
  <c r="D572" i="5"/>
  <c r="C571" i="5"/>
  <c r="B571" i="5"/>
  <c r="D571" i="5"/>
  <c r="C570" i="5"/>
  <c r="B570" i="5"/>
  <c r="D570" i="5"/>
  <c r="C569" i="5"/>
  <c r="B569" i="5"/>
  <c r="D569" i="5"/>
  <c r="C568" i="5"/>
  <c r="B568" i="5"/>
  <c r="D568" i="5"/>
  <c r="C567" i="5"/>
  <c r="B567" i="5"/>
  <c r="D567" i="5"/>
  <c r="C566" i="5"/>
  <c r="B566" i="5"/>
  <c r="D566" i="5"/>
  <c r="C565" i="5"/>
  <c r="B565" i="5"/>
  <c r="D565" i="5"/>
  <c r="C564" i="5"/>
  <c r="B564" i="5"/>
  <c r="D564" i="5"/>
  <c r="C563" i="5"/>
  <c r="B563" i="5"/>
  <c r="D563" i="5"/>
  <c r="C562" i="5"/>
  <c r="B562" i="5"/>
  <c r="D562" i="5"/>
  <c r="C561" i="5"/>
  <c r="B561" i="5"/>
  <c r="D561" i="5"/>
  <c r="C560" i="5"/>
  <c r="B560" i="5"/>
  <c r="D560" i="5"/>
  <c r="C559" i="5"/>
  <c r="B559" i="5"/>
  <c r="D559" i="5"/>
  <c r="C558" i="5"/>
  <c r="B558" i="5"/>
  <c r="D558" i="5"/>
  <c r="C557" i="5"/>
  <c r="B557" i="5"/>
  <c r="D557" i="5"/>
  <c r="C556" i="5"/>
  <c r="B556" i="5"/>
  <c r="D556" i="5"/>
  <c r="C555" i="5"/>
  <c r="B555" i="5"/>
  <c r="D555" i="5"/>
  <c r="C554" i="5"/>
  <c r="B554" i="5"/>
  <c r="D554" i="5"/>
  <c r="C553" i="5"/>
  <c r="B553" i="5"/>
  <c r="D553" i="5"/>
  <c r="C552" i="5"/>
  <c r="B552" i="5"/>
  <c r="C551" i="5"/>
  <c r="B551" i="5"/>
  <c r="C547" i="5"/>
  <c r="B547" i="5"/>
  <c r="C546" i="5"/>
  <c r="B546" i="5"/>
  <c r="C545" i="5"/>
  <c r="B545" i="5"/>
  <c r="C544" i="5"/>
  <c r="B544" i="5"/>
  <c r="C543" i="5"/>
  <c r="B543" i="5"/>
  <c r="C542" i="5"/>
  <c r="B542" i="5"/>
  <c r="C541" i="5"/>
  <c r="B541" i="5"/>
  <c r="C540" i="5"/>
  <c r="B540" i="5"/>
  <c r="C539" i="5"/>
  <c r="B539" i="5"/>
  <c r="C538" i="5"/>
  <c r="B538" i="5"/>
  <c r="C537" i="5"/>
  <c r="B537" i="5"/>
  <c r="C536" i="5"/>
  <c r="B536" i="5"/>
  <c r="C535" i="5"/>
  <c r="B535" i="5"/>
  <c r="C534" i="5"/>
  <c r="B534" i="5"/>
  <c r="C533" i="5"/>
  <c r="B533" i="5"/>
  <c r="C532" i="5"/>
  <c r="B532" i="5"/>
  <c r="C531" i="5"/>
  <c r="B531" i="5"/>
  <c r="C530" i="5"/>
  <c r="B530" i="5"/>
  <c r="C529" i="5"/>
  <c r="B529" i="5"/>
  <c r="C528" i="5"/>
  <c r="B528" i="5"/>
  <c r="C527" i="5"/>
  <c r="B527" i="5"/>
  <c r="C526" i="5"/>
  <c r="B526" i="5"/>
  <c r="C525" i="5"/>
  <c r="B525" i="5"/>
  <c r="C524" i="5"/>
  <c r="B524" i="5"/>
  <c r="C523" i="5"/>
  <c r="B523" i="5"/>
  <c r="C522" i="5"/>
  <c r="B522" i="5"/>
  <c r="C521" i="5"/>
  <c r="B521" i="5"/>
  <c r="C520" i="5"/>
  <c r="B520" i="5"/>
  <c r="C519" i="5"/>
  <c r="B519" i="5"/>
  <c r="C518" i="5"/>
  <c r="B518" i="5"/>
  <c r="C517" i="5"/>
  <c r="B517" i="5"/>
  <c r="C516" i="5"/>
  <c r="B516" i="5"/>
  <c r="C515" i="5"/>
  <c r="B515" i="5"/>
  <c r="C514" i="5"/>
  <c r="B514" i="5"/>
  <c r="D514" i="5"/>
  <c r="H61" i="9"/>
  <c r="AO4" i="11"/>
  <c r="C513" i="5"/>
  <c r="B513" i="5"/>
  <c r="C509" i="5"/>
  <c r="B509" i="5"/>
  <c r="C508" i="5"/>
  <c r="B508" i="5"/>
  <c r="C507" i="5"/>
  <c r="B507" i="5"/>
  <c r="C506" i="5"/>
  <c r="B506" i="5"/>
  <c r="C505" i="5"/>
  <c r="B505" i="5"/>
  <c r="C504" i="5"/>
  <c r="B504" i="5"/>
  <c r="C503" i="5"/>
  <c r="B503" i="5"/>
  <c r="C502" i="5"/>
  <c r="B502" i="5"/>
  <c r="C501" i="5"/>
  <c r="B501" i="5"/>
  <c r="C500" i="5"/>
  <c r="B500" i="5"/>
  <c r="C499" i="5"/>
  <c r="B499" i="5"/>
  <c r="C498" i="5"/>
  <c r="B498" i="5"/>
  <c r="C497" i="5"/>
  <c r="B497" i="5"/>
  <c r="C496" i="5"/>
  <c r="B496" i="5"/>
  <c r="C495" i="5"/>
  <c r="B495" i="5"/>
  <c r="C494" i="5"/>
  <c r="B494" i="5"/>
  <c r="C493" i="5"/>
  <c r="B493" i="5"/>
  <c r="C492" i="5"/>
  <c r="B492" i="5"/>
  <c r="C491" i="5"/>
  <c r="B491" i="5"/>
  <c r="C490" i="5"/>
  <c r="B490" i="5"/>
  <c r="C489" i="5"/>
  <c r="B489" i="5"/>
  <c r="C488" i="5"/>
  <c r="B488" i="5"/>
  <c r="C487" i="5"/>
  <c r="B487" i="5"/>
  <c r="C486" i="5"/>
  <c r="B486" i="5"/>
  <c r="C485" i="5"/>
  <c r="B485" i="5"/>
  <c r="C484" i="5"/>
  <c r="B484" i="5"/>
  <c r="C483" i="5"/>
  <c r="B483" i="5"/>
  <c r="C482" i="5"/>
  <c r="B482" i="5"/>
  <c r="C481" i="5"/>
  <c r="B481" i="5"/>
  <c r="C480" i="5"/>
  <c r="B480" i="5"/>
  <c r="C479" i="5"/>
  <c r="B479" i="5"/>
  <c r="C478" i="5"/>
  <c r="B478" i="5"/>
  <c r="C477" i="5"/>
  <c r="B477" i="5"/>
  <c r="C476" i="5"/>
  <c r="D476" i="5"/>
  <c r="L20" i="9"/>
  <c r="K4" i="11"/>
  <c r="B476" i="5"/>
  <c r="C475" i="5"/>
  <c r="B475" i="5"/>
  <c r="C471" i="5"/>
  <c r="B471" i="5"/>
  <c r="C470" i="5"/>
  <c r="B470" i="5"/>
  <c r="C469" i="5"/>
  <c r="B469" i="5"/>
  <c r="C468" i="5"/>
  <c r="B468" i="5"/>
  <c r="C467" i="5"/>
  <c r="B467" i="5"/>
  <c r="C466" i="5"/>
  <c r="B466" i="5"/>
  <c r="C465" i="5"/>
  <c r="B465" i="5"/>
  <c r="C464" i="5"/>
  <c r="B464" i="5"/>
  <c r="C463" i="5"/>
  <c r="B463" i="5"/>
  <c r="C462" i="5"/>
  <c r="B462" i="5"/>
  <c r="C461" i="5"/>
  <c r="B461" i="5"/>
  <c r="C460" i="5"/>
  <c r="B460" i="5"/>
  <c r="C459" i="5"/>
  <c r="B459" i="5"/>
  <c r="C458" i="5"/>
  <c r="B458" i="5"/>
  <c r="C457" i="5"/>
  <c r="B457" i="5"/>
  <c r="C456" i="5"/>
  <c r="B456" i="5"/>
  <c r="C455" i="5"/>
  <c r="B455" i="5"/>
  <c r="C454" i="5"/>
  <c r="B454" i="5"/>
  <c r="C453" i="5"/>
  <c r="B453" i="5"/>
  <c r="C452" i="5"/>
  <c r="B452" i="5"/>
  <c r="C451" i="5"/>
  <c r="B451" i="5"/>
  <c r="C450" i="5"/>
  <c r="B450" i="5"/>
  <c r="C449" i="5"/>
  <c r="B449" i="5"/>
  <c r="C448" i="5"/>
  <c r="B448" i="5"/>
  <c r="C447" i="5"/>
  <c r="B447" i="5"/>
  <c r="C446" i="5"/>
  <c r="B446" i="5"/>
  <c r="C445" i="5"/>
  <c r="B445" i="5"/>
  <c r="C444" i="5"/>
  <c r="B444" i="5"/>
  <c r="C443" i="5"/>
  <c r="B443" i="5"/>
  <c r="C442" i="5"/>
  <c r="B442" i="5"/>
  <c r="C441" i="5"/>
  <c r="B441" i="5"/>
  <c r="C440" i="5"/>
  <c r="B440" i="5"/>
  <c r="C439" i="5"/>
  <c r="B439" i="5"/>
  <c r="C438" i="5"/>
  <c r="D438" i="5"/>
  <c r="K20" i="9"/>
  <c r="J4" i="11"/>
  <c r="B438" i="5"/>
  <c r="C437" i="5"/>
  <c r="B437" i="5"/>
  <c r="C433" i="5"/>
  <c r="B433" i="5"/>
  <c r="C432" i="5"/>
  <c r="B432" i="5"/>
  <c r="C431" i="5"/>
  <c r="B431" i="5"/>
  <c r="C430" i="5"/>
  <c r="B430" i="5"/>
  <c r="C429" i="5"/>
  <c r="B429" i="5"/>
  <c r="C428" i="5"/>
  <c r="B428" i="5"/>
  <c r="C427" i="5"/>
  <c r="B427" i="5"/>
  <c r="C426" i="5"/>
  <c r="B426" i="5"/>
  <c r="C425" i="5"/>
  <c r="B425" i="5"/>
  <c r="C424" i="5"/>
  <c r="B424" i="5"/>
  <c r="C423" i="5"/>
  <c r="B423" i="5"/>
  <c r="C422" i="5"/>
  <c r="B422" i="5"/>
  <c r="C421" i="5"/>
  <c r="B421" i="5"/>
  <c r="C420" i="5"/>
  <c r="B420" i="5"/>
  <c r="C419" i="5"/>
  <c r="B419" i="5"/>
  <c r="C418" i="5"/>
  <c r="B418" i="5"/>
  <c r="C417" i="5"/>
  <c r="B417" i="5"/>
  <c r="C416" i="5"/>
  <c r="B416" i="5"/>
  <c r="C415" i="5"/>
  <c r="B415" i="5"/>
  <c r="C414" i="5"/>
  <c r="B414" i="5"/>
  <c r="C413" i="5"/>
  <c r="B413" i="5"/>
  <c r="C412" i="5"/>
  <c r="B412" i="5"/>
  <c r="C411" i="5"/>
  <c r="B411" i="5"/>
  <c r="C410" i="5"/>
  <c r="B410" i="5"/>
  <c r="C409" i="5"/>
  <c r="B409" i="5"/>
  <c r="C408" i="5"/>
  <c r="B408" i="5"/>
  <c r="C407" i="5"/>
  <c r="B407" i="5"/>
  <c r="C406" i="5"/>
  <c r="B406" i="5"/>
  <c r="C405" i="5"/>
  <c r="B405" i="5"/>
  <c r="C404" i="5"/>
  <c r="B404" i="5"/>
  <c r="C403" i="5"/>
  <c r="B403" i="5"/>
  <c r="C402" i="5"/>
  <c r="B402" i="5"/>
  <c r="C401" i="5"/>
  <c r="B401" i="5"/>
  <c r="C400" i="5"/>
  <c r="B400" i="5"/>
  <c r="D400" i="5"/>
  <c r="G61" i="9"/>
  <c r="AN4" i="11"/>
  <c r="C399" i="5"/>
  <c r="B399" i="5"/>
  <c r="C395" i="5"/>
  <c r="B395" i="5"/>
  <c r="C394" i="5"/>
  <c r="B394" i="5"/>
  <c r="C393" i="5"/>
  <c r="B393" i="5"/>
  <c r="C392" i="5"/>
  <c r="B392" i="5"/>
  <c r="C391" i="5"/>
  <c r="B391" i="5"/>
  <c r="C390" i="5"/>
  <c r="B390" i="5"/>
  <c r="C389" i="5"/>
  <c r="B389" i="5"/>
  <c r="C388" i="5"/>
  <c r="B388" i="5"/>
  <c r="C387" i="5"/>
  <c r="B387" i="5"/>
  <c r="C386" i="5"/>
  <c r="B386" i="5"/>
  <c r="C385" i="5"/>
  <c r="B385" i="5"/>
  <c r="C384" i="5"/>
  <c r="B384" i="5"/>
  <c r="C383" i="5"/>
  <c r="B383" i="5"/>
  <c r="C382" i="5"/>
  <c r="B382" i="5"/>
  <c r="D382" i="5"/>
  <c r="C381" i="5"/>
  <c r="B381" i="5"/>
  <c r="C380" i="5"/>
  <c r="B380" i="5"/>
  <c r="D380" i="5"/>
  <c r="C379" i="5"/>
  <c r="B379" i="5"/>
  <c r="C378" i="5"/>
  <c r="B378" i="5"/>
  <c r="D378" i="5"/>
  <c r="C377" i="5"/>
  <c r="B377" i="5"/>
  <c r="C376" i="5"/>
  <c r="B376" i="5"/>
  <c r="D376" i="5"/>
  <c r="C375" i="5"/>
  <c r="B375" i="5"/>
  <c r="C374" i="5"/>
  <c r="B374" i="5"/>
  <c r="D374" i="5"/>
  <c r="C373" i="5"/>
  <c r="B373" i="5"/>
  <c r="C372" i="5"/>
  <c r="B372" i="5"/>
  <c r="D372" i="5"/>
  <c r="C371" i="5"/>
  <c r="B371" i="5"/>
  <c r="C370" i="5"/>
  <c r="B370" i="5"/>
  <c r="D370" i="5"/>
  <c r="C369" i="5"/>
  <c r="B369" i="5"/>
  <c r="C368" i="5"/>
  <c r="B368" i="5"/>
  <c r="D368" i="5"/>
  <c r="C367" i="5"/>
  <c r="B367" i="5"/>
  <c r="C366" i="5"/>
  <c r="B366" i="5"/>
  <c r="D366" i="5"/>
  <c r="C365" i="5"/>
  <c r="B365" i="5"/>
  <c r="C364" i="5"/>
  <c r="B364" i="5"/>
  <c r="D364" i="5"/>
  <c r="C363" i="5"/>
  <c r="B363" i="5"/>
  <c r="C362" i="5"/>
  <c r="B362" i="5"/>
  <c r="D362" i="5"/>
  <c r="F61" i="9"/>
  <c r="AM4" i="11"/>
  <c r="C361" i="5"/>
  <c r="B361" i="5"/>
  <c r="C357" i="5"/>
  <c r="B357" i="5"/>
  <c r="D357" i="5"/>
  <c r="C356" i="5"/>
  <c r="B356" i="5"/>
  <c r="C355" i="5"/>
  <c r="B355" i="5"/>
  <c r="D355" i="5"/>
  <c r="C354" i="5"/>
  <c r="B354" i="5"/>
  <c r="C353" i="5"/>
  <c r="B353" i="5"/>
  <c r="D353" i="5"/>
  <c r="C352" i="5"/>
  <c r="B352" i="5"/>
  <c r="C351" i="5"/>
  <c r="B351" i="5"/>
  <c r="D351" i="5"/>
  <c r="C350" i="5"/>
  <c r="B350" i="5"/>
  <c r="C349" i="5"/>
  <c r="B349" i="5"/>
  <c r="D349" i="5"/>
  <c r="C348" i="5"/>
  <c r="B348" i="5"/>
  <c r="C347" i="5"/>
  <c r="B347" i="5"/>
  <c r="D347" i="5"/>
  <c r="C346" i="5"/>
  <c r="B346" i="5"/>
  <c r="C345" i="5"/>
  <c r="B345" i="5"/>
  <c r="D345" i="5"/>
  <c r="C344" i="5"/>
  <c r="B344" i="5"/>
  <c r="C343" i="5"/>
  <c r="B343" i="5"/>
  <c r="D343" i="5"/>
  <c r="C342" i="5"/>
  <c r="B342" i="5"/>
  <c r="C341" i="5"/>
  <c r="B341" i="5"/>
  <c r="D341" i="5"/>
  <c r="C340" i="5"/>
  <c r="B340" i="5"/>
  <c r="C339" i="5"/>
  <c r="B339" i="5"/>
  <c r="D339" i="5"/>
  <c r="C338" i="5"/>
  <c r="B338" i="5"/>
  <c r="C337" i="5"/>
  <c r="B337" i="5"/>
  <c r="D337" i="5"/>
  <c r="C336" i="5"/>
  <c r="B336" i="5"/>
  <c r="C335" i="5"/>
  <c r="B335" i="5"/>
  <c r="D335" i="5"/>
  <c r="C334" i="5"/>
  <c r="B334" i="5"/>
  <c r="C333" i="5"/>
  <c r="B333" i="5"/>
  <c r="D333" i="5"/>
  <c r="C332" i="5"/>
  <c r="B332" i="5"/>
  <c r="C331" i="5"/>
  <c r="B331" i="5"/>
  <c r="D331" i="5"/>
  <c r="C330" i="5"/>
  <c r="B330" i="5"/>
  <c r="C329" i="5"/>
  <c r="B329" i="5"/>
  <c r="D329" i="5"/>
  <c r="C328" i="5"/>
  <c r="B328" i="5"/>
  <c r="C327" i="5"/>
  <c r="B327" i="5"/>
  <c r="D327" i="5"/>
  <c r="C326" i="5"/>
  <c r="B326" i="5"/>
  <c r="C325" i="5"/>
  <c r="B325" i="5"/>
  <c r="D325" i="5"/>
  <c r="C324" i="5"/>
  <c r="B324" i="5"/>
  <c r="D324" i="5"/>
  <c r="J20" i="9"/>
  <c r="I4" i="11"/>
  <c r="C323" i="5"/>
  <c r="B323" i="5"/>
  <c r="C319" i="5"/>
  <c r="B319" i="5"/>
  <c r="C318" i="5"/>
  <c r="B318" i="5"/>
  <c r="C317" i="5"/>
  <c r="B317" i="5"/>
  <c r="C316" i="5"/>
  <c r="B316" i="5"/>
  <c r="C315" i="5"/>
  <c r="B315" i="5"/>
  <c r="C314" i="5"/>
  <c r="B314" i="5"/>
  <c r="D314" i="5"/>
  <c r="C313" i="5"/>
  <c r="B313" i="5"/>
  <c r="C312" i="5"/>
  <c r="B312" i="5"/>
  <c r="D312" i="5"/>
  <c r="C311" i="5"/>
  <c r="B311" i="5"/>
  <c r="C310" i="5"/>
  <c r="B310" i="5"/>
  <c r="D310" i="5"/>
  <c r="C309" i="5"/>
  <c r="B309" i="5"/>
  <c r="C308" i="5"/>
  <c r="B308" i="5"/>
  <c r="D308" i="5"/>
  <c r="C307" i="5"/>
  <c r="B307" i="5"/>
  <c r="C306" i="5"/>
  <c r="B306" i="5"/>
  <c r="D306" i="5"/>
  <c r="C305" i="5"/>
  <c r="B305" i="5"/>
  <c r="C304" i="5"/>
  <c r="B304" i="5"/>
  <c r="D304" i="5"/>
  <c r="C303" i="5"/>
  <c r="B303" i="5"/>
  <c r="C302" i="5"/>
  <c r="B302" i="5"/>
  <c r="D302" i="5"/>
  <c r="C301" i="5"/>
  <c r="B301" i="5"/>
  <c r="C300" i="5"/>
  <c r="B300" i="5"/>
  <c r="D300" i="5"/>
  <c r="C299" i="5"/>
  <c r="B299" i="5"/>
  <c r="C298" i="5"/>
  <c r="B298" i="5"/>
  <c r="D298" i="5"/>
  <c r="C297" i="5"/>
  <c r="B297" i="5"/>
  <c r="C296" i="5"/>
  <c r="B296" i="5"/>
  <c r="D296" i="5"/>
  <c r="C295" i="5"/>
  <c r="B295" i="5"/>
  <c r="C294" i="5"/>
  <c r="B294" i="5"/>
  <c r="D294" i="5"/>
  <c r="C293" i="5"/>
  <c r="B293" i="5"/>
  <c r="C292" i="5"/>
  <c r="B292" i="5"/>
  <c r="D292" i="5"/>
  <c r="C291" i="5"/>
  <c r="B291" i="5"/>
  <c r="C290" i="5"/>
  <c r="B290" i="5"/>
  <c r="D290" i="5"/>
  <c r="C289" i="5"/>
  <c r="B289" i="5"/>
  <c r="C288" i="5"/>
  <c r="B288" i="5"/>
  <c r="D288" i="5"/>
  <c r="C287" i="5"/>
  <c r="B287" i="5"/>
  <c r="C286" i="5"/>
  <c r="B286" i="5"/>
  <c r="D286" i="5"/>
  <c r="I20" i="9"/>
  <c r="H4" i="11"/>
  <c r="C285" i="5"/>
  <c r="B285" i="5"/>
  <c r="C281" i="5"/>
  <c r="B281" i="5"/>
  <c r="D281" i="5"/>
  <c r="C280" i="5"/>
  <c r="B280" i="5"/>
  <c r="C279" i="5"/>
  <c r="B279" i="5"/>
  <c r="D279" i="5"/>
  <c r="C278" i="5"/>
  <c r="B278" i="5"/>
  <c r="C277" i="5"/>
  <c r="B277" i="5"/>
  <c r="D277" i="5"/>
  <c r="C276" i="5"/>
  <c r="B276" i="5"/>
  <c r="C275" i="5"/>
  <c r="B275" i="5"/>
  <c r="D275" i="5"/>
  <c r="C274" i="5"/>
  <c r="B274" i="5"/>
  <c r="C273" i="5"/>
  <c r="B273" i="5"/>
  <c r="D273" i="5"/>
  <c r="C272" i="5"/>
  <c r="B272" i="5"/>
  <c r="C271" i="5"/>
  <c r="B271" i="5"/>
  <c r="D271" i="5"/>
  <c r="C270" i="5"/>
  <c r="B270" i="5"/>
  <c r="C269" i="5"/>
  <c r="B269" i="5"/>
  <c r="D269" i="5"/>
  <c r="C268" i="5"/>
  <c r="B268" i="5"/>
  <c r="C267" i="5"/>
  <c r="B267" i="5"/>
  <c r="D267" i="5"/>
  <c r="C266" i="5"/>
  <c r="B266" i="5"/>
  <c r="C265" i="5"/>
  <c r="B265" i="5"/>
  <c r="D265" i="5"/>
  <c r="C264" i="5"/>
  <c r="B264" i="5"/>
  <c r="C263" i="5"/>
  <c r="B263" i="5"/>
  <c r="D263" i="5"/>
  <c r="C262" i="5"/>
  <c r="B262" i="5"/>
  <c r="C261" i="5"/>
  <c r="B261" i="5"/>
  <c r="D261" i="5"/>
  <c r="C260" i="5"/>
  <c r="B260" i="5"/>
  <c r="C259" i="5"/>
  <c r="B259" i="5"/>
  <c r="D259" i="5"/>
  <c r="C258" i="5"/>
  <c r="B258" i="5"/>
  <c r="C257" i="5"/>
  <c r="B257" i="5"/>
  <c r="D257" i="5"/>
  <c r="C256" i="5"/>
  <c r="B256" i="5"/>
  <c r="C255" i="5"/>
  <c r="B255" i="5"/>
  <c r="D255" i="5"/>
  <c r="C254" i="5"/>
  <c r="B254" i="5"/>
  <c r="C253" i="5"/>
  <c r="B253" i="5"/>
  <c r="D253" i="5"/>
  <c r="C252" i="5"/>
  <c r="B252" i="5"/>
  <c r="C251" i="5"/>
  <c r="B251" i="5"/>
  <c r="D251" i="5"/>
  <c r="C250" i="5"/>
  <c r="B250" i="5"/>
  <c r="C249" i="5"/>
  <c r="B249" i="5"/>
  <c r="D249" i="5"/>
  <c r="C248" i="5"/>
  <c r="B248" i="5"/>
  <c r="D248" i="5"/>
  <c r="H20" i="9"/>
  <c r="G4" i="11"/>
  <c r="C247" i="5"/>
  <c r="B247" i="5"/>
  <c r="C243" i="5"/>
  <c r="B243" i="5"/>
  <c r="C242" i="5"/>
  <c r="B242" i="5"/>
  <c r="C241" i="5"/>
  <c r="B241" i="5"/>
  <c r="C240" i="5"/>
  <c r="B240" i="5"/>
  <c r="C239" i="5"/>
  <c r="B239" i="5"/>
  <c r="C238" i="5"/>
  <c r="B238" i="5"/>
  <c r="C237" i="5"/>
  <c r="B237" i="5"/>
  <c r="C236" i="5"/>
  <c r="B236" i="5"/>
  <c r="C235" i="5"/>
  <c r="B235" i="5"/>
  <c r="C234" i="5"/>
  <c r="B234" i="5"/>
  <c r="C233" i="5"/>
  <c r="B233" i="5"/>
  <c r="C232" i="5"/>
  <c r="B232" i="5"/>
  <c r="C231" i="5"/>
  <c r="B231" i="5"/>
  <c r="C230" i="5"/>
  <c r="B230" i="5"/>
  <c r="C229" i="5"/>
  <c r="B229" i="5"/>
  <c r="C228" i="5"/>
  <c r="B228" i="5"/>
  <c r="C227" i="5"/>
  <c r="B227" i="5"/>
  <c r="C226" i="5"/>
  <c r="B226" i="5"/>
  <c r="C225" i="5"/>
  <c r="B225" i="5"/>
  <c r="C224" i="5"/>
  <c r="B224" i="5"/>
  <c r="C223" i="5"/>
  <c r="B223" i="5"/>
  <c r="C222" i="5"/>
  <c r="B222" i="5"/>
  <c r="C221" i="5"/>
  <c r="B221" i="5"/>
  <c r="C220" i="5"/>
  <c r="B220" i="5"/>
  <c r="C219" i="5"/>
  <c r="B219" i="5"/>
  <c r="C218" i="5"/>
  <c r="B218" i="5"/>
  <c r="C217" i="5"/>
  <c r="B217" i="5"/>
  <c r="C216" i="5"/>
  <c r="B216" i="5"/>
  <c r="C215" i="5"/>
  <c r="B215" i="5"/>
  <c r="C214" i="5"/>
  <c r="B214" i="5"/>
  <c r="C213" i="5"/>
  <c r="B213" i="5"/>
  <c r="C212" i="5"/>
  <c r="B212" i="5"/>
  <c r="C211" i="5"/>
  <c r="B211" i="5"/>
  <c r="C210" i="5"/>
  <c r="B210" i="5"/>
  <c r="C209" i="5"/>
  <c r="B209" i="5"/>
  <c r="C205" i="5"/>
  <c r="B205" i="5"/>
  <c r="C204" i="5"/>
  <c r="B204" i="5"/>
  <c r="C203" i="5"/>
  <c r="B203" i="5"/>
  <c r="C202" i="5"/>
  <c r="B202" i="5"/>
  <c r="C201" i="5"/>
  <c r="B201" i="5"/>
  <c r="C200" i="5"/>
  <c r="B200" i="5"/>
  <c r="C199" i="5"/>
  <c r="B199" i="5"/>
  <c r="C198" i="5"/>
  <c r="B198" i="5"/>
  <c r="C197" i="5"/>
  <c r="B197" i="5"/>
  <c r="C196" i="5"/>
  <c r="B196" i="5"/>
  <c r="C195" i="5"/>
  <c r="B195" i="5"/>
  <c r="C194" i="5"/>
  <c r="B194" i="5"/>
  <c r="C193" i="5"/>
  <c r="B193" i="5"/>
  <c r="C192" i="5"/>
  <c r="B192" i="5"/>
  <c r="C191" i="5"/>
  <c r="B191" i="5"/>
  <c r="C190" i="5"/>
  <c r="B190" i="5"/>
  <c r="C189" i="5"/>
  <c r="B189" i="5"/>
  <c r="C188" i="5"/>
  <c r="B188" i="5"/>
  <c r="C187" i="5"/>
  <c r="B187" i="5"/>
  <c r="C186" i="5"/>
  <c r="B186" i="5"/>
  <c r="C185" i="5"/>
  <c r="B185" i="5"/>
  <c r="C184" i="5"/>
  <c r="B184" i="5"/>
  <c r="C183" i="5"/>
  <c r="B183" i="5"/>
  <c r="C182" i="5"/>
  <c r="B182" i="5"/>
  <c r="C181" i="5"/>
  <c r="B181" i="5"/>
  <c r="C180" i="5"/>
  <c r="B180" i="5"/>
  <c r="C179" i="5"/>
  <c r="B179" i="5"/>
  <c r="C178" i="5"/>
  <c r="B178" i="5"/>
  <c r="C177" i="5"/>
  <c r="B177" i="5"/>
  <c r="C176" i="5"/>
  <c r="B176" i="5"/>
  <c r="C175" i="5"/>
  <c r="B175" i="5"/>
  <c r="C174" i="5"/>
  <c r="B174" i="5"/>
  <c r="C173" i="5"/>
  <c r="B173" i="5"/>
  <c r="C172" i="5"/>
  <c r="B172" i="5"/>
  <c r="D172" i="5"/>
  <c r="D61" i="9"/>
  <c r="AK4" i="11"/>
  <c r="C171" i="5"/>
  <c r="B171" i="5"/>
  <c r="D171" i="5"/>
  <c r="C167" i="5"/>
  <c r="B167" i="5"/>
  <c r="C166" i="5"/>
  <c r="B166" i="5"/>
  <c r="D166" i="5"/>
  <c r="C165" i="5"/>
  <c r="B165" i="5"/>
  <c r="C164" i="5"/>
  <c r="B164" i="5"/>
  <c r="D164" i="5"/>
  <c r="C163" i="5"/>
  <c r="B163" i="5"/>
  <c r="C162" i="5"/>
  <c r="B162" i="5"/>
  <c r="D162" i="5"/>
  <c r="C161" i="5"/>
  <c r="B161" i="5"/>
  <c r="C160" i="5"/>
  <c r="B160" i="5"/>
  <c r="D160" i="5"/>
  <c r="C159" i="5"/>
  <c r="B159" i="5"/>
  <c r="C158" i="5"/>
  <c r="B158" i="5"/>
  <c r="D158" i="5"/>
  <c r="C157" i="5"/>
  <c r="B157" i="5"/>
  <c r="C156" i="5"/>
  <c r="B156" i="5"/>
  <c r="D156" i="5"/>
  <c r="C155" i="5"/>
  <c r="B155" i="5"/>
  <c r="C154" i="5"/>
  <c r="B154" i="5"/>
  <c r="D154" i="5"/>
  <c r="C153" i="5"/>
  <c r="B153" i="5"/>
  <c r="C152" i="5"/>
  <c r="B152" i="5"/>
  <c r="D152" i="5"/>
  <c r="C151" i="5"/>
  <c r="B151" i="5"/>
  <c r="C150" i="5"/>
  <c r="B150" i="5"/>
  <c r="D150" i="5"/>
  <c r="C149" i="5"/>
  <c r="B149" i="5"/>
  <c r="C148" i="5"/>
  <c r="B148" i="5"/>
  <c r="D148" i="5"/>
  <c r="C147" i="5"/>
  <c r="B147" i="5"/>
  <c r="C146" i="5"/>
  <c r="B146" i="5"/>
  <c r="D146" i="5"/>
  <c r="C145" i="5"/>
  <c r="B145" i="5"/>
  <c r="C144" i="5"/>
  <c r="B144" i="5"/>
  <c r="D144" i="5"/>
  <c r="C143" i="5"/>
  <c r="B143" i="5"/>
  <c r="C142" i="5"/>
  <c r="B142" i="5"/>
  <c r="D142" i="5"/>
  <c r="C141" i="5"/>
  <c r="B141" i="5"/>
  <c r="C140" i="5"/>
  <c r="B140" i="5"/>
  <c r="D140" i="5"/>
  <c r="C139" i="5"/>
  <c r="B139" i="5"/>
  <c r="C138" i="5"/>
  <c r="B138" i="5"/>
  <c r="D138" i="5"/>
  <c r="C137" i="5"/>
  <c r="B137" i="5"/>
  <c r="C136" i="5"/>
  <c r="B136" i="5"/>
  <c r="D136" i="5"/>
  <c r="C135" i="5"/>
  <c r="B135" i="5"/>
  <c r="C134" i="5"/>
  <c r="B134" i="5"/>
  <c r="D134" i="5"/>
  <c r="G20" i="9"/>
  <c r="F4" i="11"/>
  <c r="C133" i="5"/>
  <c r="B133" i="5"/>
  <c r="C129" i="5"/>
  <c r="B129" i="5"/>
  <c r="D129" i="5"/>
  <c r="C128" i="5"/>
  <c r="B128" i="5"/>
  <c r="C127" i="5"/>
  <c r="B127" i="5"/>
  <c r="D127" i="5"/>
  <c r="C126" i="5"/>
  <c r="B126" i="5"/>
  <c r="C125" i="5"/>
  <c r="B125" i="5"/>
  <c r="D125" i="5"/>
  <c r="C124" i="5"/>
  <c r="B124" i="5"/>
  <c r="C123" i="5"/>
  <c r="B123" i="5"/>
  <c r="D123" i="5"/>
  <c r="C122" i="5"/>
  <c r="B122" i="5"/>
  <c r="C121" i="5"/>
  <c r="B121" i="5"/>
  <c r="D121" i="5"/>
  <c r="C120" i="5"/>
  <c r="B120" i="5"/>
  <c r="C119" i="5"/>
  <c r="B119" i="5"/>
  <c r="D119" i="5"/>
  <c r="C118" i="5"/>
  <c r="B118" i="5"/>
  <c r="C117" i="5"/>
  <c r="B117" i="5"/>
  <c r="D117" i="5"/>
  <c r="C116" i="5"/>
  <c r="B116" i="5"/>
  <c r="C115" i="5"/>
  <c r="B115" i="5"/>
  <c r="D115" i="5"/>
  <c r="C114" i="5"/>
  <c r="B114" i="5"/>
  <c r="C113" i="5"/>
  <c r="B113" i="5"/>
  <c r="D113" i="5"/>
  <c r="C112" i="5"/>
  <c r="B112" i="5"/>
  <c r="C111" i="5"/>
  <c r="B111" i="5"/>
  <c r="D111" i="5"/>
  <c r="C110" i="5"/>
  <c r="B110" i="5"/>
  <c r="C109" i="5"/>
  <c r="B109" i="5"/>
  <c r="D109" i="5"/>
  <c r="C108" i="5"/>
  <c r="B108" i="5"/>
  <c r="C107" i="5"/>
  <c r="B107" i="5"/>
  <c r="D107" i="5"/>
  <c r="C106" i="5"/>
  <c r="B106" i="5"/>
  <c r="C105" i="5"/>
  <c r="B105" i="5"/>
  <c r="D105" i="5"/>
  <c r="C104" i="5"/>
  <c r="B104" i="5"/>
  <c r="C103" i="5"/>
  <c r="B103" i="5"/>
  <c r="D103" i="5"/>
  <c r="C102" i="5"/>
  <c r="B102" i="5"/>
  <c r="C101" i="5"/>
  <c r="B101" i="5"/>
  <c r="D101" i="5"/>
  <c r="C100" i="5"/>
  <c r="B100" i="5"/>
  <c r="C99" i="5"/>
  <c r="B99" i="5"/>
  <c r="D99" i="5"/>
  <c r="C98" i="5"/>
  <c r="B98" i="5"/>
  <c r="C97" i="5"/>
  <c r="B97" i="5"/>
  <c r="D97" i="5"/>
  <c r="C96" i="5"/>
  <c r="D96" i="5"/>
  <c r="F20" i="9"/>
  <c r="E4" i="11"/>
  <c r="B96" i="5"/>
  <c r="C95" i="5"/>
  <c r="B95" i="5"/>
  <c r="C91" i="5"/>
  <c r="B91" i="5"/>
  <c r="C90" i="5"/>
  <c r="B90" i="5"/>
  <c r="C89" i="5"/>
  <c r="B89" i="5"/>
  <c r="C88" i="5"/>
  <c r="B88" i="5"/>
  <c r="C87" i="5"/>
  <c r="B87" i="5"/>
  <c r="C86" i="5"/>
  <c r="B86" i="5"/>
  <c r="C85" i="5"/>
  <c r="B85" i="5"/>
  <c r="C84" i="5"/>
  <c r="B84" i="5"/>
  <c r="C83" i="5"/>
  <c r="B83" i="5"/>
  <c r="C82" i="5"/>
  <c r="B82" i="5"/>
  <c r="C81" i="5"/>
  <c r="B81" i="5"/>
  <c r="C80" i="5"/>
  <c r="B80" i="5"/>
  <c r="C79" i="5"/>
  <c r="B79" i="5"/>
  <c r="C78" i="5"/>
  <c r="B78" i="5"/>
  <c r="C77" i="5"/>
  <c r="B77" i="5"/>
  <c r="C76" i="5"/>
  <c r="B76" i="5"/>
  <c r="C75" i="5"/>
  <c r="B75" i="5"/>
  <c r="C74" i="5"/>
  <c r="B74" i="5"/>
  <c r="C73" i="5"/>
  <c r="B73" i="5"/>
  <c r="C72" i="5"/>
  <c r="B72" i="5"/>
  <c r="C71" i="5"/>
  <c r="B71" i="5"/>
  <c r="C70" i="5"/>
  <c r="B70" i="5"/>
  <c r="C69" i="5"/>
  <c r="B69" i="5"/>
  <c r="C68" i="5"/>
  <c r="B68" i="5"/>
  <c r="C67" i="5"/>
  <c r="B67" i="5"/>
  <c r="C66" i="5"/>
  <c r="B66" i="5"/>
  <c r="C65" i="5"/>
  <c r="B65" i="5"/>
  <c r="C64" i="5"/>
  <c r="B64" i="5"/>
  <c r="C63" i="5"/>
  <c r="B63" i="5"/>
  <c r="C62" i="5"/>
  <c r="B62" i="5"/>
  <c r="C61" i="5"/>
  <c r="B61" i="5"/>
  <c r="C60" i="5"/>
  <c r="B60" i="5"/>
  <c r="C59" i="5"/>
  <c r="B59" i="5"/>
  <c r="C58" i="5"/>
  <c r="B58" i="5"/>
  <c r="C57" i="5"/>
  <c r="B57" i="5"/>
  <c r="C53" i="5"/>
  <c r="B53" i="5"/>
  <c r="C52" i="5"/>
  <c r="B52" i="5"/>
  <c r="C51" i="5"/>
  <c r="B51" i="5"/>
  <c r="C50" i="5"/>
  <c r="B50" i="5"/>
  <c r="C49" i="5"/>
  <c r="B49" i="5"/>
  <c r="C48" i="5"/>
  <c r="B48" i="5"/>
  <c r="C47" i="5"/>
  <c r="B47" i="5"/>
  <c r="C46" i="5"/>
  <c r="B46" i="5"/>
  <c r="C45" i="5"/>
  <c r="B45" i="5"/>
  <c r="C44" i="5"/>
  <c r="B44" i="5"/>
  <c r="C43" i="5"/>
  <c r="B43" i="5"/>
  <c r="C42" i="5"/>
  <c r="B42" i="5"/>
  <c r="C41" i="5"/>
  <c r="B41" i="5"/>
  <c r="C40" i="5"/>
  <c r="B40" i="5"/>
  <c r="C39" i="5"/>
  <c r="B39" i="5"/>
  <c r="C38" i="5"/>
  <c r="B38" i="5"/>
  <c r="C37" i="5"/>
  <c r="B37" i="5"/>
  <c r="C36" i="5"/>
  <c r="B36" i="5"/>
  <c r="C35" i="5"/>
  <c r="B35" i="5"/>
  <c r="C34" i="5"/>
  <c r="B34" i="5"/>
  <c r="C33" i="5"/>
  <c r="B33" i="5"/>
  <c r="C32" i="5"/>
  <c r="B32" i="5"/>
  <c r="C31" i="5"/>
  <c r="B31" i="5"/>
  <c r="C30" i="5"/>
  <c r="B30" i="5"/>
  <c r="C29" i="5"/>
  <c r="B29" i="5"/>
  <c r="C28" i="5"/>
  <c r="B28" i="5"/>
  <c r="C27" i="5"/>
  <c r="B27" i="5"/>
  <c r="C26" i="5"/>
  <c r="B26" i="5"/>
  <c r="C25" i="5"/>
  <c r="B25" i="5"/>
  <c r="C24" i="5"/>
  <c r="B24" i="5"/>
  <c r="C23" i="5"/>
  <c r="B23" i="5"/>
  <c r="C22" i="5"/>
  <c r="B22" i="5"/>
  <c r="C21" i="5"/>
  <c r="B21" i="5"/>
  <c r="C20" i="5"/>
  <c r="D20" i="5"/>
  <c r="D20" i="9"/>
  <c r="C4" i="11"/>
  <c r="B20" i="5"/>
  <c r="C19" i="5"/>
  <c r="B19" i="5"/>
  <c r="C14" i="5"/>
  <c r="D49" i="4"/>
  <c r="D47" i="4"/>
  <c r="D45" i="4"/>
  <c r="H172" i="5"/>
  <c r="T5" i="11"/>
  <c r="AQ5" i="13"/>
  <c r="U5" i="11"/>
  <c r="AR5" i="13"/>
  <c r="AV5" i="11"/>
  <c r="BO5" i="13"/>
  <c r="AX5" i="11"/>
  <c r="BQ5" i="13"/>
  <c r="BB5" i="11"/>
  <c r="BU5" i="13"/>
  <c r="AW5" i="11"/>
  <c r="BP5" i="13"/>
  <c r="V5" i="11"/>
  <c r="AS5" i="13"/>
  <c r="AZ5" i="11"/>
  <c r="BS5" i="13"/>
  <c r="W95" i="9"/>
  <c r="S95" i="9"/>
  <c r="O95" i="9"/>
  <c r="K95" i="9"/>
  <c r="G95" i="9"/>
  <c r="AF54" i="9"/>
  <c r="AB54" i="9"/>
  <c r="X54" i="9"/>
  <c r="T54" i="9"/>
  <c r="P54" i="9"/>
  <c r="L54" i="9"/>
  <c r="G54" i="9"/>
  <c r="F23" i="11"/>
  <c r="V54" i="9"/>
  <c r="E54" i="9"/>
  <c r="T95" i="9"/>
  <c r="H95" i="9"/>
  <c r="AO23" i="11"/>
  <c r="Y54" i="9"/>
  <c r="M54" i="9"/>
  <c r="V95" i="9"/>
  <c r="R95" i="9"/>
  <c r="AY23" i="11"/>
  <c r="N95" i="9"/>
  <c r="J95" i="9"/>
  <c r="F95" i="9"/>
  <c r="AE54" i="9"/>
  <c r="AD23" i="11"/>
  <c r="AA54" i="9"/>
  <c r="W54" i="9"/>
  <c r="S54" i="9"/>
  <c r="O54" i="9"/>
  <c r="K54" i="9"/>
  <c r="F54" i="9"/>
  <c r="Z54" i="9"/>
  <c r="N54" i="9"/>
  <c r="P95" i="9"/>
  <c r="AG54" i="9"/>
  <c r="U54" i="9"/>
  <c r="D54" i="9"/>
  <c r="U95" i="9"/>
  <c r="Q95" i="9"/>
  <c r="M95" i="9"/>
  <c r="I95" i="9"/>
  <c r="AP23" i="11"/>
  <c r="E95" i="9"/>
  <c r="AD54" i="9"/>
  <c r="R54" i="9"/>
  <c r="J54" i="9"/>
  <c r="I23" i="11"/>
  <c r="L95" i="9"/>
  <c r="AC54" i="9"/>
  <c r="Q54" i="9"/>
  <c r="H54" i="9"/>
  <c r="G23" i="11"/>
  <c r="D95" i="9"/>
  <c r="I54" i="9"/>
  <c r="D43" i="5"/>
  <c r="D45" i="5"/>
  <c r="D47" i="5"/>
  <c r="D49" i="5"/>
  <c r="D51" i="5"/>
  <c r="D53" i="5"/>
  <c r="D58" i="5"/>
  <c r="E20" i="9"/>
  <c r="D4" i="11"/>
  <c r="D60" i="5"/>
  <c r="D62" i="5"/>
  <c r="D64" i="5"/>
  <c r="D66" i="5"/>
  <c r="D68" i="5"/>
  <c r="D70" i="5"/>
  <c r="D72" i="5"/>
  <c r="D74" i="5"/>
  <c r="D76" i="5"/>
  <c r="D78" i="5"/>
  <c r="D80" i="5"/>
  <c r="D82" i="5"/>
  <c r="D84" i="5"/>
  <c r="D86" i="5"/>
  <c r="D88" i="5"/>
  <c r="D90" i="5"/>
  <c r="D95" i="5"/>
  <c r="D52" i="4"/>
  <c r="D22" i="5"/>
  <c r="D24" i="5"/>
  <c r="D26" i="5"/>
  <c r="D173" i="5"/>
  <c r="E173" i="5"/>
  <c r="D175" i="5"/>
  <c r="D177" i="5"/>
  <c r="D179" i="5"/>
  <c r="D181" i="5"/>
  <c r="D183" i="5"/>
  <c r="D185" i="5"/>
  <c r="D187" i="5"/>
  <c r="D189" i="5"/>
  <c r="D191" i="5"/>
  <c r="D193" i="5"/>
  <c r="D195" i="5"/>
  <c r="D197" i="5"/>
  <c r="D199" i="5"/>
  <c r="D201" i="5"/>
  <c r="D203" i="5"/>
  <c r="D205" i="5"/>
  <c r="D210" i="5"/>
  <c r="E61" i="9"/>
  <c r="AL4" i="11"/>
  <c r="D212" i="5"/>
  <c r="D214" i="5"/>
  <c r="D216" i="5"/>
  <c r="D218" i="5"/>
  <c r="D220" i="5"/>
  <c r="D222" i="5"/>
  <c r="D224" i="5"/>
  <c r="D226" i="5"/>
  <c r="D228" i="5"/>
  <c r="D230" i="5"/>
  <c r="D232" i="5"/>
  <c r="D234" i="5"/>
  <c r="D236" i="5"/>
  <c r="D238" i="5"/>
  <c r="D240" i="5"/>
  <c r="D242" i="5"/>
  <c r="D247" i="5"/>
  <c r="D384" i="5"/>
  <c r="D386" i="5"/>
  <c r="D388" i="5"/>
  <c r="D390" i="5"/>
  <c r="D392" i="5"/>
  <c r="D394" i="5"/>
  <c r="D399" i="5"/>
  <c r="D316" i="5"/>
  <c r="D318" i="5"/>
  <c r="D323" i="5"/>
  <c r="D478" i="5"/>
  <c r="D480" i="5"/>
  <c r="D482" i="5"/>
  <c r="D484" i="5"/>
  <c r="D486" i="5"/>
  <c r="D488" i="5"/>
  <c r="D490" i="5"/>
  <c r="D492" i="5"/>
  <c r="D494" i="5"/>
  <c r="D496" i="5"/>
  <c r="D498" i="5"/>
  <c r="D500" i="5"/>
  <c r="D502" i="5"/>
  <c r="D504" i="5"/>
  <c r="D506" i="5"/>
  <c r="D508" i="5"/>
  <c r="D513" i="5"/>
  <c r="D635" i="5"/>
  <c r="K68" i="9"/>
  <c r="AR11" i="11"/>
  <c r="D637" i="5"/>
  <c r="D658" i="5"/>
  <c r="K91" i="9"/>
  <c r="D667" i="5"/>
  <c r="D677" i="5"/>
  <c r="D679" i="5"/>
  <c r="D693" i="5"/>
  <c r="D695" i="5"/>
  <c r="D706" i="5"/>
  <c r="D708" i="5"/>
  <c r="D722" i="5"/>
  <c r="D731" i="5"/>
  <c r="D737" i="5"/>
  <c r="D744" i="5"/>
  <c r="D755" i="5"/>
  <c r="D760" i="5"/>
  <c r="D764" i="5"/>
  <c r="D19" i="6"/>
  <c r="D21" i="6"/>
  <c r="M21" i="9"/>
  <c r="D25" i="6"/>
  <c r="D29" i="6"/>
  <c r="D33" i="6"/>
  <c r="D37" i="6"/>
  <c r="D41" i="6"/>
  <c r="D45" i="6"/>
  <c r="D49" i="6"/>
  <c r="D53" i="6"/>
  <c r="D62" i="6"/>
  <c r="N24" i="9"/>
  <c r="M8" i="11"/>
  <c r="D66" i="6"/>
  <c r="N28" i="9"/>
  <c r="M12" i="11"/>
  <c r="D70" i="6"/>
  <c r="N32" i="9"/>
  <c r="D74" i="6"/>
  <c r="D77" i="6"/>
  <c r="D79" i="6"/>
  <c r="D84" i="6"/>
  <c r="D86" i="6"/>
  <c r="E96" i="6"/>
  <c r="D100" i="6"/>
  <c r="D107" i="6"/>
  <c r="D110" i="6"/>
  <c r="D112" i="6"/>
  <c r="D213" i="6"/>
  <c r="D233" i="6"/>
  <c r="D258" i="6"/>
  <c r="D274" i="6"/>
  <c r="D291" i="6"/>
  <c r="D307" i="6"/>
  <c r="E374" i="6"/>
  <c r="V44" i="9"/>
  <c r="U17" i="11"/>
  <c r="E386" i="6"/>
  <c r="Z20" i="9"/>
  <c r="Y4" i="11"/>
  <c r="E628" i="6"/>
  <c r="D576" i="5"/>
  <c r="D578" i="5"/>
  <c r="D580" i="5"/>
  <c r="D582" i="5"/>
  <c r="D584" i="5"/>
  <c r="D589" i="5"/>
  <c r="D591" i="5"/>
  <c r="J62" i="9"/>
  <c r="D593" i="5"/>
  <c r="D595" i="5"/>
  <c r="D597" i="5"/>
  <c r="D599" i="5"/>
  <c r="D601" i="5"/>
  <c r="D603" i="5"/>
  <c r="D605" i="5"/>
  <c r="D607" i="5"/>
  <c r="D609" i="5"/>
  <c r="D611" i="5"/>
  <c r="D613" i="5"/>
  <c r="D615" i="5"/>
  <c r="D617" i="5"/>
  <c r="J88" i="9"/>
  <c r="AQ20" i="11"/>
  <c r="D643" i="5"/>
  <c r="K76" i="9"/>
  <c r="D645" i="5"/>
  <c r="D651" i="5"/>
  <c r="K84" i="9"/>
  <c r="AR16" i="11"/>
  <c r="D653" i="5"/>
  <c r="D724" i="5"/>
  <c r="D726" i="5"/>
  <c r="D750" i="5"/>
  <c r="D761" i="5"/>
  <c r="D767" i="5"/>
  <c r="D769" i="5"/>
  <c r="D771" i="5"/>
  <c r="D773" i="5"/>
  <c r="D83" i="6"/>
  <c r="D90" i="6"/>
  <c r="D119" i="6"/>
  <c r="D203" i="6"/>
  <c r="E329" i="6"/>
  <c r="V52" i="9"/>
  <c r="E394" i="6"/>
  <c r="D440" i="5"/>
  <c r="D442" i="5"/>
  <c r="D444" i="5"/>
  <c r="D446" i="5"/>
  <c r="D448" i="5"/>
  <c r="D450" i="5"/>
  <c r="D452" i="5"/>
  <c r="D454" i="5"/>
  <c r="D456" i="5"/>
  <c r="D458" i="5"/>
  <c r="D460" i="5"/>
  <c r="D462" i="5"/>
  <c r="D464" i="5"/>
  <c r="D466" i="5"/>
  <c r="D468" i="5"/>
  <c r="D477" i="5"/>
  <c r="L21" i="9"/>
  <c r="D479" i="5"/>
  <c r="D481" i="5"/>
  <c r="D483" i="5"/>
  <c r="D485" i="5"/>
  <c r="D487" i="5"/>
  <c r="D489" i="5"/>
  <c r="D491" i="5"/>
  <c r="D493" i="5"/>
  <c r="D495" i="5"/>
  <c r="D497" i="5"/>
  <c r="D499" i="5"/>
  <c r="D501" i="5"/>
  <c r="D503" i="5"/>
  <c r="D505" i="5"/>
  <c r="D507" i="5"/>
  <c r="D509" i="5"/>
  <c r="D634" i="5"/>
  <c r="K67" i="9"/>
  <c r="AR10" i="11"/>
  <c r="D659" i="5"/>
  <c r="K92" i="9"/>
  <c r="D661" i="5"/>
  <c r="D668" i="5"/>
  <c r="L63" i="9"/>
  <c r="AS6" i="11"/>
  <c r="D670" i="5"/>
  <c r="D672" i="5"/>
  <c r="D676" i="5"/>
  <c r="D684" i="5"/>
  <c r="D686" i="5"/>
  <c r="D688" i="5"/>
  <c r="D692" i="5"/>
  <c r="D703" i="5"/>
  <c r="D705" i="5"/>
  <c r="M62" i="9"/>
  <c r="D713" i="5"/>
  <c r="D715" i="5"/>
  <c r="D717" i="5"/>
  <c r="D721" i="5"/>
  <c r="D732" i="5"/>
  <c r="D736" i="5"/>
  <c r="D741" i="5"/>
  <c r="D754" i="5"/>
  <c r="D24" i="6"/>
  <c r="D28" i="6"/>
  <c r="D32" i="6"/>
  <c r="M32" i="9"/>
  <c r="D36" i="6"/>
  <c r="M36" i="9"/>
  <c r="D40" i="6"/>
  <c r="M40" i="9"/>
  <c r="D44" i="6"/>
  <c r="M44" i="9"/>
  <c r="L17" i="11"/>
  <c r="D48" i="6"/>
  <c r="M48" i="9"/>
  <c r="D52" i="6"/>
  <c r="M52" i="9"/>
  <c r="D61" i="6"/>
  <c r="N23" i="9"/>
  <c r="M7" i="11"/>
  <c r="D65" i="6"/>
  <c r="N27" i="9"/>
  <c r="M11" i="11"/>
  <c r="D69" i="6"/>
  <c r="N31" i="9"/>
  <c r="D73" i="6"/>
  <c r="N35" i="9"/>
  <c r="D106" i="6"/>
  <c r="D111" i="6"/>
  <c r="P20" i="9"/>
  <c r="O4" i="11"/>
  <c r="E134" i="6"/>
  <c r="D285" i="6"/>
  <c r="T20" i="9"/>
  <c r="S4" i="11"/>
  <c r="E286" i="6"/>
  <c r="U20" i="9"/>
  <c r="T4" i="11"/>
  <c r="E324" i="6"/>
  <c r="E366" i="6"/>
  <c r="E345" i="6"/>
  <c r="E356" i="6"/>
  <c r="V36" i="9"/>
  <c r="E378" i="6"/>
  <c r="O65" i="9"/>
  <c r="AV8" i="11"/>
  <c r="E404" i="6"/>
  <c r="D128" i="6"/>
  <c r="D142" i="6"/>
  <c r="D144" i="6"/>
  <c r="D161" i="6"/>
  <c r="D164" i="6"/>
  <c r="D186" i="6"/>
  <c r="D189" i="6"/>
  <c r="D199" i="6"/>
  <c r="D201" i="6"/>
  <c r="D223" i="6"/>
  <c r="D226" i="6"/>
  <c r="D236" i="6"/>
  <c r="D238" i="6"/>
  <c r="D251" i="6"/>
  <c r="D330" i="6"/>
  <c r="U26" i="9"/>
  <c r="T10" i="11"/>
  <c r="D341" i="6"/>
  <c r="D346" i="6"/>
  <c r="U42" i="9"/>
  <c r="T15" i="11"/>
  <c r="D353" i="6"/>
  <c r="D362" i="6"/>
  <c r="D371" i="6"/>
  <c r="D379" i="6"/>
  <c r="D387" i="6"/>
  <c r="D395" i="6"/>
  <c r="D405" i="6"/>
  <c r="D413" i="6"/>
  <c r="D421" i="6"/>
  <c r="D429" i="6"/>
  <c r="D438" i="6"/>
  <c r="D447" i="6"/>
  <c r="D455" i="6"/>
  <c r="D463" i="6"/>
  <c r="D471" i="6"/>
  <c r="D479" i="6"/>
  <c r="Q64" i="9"/>
  <c r="AX7" i="11"/>
  <c r="D481" i="6"/>
  <c r="D514" i="6"/>
  <c r="E31" i="7"/>
  <c r="E35" i="7"/>
  <c r="E39" i="7"/>
  <c r="E43" i="7"/>
  <c r="E47" i="7"/>
  <c r="E51" i="7"/>
  <c r="D75" i="7"/>
  <c r="R78" i="9"/>
  <c r="S67" i="9"/>
  <c r="AZ10" i="11"/>
  <c r="E178" i="7"/>
  <c r="S70" i="9"/>
  <c r="AZ13" i="11"/>
  <c r="E181" i="7"/>
  <c r="S76" i="9"/>
  <c r="E187" i="7"/>
  <c r="S83" i="9"/>
  <c r="AZ15" i="11"/>
  <c r="E194" i="7"/>
  <c r="S86" i="9"/>
  <c r="AZ18" i="11"/>
  <c r="E197" i="7"/>
  <c r="S92" i="9"/>
  <c r="E203" i="7"/>
  <c r="T60" i="9"/>
  <c r="BA3" i="11"/>
  <c r="E209" i="7"/>
  <c r="S71" i="9"/>
  <c r="AZ14" i="11"/>
  <c r="E182" i="7"/>
  <c r="S74" i="9"/>
  <c r="E185" i="7"/>
  <c r="S80" i="9"/>
  <c r="E191" i="7"/>
  <c r="S87" i="9"/>
  <c r="AZ19" i="11"/>
  <c r="E198" i="7"/>
  <c r="S90" i="9"/>
  <c r="E201" i="7"/>
  <c r="D127" i="6"/>
  <c r="D145" i="6"/>
  <c r="D148" i="6"/>
  <c r="D158" i="6"/>
  <c r="D160" i="6"/>
  <c r="D173" i="6"/>
  <c r="D183" i="6"/>
  <c r="D185" i="6"/>
  <c r="D202" i="6"/>
  <c r="D205" i="6"/>
  <c r="D210" i="6"/>
  <c r="D220" i="6"/>
  <c r="D222" i="6"/>
  <c r="D239" i="6"/>
  <c r="D242" i="6"/>
  <c r="D252" i="6"/>
  <c r="D323" i="6"/>
  <c r="D333" i="6"/>
  <c r="D338" i="6"/>
  <c r="U34" i="9"/>
  <c r="D349" i="6"/>
  <c r="D357" i="6"/>
  <c r="D367" i="6"/>
  <c r="D375" i="6"/>
  <c r="D383" i="6"/>
  <c r="D391" i="6"/>
  <c r="D400" i="6"/>
  <c r="D409" i="6"/>
  <c r="D417" i="6"/>
  <c r="D425" i="6"/>
  <c r="D433" i="6"/>
  <c r="D443" i="6"/>
  <c r="D451" i="6"/>
  <c r="D459" i="6"/>
  <c r="D467" i="6"/>
  <c r="E490" i="6"/>
  <c r="E506" i="6"/>
  <c r="E516" i="6"/>
  <c r="E532" i="6"/>
  <c r="E25" i="7"/>
  <c r="E29" i="7"/>
  <c r="E33" i="7"/>
  <c r="E37" i="7"/>
  <c r="E41" i="7"/>
  <c r="E45" i="7"/>
  <c r="E49" i="7"/>
  <c r="E53" i="7"/>
  <c r="D67" i="7"/>
  <c r="D83" i="7"/>
  <c r="R86" i="9"/>
  <c r="AY18" i="11"/>
  <c r="S68" i="9"/>
  <c r="AZ11" i="11"/>
  <c r="E179" i="7"/>
  <c r="S75" i="9"/>
  <c r="E186" i="7"/>
  <c r="S78" i="9"/>
  <c r="E189" i="7"/>
  <c r="S84" i="9"/>
  <c r="AZ16" i="11"/>
  <c r="E195" i="7"/>
  <c r="S91" i="9"/>
  <c r="E202" i="7"/>
  <c r="E412" i="6"/>
  <c r="E420" i="6"/>
  <c r="E428" i="6"/>
  <c r="E446" i="6"/>
  <c r="E454" i="6"/>
  <c r="E462" i="6"/>
  <c r="E470" i="6"/>
  <c r="E478" i="6"/>
  <c r="E494" i="6"/>
  <c r="E513" i="6"/>
  <c r="E520" i="6"/>
  <c r="E536" i="6"/>
  <c r="E24" i="7"/>
  <c r="E28" i="7"/>
  <c r="S66" i="9"/>
  <c r="AZ9" i="11"/>
  <c r="E177" i="7"/>
  <c r="S72" i="9"/>
  <c r="E183" i="7"/>
  <c r="S79" i="9"/>
  <c r="E190" i="7"/>
  <c r="S82" i="9"/>
  <c r="E193" i="7"/>
  <c r="S88" i="9"/>
  <c r="AZ20" i="11"/>
  <c r="E199" i="7"/>
  <c r="U65" i="9"/>
  <c r="BB8" i="11"/>
  <c r="E328" i="7"/>
  <c r="U69" i="9"/>
  <c r="BB12" i="11"/>
  <c r="E332" i="7"/>
  <c r="U73" i="9"/>
  <c r="E336" i="7"/>
  <c r="D484" i="6"/>
  <c r="Q69" i="9"/>
  <c r="AX12" i="11"/>
  <c r="D487" i="6"/>
  <c r="Q72" i="9"/>
  <c r="D489" i="6"/>
  <c r="D492" i="6"/>
  <c r="Q77" i="9"/>
  <c r="D495" i="6"/>
  <c r="Q80" i="9"/>
  <c r="D497" i="6"/>
  <c r="D500" i="6"/>
  <c r="Q85" i="9"/>
  <c r="AX17" i="11"/>
  <c r="D503" i="6"/>
  <c r="Q88" i="9"/>
  <c r="AX20" i="11"/>
  <c r="D505" i="6"/>
  <c r="D508" i="6"/>
  <c r="Q93" i="9"/>
  <c r="D517" i="6"/>
  <c r="D525" i="6"/>
  <c r="D533" i="6"/>
  <c r="D541" i="6"/>
  <c r="D21" i="7"/>
  <c r="AA21" i="9"/>
  <c r="D97" i="7"/>
  <c r="AB21" i="9"/>
  <c r="D99" i="7"/>
  <c r="D101" i="7"/>
  <c r="D103" i="7"/>
  <c r="D105" i="7"/>
  <c r="D107" i="7"/>
  <c r="D109" i="7"/>
  <c r="D111" i="7"/>
  <c r="D113" i="7"/>
  <c r="D115" i="7"/>
  <c r="D117" i="7"/>
  <c r="D119" i="7"/>
  <c r="D121" i="7"/>
  <c r="D123" i="7"/>
  <c r="D125" i="7"/>
  <c r="D127" i="7"/>
  <c r="D129" i="7"/>
  <c r="D134" i="7"/>
  <c r="D136" i="7"/>
  <c r="D138" i="7"/>
  <c r="D140" i="7"/>
  <c r="D142" i="7"/>
  <c r="D144" i="7"/>
  <c r="D146" i="7"/>
  <c r="D148" i="7"/>
  <c r="D150" i="7"/>
  <c r="D152" i="7"/>
  <c r="D154" i="7"/>
  <c r="D156" i="7"/>
  <c r="D158" i="7"/>
  <c r="D160" i="7"/>
  <c r="D162" i="7"/>
  <c r="D164" i="7"/>
  <c r="D166" i="7"/>
  <c r="D171" i="7"/>
  <c r="S94" i="9"/>
  <c r="AZ22" i="11"/>
  <c r="E205" i="7"/>
  <c r="U64" i="9"/>
  <c r="BB7" i="11"/>
  <c r="E327" i="7"/>
  <c r="U68" i="9"/>
  <c r="BB11" i="11"/>
  <c r="E331" i="7"/>
  <c r="U72" i="9"/>
  <c r="E335" i="7"/>
  <c r="S65" i="9"/>
  <c r="AZ8" i="11"/>
  <c r="E176" i="7"/>
  <c r="S69" i="9"/>
  <c r="AZ12" i="11"/>
  <c r="E180" i="7"/>
  <c r="S73" i="9"/>
  <c r="E184" i="7"/>
  <c r="S77" i="9"/>
  <c r="E188" i="7"/>
  <c r="S81" i="9"/>
  <c r="E192" i="7"/>
  <c r="S85" i="9"/>
  <c r="AZ17" i="11"/>
  <c r="E196" i="7"/>
  <c r="S89" i="9"/>
  <c r="E200" i="7"/>
  <c r="S93" i="9"/>
  <c r="E204" i="7"/>
  <c r="U63" i="9"/>
  <c r="BB6" i="11"/>
  <c r="E326" i="7"/>
  <c r="U67" i="9"/>
  <c r="BB10" i="11"/>
  <c r="E330" i="7"/>
  <c r="U71" i="9"/>
  <c r="BB14" i="11"/>
  <c r="E334" i="7"/>
  <c r="D476" i="6"/>
  <c r="D480" i="6"/>
  <c r="Q65" i="9"/>
  <c r="AX8" i="11"/>
  <c r="D483" i="6"/>
  <c r="Q68" i="9"/>
  <c r="AX11" i="11"/>
  <c r="D485" i="6"/>
  <c r="D488" i="6"/>
  <c r="Q73" i="9"/>
  <c r="D491" i="6"/>
  <c r="Q76" i="9"/>
  <c r="D493" i="6"/>
  <c r="D496" i="6"/>
  <c r="Q81" i="9"/>
  <c r="D499" i="6"/>
  <c r="Q84" i="9"/>
  <c r="AX16" i="11"/>
  <c r="D501" i="6"/>
  <c r="D504" i="6"/>
  <c r="Q89" i="9"/>
  <c r="D507" i="6"/>
  <c r="Q92" i="9"/>
  <c r="D509" i="6"/>
  <c r="D521" i="6"/>
  <c r="D529" i="6"/>
  <c r="D537" i="6"/>
  <c r="D552" i="6"/>
  <c r="AA19" i="9"/>
  <c r="Z3" i="11"/>
  <c r="D19" i="7"/>
  <c r="E19" i="7"/>
  <c r="D96" i="7"/>
  <c r="D98" i="7"/>
  <c r="D100" i="7"/>
  <c r="D102" i="7"/>
  <c r="D104" i="7"/>
  <c r="D106" i="7"/>
  <c r="D108" i="7"/>
  <c r="D110" i="7"/>
  <c r="D112" i="7"/>
  <c r="D114" i="7"/>
  <c r="D116" i="7"/>
  <c r="D118" i="7"/>
  <c r="D120" i="7"/>
  <c r="D122" i="7"/>
  <c r="D124" i="7"/>
  <c r="D126" i="7"/>
  <c r="D128" i="7"/>
  <c r="D133" i="7"/>
  <c r="D135" i="7"/>
  <c r="E135" i="7"/>
  <c r="D137" i="7"/>
  <c r="D139" i="7"/>
  <c r="D141" i="7"/>
  <c r="D143" i="7"/>
  <c r="D145" i="7"/>
  <c r="D147" i="7"/>
  <c r="D149" i="7"/>
  <c r="D151" i="7"/>
  <c r="D153" i="7"/>
  <c r="D155" i="7"/>
  <c r="D157" i="7"/>
  <c r="D159" i="7"/>
  <c r="D161" i="7"/>
  <c r="D163" i="7"/>
  <c r="D165" i="7"/>
  <c r="D167" i="7"/>
  <c r="E174" i="7"/>
  <c r="E175" i="7"/>
  <c r="U66" i="9"/>
  <c r="BB9" i="11"/>
  <c r="E329" i="7"/>
  <c r="U70" i="9"/>
  <c r="BB13" i="11"/>
  <c r="E333" i="7"/>
  <c r="D211" i="7"/>
  <c r="T62" i="9"/>
  <c r="E337" i="7"/>
  <c r="E338" i="7"/>
  <c r="E339" i="7"/>
  <c r="D341" i="7"/>
  <c r="D346" i="7"/>
  <c r="D348" i="7"/>
  <c r="D351" i="7"/>
  <c r="D363" i="7"/>
  <c r="D370" i="7"/>
  <c r="D380" i="7"/>
  <c r="D388" i="7"/>
  <c r="D19" i="8"/>
  <c r="D59" i="8"/>
  <c r="D61" i="8"/>
  <c r="D63" i="8"/>
  <c r="D65" i="8"/>
  <c r="D67" i="8"/>
  <c r="D69" i="8"/>
  <c r="D71" i="8"/>
  <c r="D73" i="8"/>
  <c r="D75" i="8"/>
  <c r="D77" i="8"/>
  <c r="D79" i="8"/>
  <c r="D81" i="8"/>
  <c r="D83" i="8"/>
  <c r="D85" i="8"/>
  <c r="D87" i="8"/>
  <c r="D89" i="8"/>
  <c r="D91" i="8"/>
  <c r="D324" i="7"/>
  <c r="D342" i="7"/>
  <c r="D349" i="7"/>
  <c r="D367" i="7"/>
  <c r="D369" i="7"/>
  <c r="D372" i="7"/>
  <c r="D60" i="8"/>
  <c r="D62" i="8"/>
  <c r="D64" i="8"/>
  <c r="D66" i="8"/>
  <c r="D68" i="8"/>
  <c r="D70" i="8"/>
  <c r="D72" i="8"/>
  <c r="D74" i="8"/>
  <c r="D76" i="8"/>
  <c r="D78" i="8"/>
  <c r="D80" i="8"/>
  <c r="D82" i="8"/>
  <c r="D84" i="8"/>
  <c r="D86" i="8"/>
  <c r="D88" i="8"/>
  <c r="D90" i="8"/>
  <c r="D95" i="8"/>
  <c r="D19" i="5"/>
  <c r="D21" i="5"/>
  <c r="D23" i="5"/>
  <c r="D25" i="5"/>
  <c r="D27" i="5"/>
  <c r="D29" i="5"/>
  <c r="D31" i="5"/>
  <c r="D33" i="5"/>
  <c r="D35" i="5"/>
  <c r="D37" i="5"/>
  <c r="D39" i="5"/>
  <c r="D41" i="5"/>
  <c r="D28" i="5"/>
  <c r="D30" i="5"/>
  <c r="D32" i="5"/>
  <c r="D34" i="5"/>
  <c r="D36" i="5"/>
  <c r="D38" i="5"/>
  <c r="D40" i="5"/>
  <c r="D42" i="5"/>
  <c r="D44" i="5"/>
  <c r="D46" i="5"/>
  <c r="D48" i="5"/>
  <c r="D50" i="5"/>
  <c r="D52" i="5"/>
  <c r="D57" i="5"/>
  <c r="D59" i="5"/>
  <c r="E21" i="9"/>
  <c r="D61" i="5"/>
  <c r="D63" i="5"/>
  <c r="D65" i="5"/>
  <c r="D67" i="5"/>
  <c r="D69" i="5"/>
  <c r="D71" i="5"/>
  <c r="D73" i="5"/>
  <c r="D75" i="5"/>
  <c r="D77" i="5"/>
  <c r="D79" i="5"/>
  <c r="D81" i="5"/>
  <c r="D83" i="5"/>
  <c r="D85" i="5"/>
  <c r="D87" i="5"/>
  <c r="D89" i="5"/>
  <c r="D91" i="5"/>
  <c r="D98" i="5"/>
  <c r="D100" i="5"/>
  <c r="D102" i="5"/>
  <c r="D104" i="5"/>
  <c r="D106" i="5"/>
  <c r="D108" i="5"/>
  <c r="D110" i="5"/>
  <c r="D112" i="5"/>
  <c r="D114" i="5"/>
  <c r="D116" i="5"/>
  <c r="D118" i="5"/>
  <c r="D120" i="5"/>
  <c r="D122" i="5"/>
  <c r="D124" i="5"/>
  <c r="D126" i="5"/>
  <c r="D128" i="5"/>
  <c r="D133" i="5"/>
  <c r="D135" i="5"/>
  <c r="D137" i="5"/>
  <c r="D139" i="5"/>
  <c r="D141" i="5"/>
  <c r="D143" i="5"/>
  <c r="D145" i="5"/>
  <c r="D147" i="5"/>
  <c r="D149" i="5"/>
  <c r="D151" i="5"/>
  <c r="D153" i="5"/>
  <c r="D155" i="5"/>
  <c r="D157" i="5"/>
  <c r="D159" i="5"/>
  <c r="D161" i="5"/>
  <c r="D163" i="5"/>
  <c r="D165" i="5"/>
  <c r="D167" i="5"/>
  <c r="D174" i="5"/>
  <c r="D176" i="5"/>
  <c r="D178" i="5"/>
  <c r="D180" i="5"/>
  <c r="D182" i="5"/>
  <c r="D184" i="5"/>
  <c r="D186" i="5"/>
  <c r="D188" i="5"/>
  <c r="D190" i="5"/>
  <c r="D192" i="5"/>
  <c r="D194" i="5"/>
  <c r="D196" i="5"/>
  <c r="D198" i="5"/>
  <c r="D200" i="5"/>
  <c r="D202" i="5"/>
  <c r="D204" i="5"/>
  <c r="D209" i="5"/>
  <c r="D211" i="5"/>
  <c r="E211" i="5"/>
  <c r="D213" i="5"/>
  <c r="D215" i="5"/>
  <c r="D217" i="5"/>
  <c r="D219" i="5"/>
  <c r="D221" i="5"/>
  <c r="D223" i="5"/>
  <c r="D225" i="5"/>
  <c r="D227" i="5"/>
  <c r="D229" i="5"/>
  <c r="D231" i="5"/>
  <c r="D233" i="5"/>
  <c r="D235" i="5"/>
  <c r="D237" i="5"/>
  <c r="D239" i="5"/>
  <c r="D241" i="5"/>
  <c r="D243" i="5"/>
  <c r="D250" i="5"/>
  <c r="D252" i="5"/>
  <c r="D254" i="5"/>
  <c r="D256" i="5"/>
  <c r="D258" i="5"/>
  <c r="D260" i="5"/>
  <c r="D262" i="5"/>
  <c r="D264" i="5"/>
  <c r="D266" i="5"/>
  <c r="D268" i="5"/>
  <c r="D270" i="5"/>
  <c r="D272" i="5"/>
  <c r="D274" i="5"/>
  <c r="D276" i="5"/>
  <c r="D278" i="5"/>
  <c r="D280" i="5"/>
  <c r="D285" i="5"/>
  <c r="D287" i="5"/>
  <c r="D289" i="5"/>
  <c r="D291" i="5"/>
  <c r="D293" i="5"/>
  <c r="D295" i="5"/>
  <c r="D297" i="5"/>
  <c r="D299" i="5"/>
  <c r="D301" i="5"/>
  <c r="D303" i="5"/>
  <c r="D305" i="5"/>
  <c r="D307" i="5"/>
  <c r="D309" i="5"/>
  <c r="D311" i="5"/>
  <c r="D313" i="5"/>
  <c r="D315" i="5"/>
  <c r="D317" i="5"/>
  <c r="D319" i="5"/>
  <c r="D326" i="5"/>
  <c r="D328" i="5"/>
  <c r="D330" i="5"/>
  <c r="D332" i="5"/>
  <c r="D334" i="5"/>
  <c r="D336" i="5"/>
  <c r="D338" i="5"/>
  <c r="D340" i="5"/>
  <c r="D342" i="5"/>
  <c r="D344" i="5"/>
  <c r="D346" i="5"/>
  <c r="D348" i="5"/>
  <c r="D350" i="5"/>
  <c r="D352" i="5"/>
  <c r="D354" i="5"/>
  <c r="D356" i="5"/>
  <c r="D361" i="5"/>
  <c r="D363" i="5"/>
  <c r="D365" i="5"/>
  <c r="D367" i="5"/>
  <c r="D369" i="5"/>
  <c r="D371" i="5"/>
  <c r="D373" i="5"/>
  <c r="D375" i="5"/>
  <c r="D377" i="5"/>
  <c r="D379" i="5"/>
  <c r="D381" i="5"/>
  <c r="D383" i="5"/>
  <c r="D385" i="5"/>
  <c r="D387" i="5"/>
  <c r="D389" i="5"/>
  <c r="D391" i="5"/>
  <c r="D393" i="5"/>
  <c r="D395" i="5"/>
  <c r="D402" i="5"/>
  <c r="D404" i="5"/>
  <c r="D406" i="5"/>
  <c r="D408" i="5"/>
  <c r="D410" i="5"/>
  <c r="D412" i="5"/>
  <c r="D414" i="5"/>
  <c r="D416" i="5"/>
  <c r="D552" i="5"/>
  <c r="I61" i="9"/>
  <c r="AP4" i="11"/>
  <c r="K94" i="9"/>
  <c r="AR22" i="11"/>
  <c r="E661" i="5"/>
  <c r="D401" i="5"/>
  <c r="E401" i="5"/>
  <c r="D403" i="5"/>
  <c r="D405" i="5"/>
  <c r="D407" i="5"/>
  <c r="D409" i="5"/>
  <c r="D411" i="5"/>
  <c r="D413" i="5"/>
  <c r="D415" i="5"/>
  <c r="D417" i="5"/>
  <c r="D419" i="5"/>
  <c r="D421" i="5"/>
  <c r="D423" i="5"/>
  <c r="D425" i="5"/>
  <c r="D427" i="5"/>
  <c r="D429" i="5"/>
  <c r="D431" i="5"/>
  <c r="D433" i="5"/>
  <c r="E620" i="5"/>
  <c r="K78" i="9"/>
  <c r="E645" i="5"/>
  <c r="D418" i="5"/>
  <c r="D420" i="5"/>
  <c r="D422" i="5"/>
  <c r="D424" i="5"/>
  <c r="D426" i="5"/>
  <c r="D428" i="5"/>
  <c r="D430" i="5"/>
  <c r="D432" i="5"/>
  <c r="D437" i="5"/>
  <c r="D439" i="5"/>
  <c r="K21" i="9"/>
  <c r="D441" i="5"/>
  <c r="D443" i="5"/>
  <c r="D445" i="5"/>
  <c r="D447" i="5"/>
  <c r="D449" i="5"/>
  <c r="D451" i="5"/>
  <c r="D453" i="5"/>
  <c r="D455" i="5"/>
  <c r="D457" i="5"/>
  <c r="D459" i="5"/>
  <c r="D461" i="5"/>
  <c r="D463" i="5"/>
  <c r="D465" i="5"/>
  <c r="D467" i="5"/>
  <c r="D469" i="5"/>
  <c r="D471" i="5"/>
  <c r="D516" i="5"/>
  <c r="D518" i="5"/>
  <c r="D520" i="5"/>
  <c r="D522" i="5"/>
  <c r="D524" i="5"/>
  <c r="D526" i="5"/>
  <c r="D528" i="5"/>
  <c r="D530" i="5"/>
  <c r="D532" i="5"/>
  <c r="D534" i="5"/>
  <c r="D536" i="5"/>
  <c r="D538" i="5"/>
  <c r="D540" i="5"/>
  <c r="D542" i="5"/>
  <c r="D544" i="5"/>
  <c r="D546" i="5"/>
  <c r="D551" i="5"/>
  <c r="D621" i="5"/>
  <c r="J92" i="9"/>
  <c r="D629" i="5"/>
  <c r="K62" i="9"/>
  <c r="D631" i="5"/>
  <c r="K64" i="9"/>
  <c r="AR7" i="11"/>
  <c r="D633" i="5"/>
  <c r="D638" i="5"/>
  <c r="K71" i="9"/>
  <c r="AR14" i="11"/>
  <c r="D647" i="5"/>
  <c r="K80" i="9"/>
  <c r="D649" i="5"/>
  <c r="D654" i="5"/>
  <c r="K87" i="9"/>
  <c r="AR19" i="11"/>
  <c r="D666" i="5"/>
  <c r="D674" i="5"/>
  <c r="D681" i="5"/>
  <c r="D690" i="5"/>
  <c r="D697" i="5"/>
  <c r="D710" i="5"/>
  <c r="D719" i="5"/>
  <c r="D727" i="5"/>
  <c r="D729" i="5"/>
  <c r="D734" i="5"/>
  <c r="D742" i="5"/>
  <c r="D747" i="5"/>
  <c r="D759" i="5"/>
  <c r="D762" i="5"/>
  <c r="D772" i="5"/>
  <c r="D774" i="5"/>
  <c r="D470" i="5"/>
  <c r="D475" i="5"/>
  <c r="D515" i="5"/>
  <c r="H62" i="9"/>
  <c r="D517" i="5"/>
  <c r="D519" i="5"/>
  <c r="D521" i="5"/>
  <c r="D523" i="5"/>
  <c r="D525" i="5"/>
  <c r="D527" i="5"/>
  <c r="D529" i="5"/>
  <c r="D531" i="5"/>
  <c r="D533" i="5"/>
  <c r="D535" i="5"/>
  <c r="D537" i="5"/>
  <c r="D539" i="5"/>
  <c r="D541" i="5"/>
  <c r="D543" i="5"/>
  <c r="D545" i="5"/>
  <c r="D547" i="5"/>
  <c r="D590" i="5"/>
  <c r="D622" i="5"/>
  <c r="J93" i="9"/>
  <c r="D627" i="5"/>
  <c r="D630" i="5"/>
  <c r="K63" i="9"/>
  <c r="AR6" i="11"/>
  <c r="D639" i="5"/>
  <c r="K72" i="9"/>
  <c r="D641" i="5"/>
  <c r="D646" i="5"/>
  <c r="K79" i="9"/>
  <c r="D655" i="5"/>
  <c r="K88" i="9"/>
  <c r="AR20" i="11"/>
  <c r="D657" i="5"/>
  <c r="D665" i="5"/>
  <c r="D671" i="5"/>
  <c r="D673" i="5"/>
  <c r="D678" i="5"/>
  <c r="D680" i="5"/>
  <c r="D683" i="5"/>
  <c r="D687" i="5"/>
  <c r="D689" i="5"/>
  <c r="D694" i="5"/>
  <c r="D696" i="5"/>
  <c r="D699" i="5"/>
  <c r="D707" i="5"/>
  <c r="D709" i="5"/>
  <c r="D712" i="5"/>
  <c r="D716" i="5"/>
  <c r="D718" i="5"/>
  <c r="D730" i="5"/>
  <c r="D733" i="5"/>
  <c r="D743" i="5"/>
  <c r="D746" i="5"/>
  <c r="D756" i="5"/>
  <c r="D758" i="5"/>
  <c r="D763" i="5"/>
  <c r="D775" i="5"/>
  <c r="E477" i="6"/>
  <c r="E590" i="6"/>
  <c r="E401" i="6"/>
  <c r="E325" i="6"/>
  <c r="E325" i="7"/>
  <c r="E363" i="6"/>
  <c r="E173" i="7"/>
  <c r="D97" i="6"/>
  <c r="O21" i="9"/>
  <c r="E439" i="6"/>
  <c r="D24" i="9"/>
  <c r="C8" i="11"/>
  <c r="E24" i="5"/>
  <c r="D34" i="9"/>
  <c r="E34" i="5"/>
  <c r="D44" i="9"/>
  <c r="C17" i="11"/>
  <c r="E44" i="5"/>
  <c r="D52" i="9"/>
  <c r="E52" i="5"/>
  <c r="E59" i="5"/>
  <c r="E29" i="9"/>
  <c r="D13" i="11"/>
  <c r="E67" i="5"/>
  <c r="E39" i="9"/>
  <c r="E77" i="5"/>
  <c r="E47" i="9"/>
  <c r="E85" i="5"/>
  <c r="F30" i="9"/>
  <c r="E14" i="11"/>
  <c r="E106" i="5"/>
  <c r="F36" i="9"/>
  <c r="E112" i="5"/>
  <c r="F44" i="9"/>
  <c r="E17" i="11"/>
  <c r="E120" i="5"/>
  <c r="F50" i="9"/>
  <c r="E126" i="5"/>
  <c r="G27" i="9"/>
  <c r="F11" i="11"/>
  <c r="E141" i="5"/>
  <c r="G33" i="9"/>
  <c r="E147" i="5"/>
  <c r="G39" i="9"/>
  <c r="E153" i="5"/>
  <c r="G45" i="9"/>
  <c r="F18" i="11"/>
  <c r="E159" i="5"/>
  <c r="D25" i="9"/>
  <c r="C9" i="11"/>
  <c r="E25" i="5"/>
  <c r="D29" i="9"/>
  <c r="C13" i="11"/>
  <c r="E29" i="5"/>
  <c r="D33" i="9"/>
  <c r="E33" i="5"/>
  <c r="D37" i="9"/>
  <c r="E37" i="5"/>
  <c r="D41" i="9"/>
  <c r="E41" i="5"/>
  <c r="D45" i="9"/>
  <c r="C18" i="11"/>
  <c r="E45" i="5"/>
  <c r="D49" i="9"/>
  <c r="E49" i="5"/>
  <c r="D53" i="9"/>
  <c r="C22" i="11"/>
  <c r="E53" i="5"/>
  <c r="E22" i="9"/>
  <c r="D6" i="11"/>
  <c r="E60" i="5"/>
  <c r="E26" i="9"/>
  <c r="D10" i="11"/>
  <c r="E64" i="5"/>
  <c r="E30" i="9"/>
  <c r="D14" i="11"/>
  <c r="E68" i="5"/>
  <c r="E32" i="9"/>
  <c r="E70" i="5"/>
  <c r="E36" i="9"/>
  <c r="E74" i="5"/>
  <c r="E42" i="9"/>
  <c r="D15" i="11"/>
  <c r="E80" i="5"/>
  <c r="E46" i="9"/>
  <c r="D19" i="11"/>
  <c r="E84" i="5"/>
  <c r="E52" i="9"/>
  <c r="E90" i="5"/>
  <c r="F23" i="9"/>
  <c r="E7" i="11"/>
  <c r="E99" i="5"/>
  <c r="F27" i="9"/>
  <c r="E11" i="11"/>
  <c r="E103" i="5"/>
  <c r="F31" i="9"/>
  <c r="E107" i="5"/>
  <c r="F35" i="9"/>
  <c r="E111" i="5"/>
  <c r="F41" i="9"/>
  <c r="E117" i="5"/>
  <c r="F45" i="9"/>
  <c r="E18" i="11"/>
  <c r="E121" i="5"/>
  <c r="F49" i="9"/>
  <c r="E125" i="5"/>
  <c r="F53" i="9"/>
  <c r="E22" i="11"/>
  <c r="E129" i="5"/>
  <c r="G22" i="9"/>
  <c r="F6" i="11"/>
  <c r="E136" i="5"/>
  <c r="G26" i="9"/>
  <c r="F10" i="11"/>
  <c r="E140" i="5"/>
  <c r="G30" i="9"/>
  <c r="F14" i="11"/>
  <c r="E144" i="5"/>
  <c r="G34" i="9"/>
  <c r="E148" i="5"/>
  <c r="G38" i="9"/>
  <c r="E152" i="5"/>
  <c r="G42" i="9"/>
  <c r="F15" i="11"/>
  <c r="E156" i="5"/>
  <c r="G46" i="9"/>
  <c r="F19" i="11"/>
  <c r="E160" i="5"/>
  <c r="G50" i="9"/>
  <c r="E164" i="5"/>
  <c r="D60" i="9"/>
  <c r="AK3" i="11"/>
  <c r="E171" i="5"/>
  <c r="D62" i="9"/>
  <c r="D66" i="9"/>
  <c r="AK9" i="11"/>
  <c r="E177" i="5"/>
  <c r="D70" i="9"/>
  <c r="AK13" i="11"/>
  <c r="E181" i="5"/>
  <c r="D74" i="9"/>
  <c r="E185" i="5"/>
  <c r="D78" i="9"/>
  <c r="E189" i="5"/>
  <c r="D80" i="9"/>
  <c r="E191" i="5"/>
  <c r="D84" i="9"/>
  <c r="AK16" i="11"/>
  <c r="E195" i="5"/>
  <c r="D88" i="9"/>
  <c r="AK20" i="11"/>
  <c r="E199" i="5"/>
  <c r="D92" i="9"/>
  <c r="E203" i="5"/>
  <c r="E65" i="9"/>
  <c r="AL8" i="11"/>
  <c r="E214" i="5"/>
  <c r="E69" i="9"/>
  <c r="AL12" i="11"/>
  <c r="E218" i="5"/>
  <c r="E73" i="9"/>
  <c r="E222" i="5"/>
  <c r="E77" i="9"/>
  <c r="E226" i="5"/>
  <c r="E81" i="9"/>
  <c r="E230" i="5"/>
  <c r="E85" i="9"/>
  <c r="AL17" i="11"/>
  <c r="E234" i="5"/>
  <c r="E89" i="9"/>
  <c r="E238" i="5"/>
  <c r="E93" i="9"/>
  <c r="E242" i="5"/>
  <c r="H23" i="9"/>
  <c r="G7" i="11"/>
  <c r="E251" i="5"/>
  <c r="H27" i="9"/>
  <c r="G11" i="11"/>
  <c r="E255" i="5"/>
  <c r="H31" i="9"/>
  <c r="E259" i="5"/>
  <c r="H35" i="9"/>
  <c r="E263" i="5"/>
  <c r="H41" i="9"/>
  <c r="E269" i="5"/>
  <c r="H45" i="9"/>
  <c r="G18" i="11"/>
  <c r="E273" i="5"/>
  <c r="H49" i="9"/>
  <c r="E277" i="5"/>
  <c r="H53" i="9"/>
  <c r="G22" i="11"/>
  <c r="E281" i="5"/>
  <c r="I24" i="9"/>
  <c r="H8" i="11"/>
  <c r="E290" i="5"/>
  <c r="I28" i="9"/>
  <c r="H12" i="11"/>
  <c r="E294" i="5"/>
  <c r="I32" i="9"/>
  <c r="E298" i="5"/>
  <c r="I36" i="9"/>
  <c r="E302" i="5"/>
  <c r="I40" i="9"/>
  <c r="E306" i="5"/>
  <c r="I44" i="9"/>
  <c r="H17" i="11"/>
  <c r="E310" i="5"/>
  <c r="I48" i="9"/>
  <c r="E314" i="5"/>
  <c r="I52" i="9"/>
  <c r="E318" i="5"/>
  <c r="J21" i="9"/>
  <c r="E325" i="5"/>
  <c r="J25" i="9"/>
  <c r="I9" i="11"/>
  <c r="E329" i="5"/>
  <c r="J29" i="9"/>
  <c r="I13" i="11"/>
  <c r="E333" i="5"/>
  <c r="J33" i="9"/>
  <c r="E337" i="5"/>
  <c r="J37" i="9"/>
  <c r="E341" i="5"/>
  <c r="J41" i="9"/>
  <c r="E345" i="5"/>
  <c r="J45" i="9"/>
  <c r="I18" i="11"/>
  <c r="E349" i="5"/>
  <c r="J49" i="9"/>
  <c r="E353" i="5"/>
  <c r="J53" i="9"/>
  <c r="I22" i="11"/>
  <c r="E357" i="5"/>
  <c r="F63" i="9"/>
  <c r="AM6" i="11"/>
  <c r="E364" i="5"/>
  <c r="F67" i="9"/>
  <c r="AM10" i="11"/>
  <c r="E368" i="5"/>
  <c r="F71" i="9"/>
  <c r="AM14" i="11"/>
  <c r="E372" i="5"/>
  <c r="F75" i="9"/>
  <c r="E376" i="5"/>
  <c r="F79" i="9"/>
  <c r="E380" i="5"/>
  <c r="F83" i="9"/>
  <c r="AM15" i="11"/>
  <c r="E384" i="5"/>
  <c r="F85" i="9"/>
  <c r="AM17" i="11"/>
  <c r="E386" i="5"/>
  <c r="F89" i="9"/>
  <c r="E390" i="5"/>
  <c r="F91" i="9"/>
  <c r="E392" i="5"/>
  <c r="F93" i="9"/>
  <c r="E394" i="5"/>
  <c r="G60" i="9"/>
  <c r="AN3" i="11"/>
  <c r="E399" i="5"/>
  <c r="G64" i="9"/>
  <c r="AN7" i="11"/>
  <c r="E403" i="5"/>
  <c r="G66" i="9"/>
  <c r="AN9" i="11"/>
  <c r="E405" i="5"/>
  <c r="G68" i="9"/>
  <c r="AN11" i="11"/>
  <c r="E407" i="5"/>
  <c r="G70" i="9"/>
  <c r="AN13" i="11"/>
  <c r="E409" i="5"/>
  <c r="G72" i="9"/>
  <c r="E411" i="5"/>
  <c r="G74" i="9"/>
  <c r="E413" i="5"/>
  <c r="G76" i="9"/>
  <c r="E415" i="5"/>
  <c r="G78" i="9"/>
  <c r="E417" i="5"/>
  <c r="G80" i="9"/>
  <c r="E419" i="5"/>
  <c r="G82" i="9"/>
  <c r="E421" i="5"/>
  <c r="G84" i="9"/>
  <c r="AN16" i="11"/>
  <c r="E423" i="5"/>
  <c r="G86" i="9"/>
  <c r="AN18" i="11"/>
  <c r="E425" i="5"/>
  <c r="G88" i="9"/>
  <c r="AN20" i="11"/>
  <c r="E427" i="5"/>
  <c r="G90" i="9"/>
  <c r="E429" i="5"/>
  <c r="G92" i="9"/>
  <c r="E431" i="5"/>
  <c r="G94" i="9"/>
  <c r="AN22" i="11"/>
  <c r="E433" i="5"/>
  <c r="K22" i="9"/>
  <c r="J6" i="11"/>
  <c r="E440" i="5"/>
  <c r="K24" i="9"/>
  <c r="J8" i="11"/>
  <c r="E442" i="5"/>
  <c r="K26" i="9"/>
  <c r="J10" i="11"/>
  <c r="E444" i="5"/>
  <c r="K28" i="9"/>
  <c r="J12" i="11"/>
  <c r="E446" i="5"/>
  <c r="K30" i="9"/>
  <c r="J14" i="11"/>
  <c r="E448" i="5"/>
  <c r="K32" i="9"/>
  <c r="E450" i="5"/>
  <c r="K34" i="9"/>
  <c r="E452" i="5"/>
  <c r="K36" i="9"/>
  <c r="E454" i="5"/>
  <c r="K38" i="9"/>
  <c r="E456" i="5"/>
  <c r="K40" i="9"/>
  <c r="E458" i="5"/>
  <c r="K42" i="9"/>
  <c r="J15" i="11"/>
  <c r="E460" i="5"/>
  <c r="K44" i="9"/>
  <c r="J17" i="11"/>
  <c r="E462" i="5"/>
  <c r="K46" i="9"/>
  <c r="J19" i="11"/>
  <c r="E464" i="5"/>
  <c r="K48" i="9"/>
  <c r="E466" i="5"/>
  <c r="K50" i="9"/>
  <c r="E468" i="5"/>
  <c r="K52" i="9"/>
  <c r="E470" i="5"/>
  <c r="L19" i="9"/>
  <c r="K3" i="11"/>
  <c r="E475" i="5"/>
  <c r="E515" i="5"/>
  <c r="H64" i="9"/>
  <c r="AO7" i="11"/>
  <c r="E517" i="5"/>
  <c r="H66" i="9"/>
  <c r="AO9" i="11"/>
  <c r="E519" i="5"/>
  <c r="H68" i="9"/>
  <c r="AO11" i="11"/>
  <c r="E521" i="5"/>
  <c r="H70" i="9"/>
  <c r="AO13" i="11"/>
  <c r="E523" i="5"/>
  <c r="H72" i="9"/>
  <c r="E525" i="5"/>
  <c r="H74" i="9"/>
  <c r="E527" i="5"/>
  <c r="H76" i="9"/>
  <c r="E529" i="5"/>
  <c r="H78" i="9"/>
  <c r="E531" i="5"/>
  <c r="H80" i="9"/>
  <c r="E533" i="5"/>
  <c r="H82" i="9"/>
  <c r="E535" i="5"/>
  <c r="H84" i="9"/>
  <c r="AO16" i="11"/>
  <c r="E537" i="5"/>
  <c r="H86" i="9"/>
  <c r="AO18" i="11"/>
  <c r="E539" i="5"/>
  <c r="H88" i="9"/>
  <c r="AO20" i="11"/>
  <c r="E541" i="5"/>
  <c r="H90" i="9"/>
  <c r="E543" i="5"/>
  <c r="H92" i="9"/>
  <c r="E545" i="5"/>
  <c r="H94" i="9"/>
  <c r="AO22" i="11"/>
  <c r="E547" i="5"/>
  <c r="J61" i="9"/>
  <c r="AQ4" i="11"/>
  <c r="E590" i="5"/>
  <c r="M76" i="9"/>
  <c r="E719" i="5"/>
  <c r="M84" i="9"/>
  <c r="AT16" i="11"/>
  <c r="E727" i="5"/>
  <c r="N91" i="9"/>
  <c r="E772" i="5"/>
  <c r="D26" i="9"/>
  <c r="C10" i="11"/>
  <c r="E26" i="5"/>
  <c r="D32" i="9"/>
  <c r="E32" i="5"/>
  <c r="D40" i="9"/>
  <c r="E40" i="5"/>
  <c r="D46" i="9"/>
  <c r="C19" i="11"/>
  <c r="E46" i="5"/>
  <c r="E19" i="9"/>
  <c r="D3" i="11"/>
  <c r="E57" i="5"/>
  <c r="E25" i="9"/>
  <c r="D9" i="11"/>
  <c r="E63" i="5"/>
  <c r="E33" i="9"/>
  <c r="E71" i="5"/>
  <c r="E41" i="9"/>
  <c r="E79" i="5"/>
  <c r="E49" i="9"/>
  <c r="E87" i="5"/>
  <c r="F22" i="9"/>
  <c r="E6" i="11"/>
  <c r="E98" i="5"/>
  <c r="F28" i="9"/>
  <c r="E12" i="11"/>
  <c r="E104" i="5"/>
  <c r="F40" i="9"/>
  <c r="E116" i="5"/>
  <c r="F46" i="9"/>
  <c r="E19" i="11"/>
  <c r="E122" i="5"/>
  <c r="G19" i="9"/>
  <c r="F3" i="11"/>
  <c r="E133" i="5"/>
  <c r="G25" i="9"/>
  <c r="F9" i="11"/>
  <c r="E139" i="5"/>
  <c r="G51" i="9"/>
  <c r="E165" i="5"/>
  <c r="D19" i="9"/>
  <c r="C3" i="11"/>
  <c r="E19" i="5"/>
  <c r="D23" i="9"/>
  <c r="C7" i="11"/>
  <c r="E23" i="5"/>
  <c r="D27" i="9"/>
  <c r="C11" i="11"/>
  <c r="E27" i="5"/>
  <c r="D31" i="9"/>
  <c r="E31" i="5"/>
  <c r="D35" i="9"/>
  <c r="E35" i="5"/>
  <c r="D39" i="9"/>
  <c r="E39" i="5"/>
  <c r="D43" i="9"/>
  <c r="C16" i="11"/>
  <c r="E43" i="5"/>
  <c r="D47" i="9"/>
  <c r="E47" i="5"/>
  <c r="D51" i="9"/>
  <c r="E51" i="5"/>
  <c r="E24" i="9"/>
  <c r="D8" i="11"/>
  <c r="E62" i="5"/>
  <c r="E28" i="9"/>
  <c r="D12" i="11"/>
  <c r="E66" i="5"/>
  <c r="E34" i="9"/>
  <c r="E72" i="5"/>
  <c r="E38" i="9"/>
  <c r="E76" i="5"/>
  <c r="E40" i="9"/>
  <c r="E78" i="5"/>
  <c r="E44" i="9"/>
  <c r="D17" i="11"/>
  <c r="E82" i="5"/>
  <c r="E48" i="9"/>
  <c r="E86" i="5"/>
  <c r="E50" i="9"/>
  <c r="E88" i="5"/>
  <c r="F19" i="9"/>
  <c r="E3" i="11"/>
  <c r="E95" i="5"/>
  <c r="F21" i="9"/>
  <c r="E97" i="5"/>
  <c r="F25" i="9"/>
  <c r="E9" i="11"/>
  <c r="E101" i="5"/>
  <c r="F29" i="9"/>
  <c r="E13" i="11"/>
  <c r="E105" i="5"/>
  <c r="F33" i="9"/>
  <c r="E109" i="5"/>
  <c r="F37" i="9"/>
  <c r="E113" i="5"/>
  <c r="F39" i="9"/>
  <c r="E115" i="5"/>
  <c r="F43" i="9"/>
  <c r="E16" i="11"/>
  <c r="E119" i="5"/>
  <c r="F47" i="9"/>
  <c r="E123" i="5"/>
  <c r="F51" i="9"/>
  <c r="E127" i="5"/>
  <c r="G24" i="9"/>
  <c r="F8" i="11"/>
  <c r="E138" i="5"/>
  <c r="G28" i="9"/>
  <c r="F12" i="11"/>
  <c r="E142" i="5"/>
  <c r="G32" i="9"/>
  <c r="E146" i="5"/>
  <c r="G36" i="9"/>
  <c r="E150" i="5"/>
  <c r="G40" i="9"/>
  <c r="E154" i="5"/>
  <c r="G44" i="9"/>
  <c r="F17" i="11"/>
  <c r="E158" i="5"/>
  <c r="G48" i="9"/>
  <c r="E162" i="5"/>
  <c r="G52" i="9"/>
  <c r="E166" i="5"/>
  <c r="D64" i="9"/>
  <c r="AK7" i="11"/>
  <c r="E175" i="5"/>
  <c r="D68" i="9"/>
  <c r="AK11" i="11"/>
  <c r="E179" i="5"/>
  <c r="D72" i="9"/>
  <c r="E183" i="5"/>
  <c r="D76" i="9"/>
  <c r="E187" i="5"/>
  <c r="D82" i="9"/>
  <c r="E193" i="5"/>
  <c r="D86" i="9"/>
  <c r="AK18" i="11"/>
  <c r="E197" i="5"/>
  <c r="D90" i="9"/>
  <c r="E201" i="5"/>
  <c r="D94" i="9"/>
  <c r="AK22" i="11"/>
  <c r="E205" i="5"/>
  <c r="E63" i="9"/>
  <c r="AL6" i="11"/>
  <c r="E212" i="5"/>
  <c r="E67" i="9"/>
  <c r="AL10" i="11"/>
  <c r="E216" i="5"/>
  <c r="E71" i="9"/>
  <c r="AL14" i="11"/>
  <c r="E220" i="5"/>
  <c r="E75" i="9"/>
  <c r="E224" i="5"/>
  <c r="E79" i="9"/>
  <c r="E228" i="5"/>
  <c r="E83" i="9"/>
  <c r="AL15" i="11"/>
  <c r="E232" i="5"/>
  <c r="E87" i="9"/>
  <c r="AL19" i="11"/>
  <c r="E236" i="5"/>
  <c r="E91" i="9"/>
  <c r="E240" i="5"/>
  <c r="H19" i="9"/>
  <c r="G3" i="11"/>
  <c r="E247" i="5"/>
  <c r="H21" i="9"/>
  <c r="E249" i="5"/>
  <c r="H25" i="9"/>
  <c r="G9" i="11"/>
  <c r="E253" i="5"/>
  <c r="H29" i="9"/>
  <c r="G13" i="11"/>
  <c r="E257" i="5"/>
  <c r="H33" i="9"/>
  <c r="E261" i="5"/>
  <c r="H37" i="9"/>
  <c r="E265" i="5"/>
  <c r="H39" i="9"/>
  <c r="E267" i="5"/>
  <c r="H43" i="9"/>
  <c r="G16" i="11"/>
  <c r="E271" i="5"/>
  <c r="H47" i="9"/>
  <c r="E275" i="5"/>
  <c r="H51" i="9"/>
  <c r="E279" i="5"/>
  <c r="I22" i="9"/>
  <c r="H6" i="11"/>
  <c r="E288" i="5"/>
  <c r="I26" i="9"/>
  <c r="H10" i="11"/>
  <c r="E292" i="5"/>
  <c r="I30" i="9"/>
  <c r="H14" i="11"/>
  <c r="E296" i="5"/>
  <c r="I34" i="9"/>
  <c r="E300" i="5"/>
  <c r="I38" i="9"/>
  <c r="E304" i="5"/>
  <c r="I42" i="9"/>
  <c r="H15" i="11"/>
  <c r="E308" i="5"/>
  <c r="I46" i="9"/>
  <c r="H19" i="11"/>
  <c r="E312" i="5"/>
  <c r="I50" i="9"/>
  <c r="E316" i="5"/>
  <c r="J19" i="9"/>
  <c r="I3" i="11"/>
  <c r="E323" i="5"/>
  <c r="J23" i="9"/>
  <c r="I7" i="11"/>
  <c r="E327" i="5"/>
  <c r="J27" i="9"/>
  <c r="I11" i="11"/>
  <c r="E331" i="5"/>
  <c r="J31" i="9"/>
  <c r="E335" i="5"/>
  <c r="J35" i="9"/>
  <c r="E339" i="5"/>
  <c r="J39" i="9"/>
  <c r="E343" i="5"/>
  <c r="J43" i="9"/>
  <c r="I16" i="11"/>
  <c r="E347" i="5"/>
  <c r="J47" i="9"/>
  <c r="E351" i="5"/>
  <c r="J51" i="9"/>
  <c r="E355" i="5"/>
  <c r="F65" i="9"/>
  <c r="AM8" i="11"/>
  <c r="E366" i="5"/>
  <c r="F69" i="9"/>
  <c r="AM12" i="11"/>
  <c r="E370" i="5"/>
  <c r="F73" i="9"/>
  <c r="E374" i="5"/>
  <c r="F77" i="9"/>
  <c r="E378" i="5"/>
  <c r="F81" i="9"/>
  <c r="E382" i="5"/>
  <c r="F87" i="9"/>
  <c r="AM19" i="11"/>
  <c r="E388" i="5"/>
  <c r="G62" i="9"/>
  <c r="E477" i="5"/>
  <c r="L23" i="9"/>
  <c r="K7" i="11"/>
  <c r="E479" i="5"/>
  <c r="L25" i="9"/>
  <c r="K9" i="11"/>
  <c r="E481" i="5"/>
  <c r="L27" i="9"/>
  <c r="K11" i="11"/>
  <c r="E483" i="5"/>
  <c r="L29" i="9"/>
  <c r="K13" i="11"/>
  <c r="E485" i="5"/>
  <c r="L31" i="9"/>
  <c r="E487" i="5"/>
  <c r="L33" i="9"/>
  <c r="E489" i="5"/>
  <c r="L35" i="9"/>
  <c r="E491" i="5"/>
  <c r="L37" i="9"/>
  <c r="E493" i="5"/>
  <c r="L39" i="9"/>
  <c r="E495" i="5"/>
  <c r="L41" i="9"/>
  <c r="E497" i="5"/>
  <c r="L43" i="9"/>
  <c r="K16" i="11"/>
  <c r="E499" i="5"/>
  <c r="L45" i="9"/>
  <c r="K18" i="11"/>
  <c r="E501" i="5"/>
  <c r="L47" i="9"/>
  <c r="E503" i="5"/>
  <c r="L49" i="9"/>
  <c r="E505" i="5"/>
  <c r="L51" i="9"/>
  <c r="E507" i="5"/>
  <c r="L53" i="9"/>
  <c r="K22" i="11"/>
  <c r="E509" i="5"/>
  <c r="I63" i="9"/>
  <c r="AP6" i="11"/>
  <c r="E554" i="5"/>
  <c r="I65" i="9"/>
  <c r="AP8" i="11"/>
  <c r="E556" i="5"/>
  <c r="I67" i="9"/>
  <c r="AP10" i="11"/>
  <c r="E558" i="5"/>
  <c r="I69" i="9"/>
  <c r="AP12" i="11"/>
  <c r="E560" i="5"/>
  <c r="I71" i="9"/>
  <c r="AP14" i="11"/>
  <c r="E562" i="5"/>
  <c r="I73" i="9"/>
  <c r="E564" i="5"/>
  <c r="I75" i="9"/>
  <c r="E566" i="5"/>
  <c r="I77" i="9"/>
  <c r="E568" i="5"/>
  <c r="I79" i="9"/>
  <c r="E570" i="5"/>
  <c r="I81" i="9"/>
  <c r="E572" i="5"/>
  <c r="I83" i="9"/>
  <c r="AP15" i="11"/>
  <c r="E574" i="5"/>
  <c r="I85" i="9"/>
  <c r="AP17" i="11"/>
  <c r="E576" i="5"/>
  <c r="I87" i="9"/>
  <c r="AP19" i="11"/>
  <c r="E578" i="5"/>
  <c r="I89" i="9"/>
  <c r="E580" i="5"/>
  <c r="I91" i="9"/>
  <c r="E582" i="5"/>
  <c r="I93" i="9"/>
  <c r="E584" i="5"/>
  <c r="J60" i="9"/>
  <c r="AQ3" i="11"/>
  <c r="E589" i="5"/>
  <c r="E591" i="5"/>
  <c r="J64" i="9"/>
  <c r="AQ7" i="11"/>
  <c r="E593" i="5"/>
  <c r="J66" i="9"/>
  <c r="AQ9" i="11"/>
  <c r="E595" i="5"/>
  <c r="J68" i="9"/>
  <c r="AQ11" i="11"/>
  <c r="E597" i="5"/>
  <c r="J70" i="9"/>
  <c r="AQ13" i="11"/>
  <c r="E599" i="5"/>
  <c r="J72" i="9"/>
  <c r="E601" i="5"/>
  <c r="J74" i="9"/>
  <c r="E603" i="5"/>
  <c r="J76" i="9"/>
  <c r="E605" i="5"/>
  <c r="J78" i="9"/>
  <c r="E607" i="5"/>
  <c r="J80" i="9"/>
  <c r="E609" i="5"/>
  <c r="J82" i="9"/>
  <c r="E611" i="5"/>
  <c r="J84" i="9"/>
  <c r="AQ16" i="11"/>
  <c r="E613" i="5"/>
  <c r="J86" i="9"/>
  <c r="AQ18" i="11"/>
  <c r="E615" i="5"/>
  <c r="L66" i="9"/>
  <c r="AS9" i="11"/>
  <c r="E671" i="5"/>
  <c r="L73" i="9"/>
  <c r="E678" i="5"/>
  <c r="L75" i="9"/>
  <c r="E680" i="5"/>
  <c r="L78" i="9"/>
  <c r="E683" i="5"/>
  <c r="L82" i="9"/>
  <c r="E687" i="5"/>
  <c r="L89" i="9"/>
  <c r="E694" i="5"/>
  <c r="L91" i="9"/>
  <c r="E696" i="5"/>
  <c r="L94" i="9"/>
  <c r="AS22" i="11"/>
  <c r="E699" i="5"/>
  <c r="N83" i="9"/>
  <c r="AU15" i="11"/>
  <c r="E764" i="5"/>
  <c r="D28" i="9"/>
  <c r="C12" i="11"/>
  <c r="E28" i="5"/>
  <c r="D38" i="9"/>
  <c r="E38" i="5"/>
  <c r="D48" i="9"/>
  <c r="E48" i="5"/>
  <c r="E27" i="9"/>
  <c r="D11" i="11"/>
  <c r="E65" i="5"/>
  <c r="E35" i="9"/>
  <c r="E73" i="5"/>
  <c r="E43" i="9"/>
  <c r="D16" i="11"/>
  <c r="E81" i="5"/>
  <c r="E51" i="9"/>
  <c r="E89" i="5"/>
  <c r="F24" i="9"/>
  <c r="E8" i="11"/>
  <c r="E100" i="5"/>
  <c r="F32" i="9"/>
  <c r="E108" i="5"/>
  <c r="F38" i="9"/>
  <c r="E114" i="5"/>
  <c r="F48" i="9"/>
  <c r="E124" i="5"/>
  <c r="G21" i="9"/>
  <c r="E135" i="5"/>
  <c r="G29" i="9"/>
  <c r="F13" i="11"/>
  <c r="E143" i="5"/>
  <c r="G35" i="9"/>
  <c r="E149" i="5"/>
  <c r="G41" i="9"/>
  <c r="E155" i="5"/>
  <c r="G49" i="9"/>
  <c r="E163" i="5"/>
  <c r="D65" i="9"/>
  <c r="AK8" i="11"/>
  <c r="E176" i="5"/>
  <c r="D69" i="9"/>
  <c r="AK12" i="11"/>
  <c r="E180" i="5"/>
  <c r="D73" i="9"/>
  <c r="E184" i="5"/>
  <c r="D77" i="9"/>
  <c r="E188" i="5"/>
  <c r="D81" i="9"/>
  <c r="E192" i="5"/>
  <c r="D85" i="9"/>
  <c r="AK17" i="11"/>
  <c r="E196" i="5"/>
  <c r="D89" i="9"/>
  <c r="E200" i="5"/>
  <c r="D93" i="9"/>
  <c r="E204" i="5"/>
  <c r="E64" i="9"/>
  <c r="AL7" i="11"/>
  <c r="E213" i="5"/>
  <c r="E70" i="9"/>
  <c r="AL13" i="11"/>
  <c r="E219" i="5"/>
  <c r="E74" i="9"/>
  <c r="E223" i="5"/>
  <c r="E78" i="9"/>
  <c r="E227" i="5"/>
  <c r="E84" i="9"/>
  <c r="AL16" i="11"/>
  <c r="E233" i="5"/>
  <c r="E88" i="9"/>
  <c r="AL20" i="11"/>
  <c r="E237" i="5"/>
  <c r="E90" i="9"/>
  <c r="E239" i="5"/>
  <c r="E94" i="9"/>
  <c r="AL22" i="11"/>
  <c r="E243" i="5"/>
  <c r="H22" i="9"/>
  <c r="G6" i="11"/>
  <c r="E250" i="5"/>
  <c r="H26" i="9"/>
  <c r="G10" i="11"/>
  <c r="E254" i="5"/>
  <c r="H30" i="9"/>
  <c r="G14" i="11"/>
  <c r="E258" i="5"/>
  <c r="H34" i="9"/>
  <c r="E262" i="5"/>
  <c r="H38" i="9"/>
  <c r="E266" i="5"/>
  <c r="H42" i="9"/>
  <c r="G15" i="11"/>
  <c r="E270" i="5"/>
  <c r="H46" i="9"/>
  <c r="G19" i="11"/>
  <c r="E274" i="5"/>
  <c r="H50" i="9"/>
  <c r="E278" i="5"/>
  <c r="H52" i="9"/>
  <c r="E280" i="5"/>
  <c r="I21" i="9"/>
  <c r="E287" i="5"/>
  <c r="I25" i="9"/>
  <c r="H9" i="11"/>
  <c r="E291" i="5"/>
  <c r="I29" i="9"/>
  <c r="H13" i="11"/>
  <c r="E295" i="5"/>
  <c r="I33" i="9"/>
  <c r="E299" i="5"/>
  <c r="I37" i="9"/>
  <c r="E303" i="5"/>
  <c r="I41" i="9"/>
  <c r="E307" i="5"/>
  <c r="I45" i="9"/>
  <c r="H18" i="11"/>
  <c r="E311" i="5"/>
  <c r="I49" i="9"/>
  <c r="E315" i="5"/>
  <c r="I53" i="9"/>
  <c r="H22" i="11"/>
  <c r="E319" i="5"/>
  <c r="J22" i="9"/>
  <c r="I6" i="11"/>
  <c r="E326" i="5"/>
  <c r="J26" i="9"/>
  <c r="I10" i="11"/>
  <c r="E330" i="5"/>
  <c r="J30" i="9"/>
  <c r="I14" i="11"/>
  <c r="E334" i="5"/>
  <c r="J34" i="9"/>
  <c r="E338" i="5"/>
  <c r="J38" i="9"/>
  <c r="E342" i="5"/>
  <c r="J42" i="9"/>
  <c r="I15" i="11"/>
  <c r="E346" i="5"/>
  <c r="J46" i="9"/>
  <c r="I19" i="11"/>
  <c r="E350" i="5"/>
  <c r="J50" i="9"/>
  <c r="E354" i="5"/>
  <c r="F60" i="9"/>
  <c r="AM3" i="11"/>
  <c r="E361" i="5"/>
  <c r="F62" i="9"/>
  <c r="E363" i="5"/>
  <c r="F66" i="9"/>
  <c r="AM9" i="11"/>
  <c r="E367" i="5"/>
  <c r="F70" i="9"/>
  <c r="AM13" i="11"/>
  <c r="E371" i="5"/>
  <c r="F74" i="9"/>
  <c r="E375" i="5"/>
  <c r="F78" i="9"/>
  <c r="E379" i="5"/>
  <c r="F82" i="9"/>
  <c r="E383" i="5"/>
  <c r="F86" i="9"/>
  <c r="AM18" i="11"/>
  <c r="E387" i="5"/>
  <c r="F90" i="9"/>
  <c r="E391" i="5"/>
  <c r="F94" i="9"/>
  <c r="AM22" i="11"/>
  <c r="E395" i="5"/>
  <c r="G63" i="9"/>
  <c r="AN6" i="11"/>
  <c r="E402" i="5"/>
  <c r="G67" i="9"/>
  <c r="AN10" i="11"/>
  <c r="E406" i="5"/>
  <c r="G71" i="9"/>
  <c r="AN14" i="11"/>
  <c r="E410" i="5"/>
  <c r="G73" i="9"/>
  <c r="E412" i="5"/>
  <c r="G75" i="9"/>
  <c r="E414" i="5"/>
  <c r="G77" i="9"/>
  <c r="E416" i="5"/>
  <c r="G81" i="9"/>
  <c r="E420" i="5"/>
  <c r="G83" i="9"/>
  <c r="AN15" i="11"/>
  <c r="E422" i="5"/>
  <c r="G85" i="9"/>
  <c r="AN17" i="11"/>
  <c r="E424" i="5"/>
  <c r="G87" i="9"/>
  <c r="AN19" i="11"/>
  <c r="E426" i="5"/>
  <c r="G89" i="9"/>
  <c r="E428" i="5"/>
  <c r="G91" i="9"/>
  <c r="E430" i="5"/>
  <c r="G93" i="9"/>
  <c r="E432" i="5"/>
  <c r="K19" i="9"/>
  <c r="J3" i="11"/>
  <c r="E437" i="5"/>
  <c r="E439" i="5"/>
  <c r="K23" i="9"/>
  <c r="J7" i="11"/>
  <c r="E441" i="5"/>
  <c r="K25" i="9"/>
  <c r="J9" i="11"/>
  <c r="E443" i="5"/>
  <c r="K27" i="9"/>
  <c r="J11" i="11"/>
  <c r="E445" i="5"/>
  <c r="K29" i="9"/>
  <c r="J13" i="11"/>
  <c r="E447" i="5"/>
  <c r="K31" i="9"/>
  <c r="E449" i="5"/>
  <c r="K33" i="9"/>
  <c r="E451" i="5"/>
  <c r="K35" i="9"/>
  <c r="E453" i="5"/>
  <c r="K37" i="9"/>
  <c r="E455" i="5"/>
  <c r="K39" i="9"/>
  <c r="E457" i="5"/>
  <c r="K41" i="9"/>
  <c r="E459" i="5"/>
  <c r="K43" i="9"/>
  <c r="J16" i="11"/>
  <c r="E461" i="5"/>
  <c r="K45" i="9"/>
  <c r="J18" i="11"/>
  <c r="E463" i="5"/>
  <c r="K47" i="9"/>
  <c r="E465" i="5"/>
  <c r="K49" i="9"/>
  <c r="E467" i="5"/>
  <c r="K51" i="9"/>
  <c r="E469" i="5"/>
  <c r="K53" i="9"/>
  <c r="J22" i="11"/>
  <c r="E471" i="5"/>
  <c r="H63" i="9"/>
  <c r="AO6" i="11"/>
  <c r="E516" i="5"/>
  <c r="H65" i="9"/>
  <c r="AO8" i="11"/>
  <c r="E518" i="5"/>
  <c r="H67" i="9"/>
  <c r="AO10" i="11"/>
  <c r="E520" i="5"/>
  <c r="H69" i="9"/>
  <c r="AO12" i="11"/>
  <c r="E522" i="5"/>
  <c r="H71" i="9"/>
  <c r="AO14" i="11"/>
  <c r="E524" i="5"/>
  <c r="H73" i="9"/>
  <c r="E526" i="5"/>
  <c r="H75" i="9"/>
  <c r="E528" i="5"/>
  <c r="H77" i="9"/>
  <c r="E530" i="5"/>
  <c r="H79" i="9"/>
  <c r="E532" i="5"/>
  <c r="H81" i="9"/>
  <c r="E534" i="5"/>
  <c r="H83" i="9"/>
  <c r="AO15" i="11"/>
  <c r="E536" i="5"/>
  <c r="H85" i="9"/>
  <c r="AO17" i="11"/>
  <c r="E538" i="5"/>
  <c r="H87" i="9"/>
  <c r="AO19" i="11"/>
  <c r="E540" i="5"/>
  <c r="H89" i="9"/>
  <c r="E542" i="5"/>
  <c r="H91" i="9"/>
  <c r="E544" i="5"/>
  <c r="H93" i="9"/>
  <c r="E546" i="5"/>
  <c r="I60" i="9"/>
  <c r="AP3" i="11"/>
  <c r="E551" i="5"/>
  <c r="L65" i="9"/>
  <c r="AS8" i="11"/>
  <c r="E670" i="5"/>
  <c r="L70" i="9"/>
  <c r="AS13" i="11"/>
  <c r="E675" i="5"/>
  <c r="L79" i="9"/>
  <c r="E684" i="5"/>
  <c r="L81" i="9"/>
  <c r="E686" i="5"/>
  <c r="L86" i="9"/>
  <c r="AS18" i="11"/>
  <c r="E691" i="5"/>
  <c r="M60" i="9"/>
  <c r="AT3" i="11"/>
  <c r="E703" i="5"/>
  <c r="M64" i="9"/>
  <c r="AT7" i="11"/>
  <c r="E707" i="5"/>
  <c r="M66" i="9"/>
  <c r="AT9" i="11"/>
  <c r="E709" i="5"/>
  <c r="M69" i="9"/>
  <c r="AT12" i="11"/>
  <c r="E712" i="5"/>
  <c r="M73" i="9"/>
  <c r="E716" i="5"/>
  <c r="N75" i="9"/>
  <c r="E756" i="5"/>
  <c r="D22" i="9"/>
  <c r="C6" i="11"/>
  <c r="E22" i="5"/>
  <c r="D30" i="9"/>
  <c r="C14" i="11"/>
  <c r="E30" i="5"/>
  <c r="D36" i="9"/>
  <c r="E36" i="5"/>
  <c r="D42" i="9"/>
  <c r="C15" i="11"/>
  <c r="E42" i="5"/>
  <c r="D50" i="9"/>
  <c r="E50" i="5"/>
  <c r="E23" i="9"/>
  <c r="D7" i="11"/>
  <c r="E61" i="5"/>
  <c r="E31" i="9"/>
  <c r="E69" i="5"/>
  <c r="E37" i="9"/>
  <c r="E75" i="5"/>
  <c r="E45" i="9"/>
  <c r="D18" i="11"/>
  <c r="E83" i="5"/>
  <c r="E53" i="9"/>
  <c r="D22" i="11"/>
  <c r="E91" i="5"/>
  <c r="F26" i="9"/>
  <c r="E10" i="11"/>
  <c r="E102" i="5"/>
  <c r="F34" i="9"/>
  <c r="E110" i="5"/>
  <c r="F42" i="9"/>
  <c r="E15" i="11"/>
  <c r="E118" i="5"/>
  <c r="F52" i="9"/>
  <c r="E128" i="5"/>
  <c r="G23" i="9"/>
  <c r="F7" i="11"/>
  <c r="E137" i="5"/>
  <c r="G31" i="9"/>
  <c r="E145" i="5"/>
  <c r="G37" i="9"/>
  <c r="E151" i="5"/>
  <c r="G43" i="9"/>
  <c r="F16" i="11"/>
  <c r="E157" i="5"/>
  <c r="G47" i="9"/>
  <c r="E161" i="5"/>
  <c r="G53" i="9"/>
  <c r="F22" i="11"/>
  <c r="E167" i="5"/>
  <c r="D63" i="9"/>
  <c r="AK6" i="11"/>
  <c r="E174" i="5"/>
  <c r="D67" i="9"/>
  <c r="AK10" i="11"/>
  <c r="E178" i="5"/>
  <c r="D71" i="9"/>
  <c r="AK14" i="11"/>
  <c r="E182" i="5"/>
  <c r="D75" i="9"/>
  <c r="E186" i="5"/>
  <c r="D79" i="9"/>
  <c r="E190" i="5"/>
  <c r="D83" i="9"/>
  <c r="AK15" i="11"/>
  <c r="E194" i="5"/>
  <c r="D87" i="9"/>
  <c r="AK19" i="11"/>
  <c r="E198" i="5"/>
  <c r="D91" i="9"/>
  <c r="E202" i="5"/>
  <c r="E60" i="9"/>
  <c r="AL3" i="11"/>
  <c r="E209" i="5"/>
  <c r="E66" i="9"/>
  <c r="AL9" i="11"/>
  <c r="E215" i="5"/>
  <c r="E68" i="9"/>
  <c r="AL11" i="11"/>
  <c r="E217" i="5"/>
  <c r="E72" i="9"/>
  <c r="E221" i="5"/>
  <c r="E76" i="9"/>
  <c r="E225" i="5"/>
  <c r="E80" i="9"/>
  <c r="E229" i="5"/>
  <c r="E82" i="9"/>
  <c r="E231" i="5"/>
  <c r="E86" i="9"/>
  <c r="AL18" i="11"/>
  <c r="E235" i="5"/>
  <c r="E92" i="9"/>
  <c r="E241" i="5"/>
  <c r="H24" i="9"/>
  <c r="G8" i="11"/>
  <c r="E252" i="5"/>
  <c r="H28" i="9"/>
  <c r="G12" i="11"/>
  <c r="E256" i="5"/>
  <c r="H32" i="9"/>
  <c r="E260" i="5"/>
  <c r="H36" i="9"/>
  <c r="E264" i="5"/>
  <c r="H40" i="9"/>
  <c r="E268" i="5"/>
  <c r="H44" i="9"/>
  <c r="G17" i="11"/>
  <c r="E272" i="5"/>
  <c r="H48" i="9"/>
  <c r="E276" i="5"/>
  <c r="I19" i="9"/>
  <c r="H3" i="11"/>
  <c r="E285" i="5"/>
  <c r="I23" i="9"/>
  <c r="H7" i="11"/>
  <c r="E289" i="5"/>
  <c r="I27" i="9"/>
  <c r="H11" i="11"/>
  <c r="E293" i="5"/>
  <c r="I31" i="9"/>
  <c r="E297" i="5"/>
  <c r="I35" i="9"/>
  <c r="E301" i="5"/>
  <c r="I39" i="9"/>
  <c r="E305" i="5"/>
  <c r="I43" i="9"/>
  <c r="H16" i="11"/>
  <c r="E309" i="5"/>
  <c r="I47" i="9"/>
  <c r="E313" i="5"/>
  <c r="I51" i="9"/>
  <c r="E317" i="5"/>
  <c r="J24" i="9"/>
  <c r="I8" i="11"/>
  <c r="E328" i="5"/>
  <c r="J28" i="9"/>
  <c r="I12" i="11"/>
  <c r="E332" i="5"/>
  <c r="J32" i="9"/>
  <c r="E336" i="5"/>
  <c r="J36" i="9"/>
  <c r="E340" i="5"/>
  <c r="J40" i="9"/>
  <c r="E344" i="5"/>
  <c r="J44" i="9"/>
  <c r="I17" i="11"/>
  <c r="E348" i="5"/>
  <c r="J48" i="9"/>
  <c r="E352" i="5"/>
  <c r="J52" i="9"/>
  <c r="E356" i="5"/>
  <c r="F64" i="9"/>
  <c r="AM7" i="11"/>
  <c r="E365" i="5"/>
  <c r="F68" i="9"/>
  <c r="AM11" i="11"/>
  <c r="E369" i="5"/>
  <c r="F72" i="9"/>
  <c r="E373" i="5"/>
  <c r="F76" i="9"/>
  <c r="E377" i="5"/>
  <c r="F80" i="9"/>
  <c r="E381" i="5"/>
  <c r="F84" i="9"/>
  <c r="AM16" i="11"/>
  <c r="E385" i="5"/>
  <c r="F88" i="9"/>
  <c r="AM20" i="11"/>
  <c r="E389" i="5"/>
  <c r="F92" i="9"/>
  <c r="E393" i="5"/>
  <c r="G65" i="9"/>
  <c r="AN8" i="11"/>
  <c r="E404" i="5"/>
  <c r="G69" i="9"/>
  <c r="AN12" i="11"/>
  <c r="E408" i="5"/>
  <c r="G79" i="9"/>
  <c r="E418" i="5"/>
  <c r="L22" i="9"/>
  <c r="K6" i="11"/>
  <c r="E478" i="5"/>
  <c r="L24" i="9"/>
  <c r="K8" i="11"/>
  <c r="E480" i="5"/>
  <c r="L26" i="9"/>
  <c r="K10" i="11"/>
  <c r="E482" i="5"/>
  <c r="L28" i="9"/>
  <c r="K12" i="11"/>
  <c r="E484" i="5"/>
  <c r="L30" i="9"/>
  <c r="K14" i="11"/>
  <c r="E486" i="5"/>
  <c r="L32" i="9"/>
  <c r="E488" i="5"/>
  <c r="L34" i="9"/>
  <c r="E490" i="5"/>
  <c r="L36" i="9"/>
  <c r="E492" i="5"/>
  <c r="L38" i="9"/>
  <c r="E494" i="5"/>
  <c r="L40" i="9"/>
  <c r="E496" i="5"/>
  <c r="L42" i="9"/>
  <c r="K15" i="11"/>
  <c r="E498" i="5"/>
  <c r="L44" i="9"/>
  <c r="K17" i="11"/>
  <c r="E500" i="5"/>
  <c r="L46" i="9"/>
  <c r="K19" i="11"/>
  <c r="E502" i="5"/>
  <c r="L48" i="9"/>
  <c r="E504" i="5"/>
  <c r="L50" i="9"/>
  <c r="E506" i="5"/>
  <c r="L52" i="9"/>
  <c r="E508" i="5"/>
  <c r="H60" i="9"/>
  <c r="AO3" i="11"/>
  <c r="E513" i="5"/>
  <c r="I62" i="9"/>
  <c r="E553" i="5"/>
  <c r="I64" i="9"/>
  <c r="AP7" i="11"/>
  <c r="E555" i="5"/>
  <c r="I66" i="9"/>
  <c r="AP9" i="11"/>
  <c r="E557" i="5"/>
  <c r="I68" i="9"/>
  <c r="AP11" i="11"/>
  <c r="E559" i="5"/>
  <c r="I70" i="9"/>
  <c r="AP13" i="11"/>
  <c r="E561" i="5"/>
  <c r="I72" i="9"/>
  <c r="E563" i="5"/>
  <c r="I74" i="9"/>
  <c r="E565" i="5"/>
  <c r="I76" i="9"/>
  <c r="E567" i="5"/>
  <c r="I78" i="9"/>
  <c r="E569" i="5"/>
  <c r="I80" i="9"/>
  <c r="E571" i="5"/>
  <c r="I82" i="9"/>
  <c r="E573" i="5"/>
  <c r="I84" i="9"/>
  <c r="AP16" i="11"/>
  <c r="E575" i="5"/>
  <c r="I86" i="9"/>
  <c r="AP18" i="11"/>
  <c r="E577" i="5"/>
  <c r="I88" i="9"/>
  <c r="AP20" i="11"/>
  <c r="E579" i="5"/>
  <c r="I90" i="9"/>
  <c r="E581" i="5"/>
  <c r="I92" i="9"/>
  <c r="E583" i="5"/>
  <c r="I94" i="9"/>
  <c r="AP22" i="11"/>
  <c r="E585" i="5"/>
  <c r="J63" i="9"/>
  <c r="AQ6" i="11"/>
  <c r="E592" i="5"/>
  <c r="J65" i="9"/>
  <c r="AQ8" i="11"/>
  <c r="E594" i="5"/>
  <c r="J67" i="9"/>
  <c r="AQ10" i="11"/>
  <c r="E596" i="5"/>
  <c r="J69" i="9"/>
  <c r="AQ12" i="11"/>
  <c r="E598" i="5"/>
  <c r="J71" i="9"/>
  <c r="AQ14" i="11"/>
  <c r="E600" i="5"/>
  <c r="J73" i="9"/>
  <c r="E602" i="5"/>
  <c r="J75" i="9"/>
  <c r="E604" i="5"/>
  <c r="J77" i="9"/>
  <c r="E606" i="5"/>
  <c r="J79" i="9"/>
  <c r="E608" i="5"/>
  <c r="J81" i="9"/>
  <c r="E610" i="5"/>
  <c r="J83" i="9"/>
  <c r="AQ15" i="11"/>
  <c r="E612" i="5"/>
  <c r="J85" i="9"/>
  <c r="AQ17" i="11"/>
  <c r="E614" i="5"/>
  <c r="J87" i="9"/>
  <c r="AQ19" i="11"/>
  <c r="E616" i="5"/>
  <c r="L61" i="9"/>
  <c r="AS4" i="11"/>
  <c r="E666" i="5"/>
  <c r="L69" i="9"/>
  <c r="AS12" i="11"/>
  <c r="E674" i="5"/>
  <c r="L85" i="9"/>
  <c r="AS17" i="11"/>
  <c r="E690" i="5"/>
  <c r="M70" i="9"/>
  <c r="AT13" i="11"/>
  <c r="E713" i="5"/>
  <c r="M72" i="9"/>
  <c r="E715" i="5"/>
  <c r="M92" i="9"/>
  <c r="E735" i="5"/>
  <c r="N67" i="9"/>
  <c r="AU10" i="11"/>
  <c r="E748" i="5"/>
  <c r="E172" i="5"/>
  <c r="E210" i="5"/>
  <c r="E286" i="5"/>
  <c r="E552" i="5"/>
  <c r="E618" i="5"/>
  <c r="E622" i="5"/>
  <c r="E631" i="5"/>
  <c r="E635" i="5"/>
  <c r="E639" i="5"/>
  <c r="E643" i="5"/>
  <c r="E647" i="5"/>
  <c r="E651" i="5"/>
  <c r="E655" i="5"/>
  <c r="E659" i="5"/>
  <c r="E668" i="5"/>
  <c r="L68" i="9"/>
  <c r="AS11" i="11"/>
  <c r="E673" i="5"/>
  <c r="L84" i="9"/>
  <c r="AS16" i="11"/>
  <c r="E689" i="5"/>
  <c r="E704" i="5"/>
  <c r="M75" i="9"/>
  <c r="E718" i="5"/>
  <c r="M78" i="9"/>
  <c r="E721" i="5"/>
  <c r="M83" i="9"/>
  <c r="AT15" i="11"/>
  <c r="E726" i="5"/>
  <c r="M86" i="9"/>
  <c r="AT18" i="11"/>
  <c r="E729" i="5"/>
  <c r="M91" i="9"/>
  <c r="E734" i="5"/>
  <c r="M94" i="9"/>
  <c r="AT22" i="11"/>
  <c r="E737" i="5"/>
  <c r="N66" i="9"/>
  <c r="AU9" i="11"/>
  <c r="E747" i="5"/>
  <c r="N69" i="9"/>
  <c r="AU12" i="11"/>
  <c r="E750" i="5"/>
  <c r="N74" i="9"/>
  <c r="E755" i="5"/>
  <c r="N77" i="9"/>
  <c r="E758" i="5"/>
  <c r="N82" i="9"/>
  <c r="E763" i="5"/>
  <c r="N85" i="9"/>
  <c r="AU17" i="11"/>
  <c r="E766" i="5"/>
  <c r="N90" i="9"/>
  <c r="E771" i="5"/>
  <c r="N93" i="9"/>
  <c r="E774" i="5"/>
  <c r="M25" i="9"/>
  <c r="L9" i="11"/>
  <c r="E25" i="6"/>
  <c r="M28" i="9"/>
  <c r="L12" i="11"/>
  <c r="E28" i="6"/>
  <c r="M37" i="9"/>
  <c r="E37" i="6"/>
  <c r="M53" i="9"/>
  <c r="L22" i="11"/>
  <c r="E53" i="6"/>
  <c r="N20" i="9"/>
  <c r="M4" i="11"/>
  <c r="E58" i="6"/>
  <c r="N42" i="9"/>
  <c r="M15" i="11"/>
  <c r="E80" i="6"/>
  <c r="N49" i="9"/>
  <c r="E87" i="6"/>
  <c r="N51" i="9"/>
  <c r="E89" i="6"/>
  <c r="O28" i="9"/>
  <c r="N12" i="11"/>
  <c r="E104" i="6"/>
  <c r="O30" i="9"/>
  <c r="N14" i="11"/>
  <c r="E106" i="6"/>
  <c r="O45" i="9"/>
  <c r="N18" i="11"/>
  <c r="E121" i="6"/>
  <c r="P36" i="9"/>
  <c r="E150" i="6"/>
  <c r="Q39" i="9"/>
  <c r="E191" i="6"/>
  <c r="R46" i="9"/>
  <c r="Q19" i="11"/>
  <c r="E236" i="6"/>
  <c r="E58" i="5"/>
  <c r="E96" i="5"/>
  <c r="E324" i="5"/>
  <c r="E362" i="5"/>
  <c r="E400" i="5"/>
  <c r="E438" i="5"/>
  <c r="E476" i="5"/>
  <c r="E514" i="5"/>
  <c r="E617" i="5"/>
  <c r="D619" i="5"/>
  <c r="E621" i="5"/>
  <c r="D623" i="5"/>
  <c r="E630" i="5"/>
  <c r="D632" i="5"/>
  <c r="E634" i="5"/>
  <c r="D636" i="5"/>
  <c r="E638" i="5"/>
  <c r="D640" i="5"/>
  <c r="E642" i="5"/>
  <c r="D644" i="5"/>
  <c r="E646" i="5"/>
  <c r="D648" i="5"/>
  <c r="E650" i="5"/>
  <c r="D652" i="5"/>
  <c r="E654" i="5"/>
  <c r="D656" i="5"/>
  <c r="E658" i="5"/>
  <c r="D660" i="5"/>
  <c r="E665" i="5"/>
  <c r="D669" i="5"/>
  <c r="D685" i="5"/>
  <c r="D714" i="5"/>
  <c r="M81" i="9"/>
  <c r="E724" i="5"/>
  <c r="M89" i="9"/>
  <c r="E732" i="5"/>
  <c r="N64" i="9"/>
  <c r="AU7" i="11"/>
  <c r="E745" i="5"/>
  <c r="N72" i="9"/>
  <c r="E753" i="5"/>
  <c r="N80" i="9"/>
  <c r="E761" i="5"/>
  <c r="N88" i="9"/>
  <c r="AU20" i="11"/>
  <c r="E769" i="5"/>
  <c r="M41" i="9"/>
  <c r="E41" i="6"/>
  <c r="N39" i="9"/>
  <c r="E77" i="6"/>
  <c r="N41" i="9"/>
  <c r="E79" i="6"/>
  <c r="N46" i="9"/>
  <c r="M19" i="11"/>
  <c r="E84" i="6"/>
  <c r="O25" i="9"/>
  <c r="N9" i="11"/>
  <c r="E101" i="6"/>
  <c r="O37" i="9"/>
  <c r="E113" i="6"/>
  <c r="P28" i="9"/>
  <c r="O12" i="11"/>
  <c r="E142" i="6"/>
  <c r="Q31" i="9"/>
  <c r="E183" i="6"/>
  <c r="R38" i="9"/>
  <c r="E228" i="6"/>
  <c r="E20" i="5"/>
  <c r="E134" i="5"/>
  <c r="E248" i="5"/>
  <c r="K96" i="8"/>
  <c r="K58" i="8"/>
  <c r="K20" i="8"/>
  <c r="K362" i="7"/>
  <c r="O10" i="9"/>
  <c r="L26" i="13"/>
  <c r="K286" i="7"/>
  <c r="K134" i="7"/>
  <c r="K248" i="7"/>
  <c r="K96" i="7"/>
  <c r="K286" i="6"/>
  <c r="K248" i="6"/>
  <c r="K210" i="6"/>
  <c r="K172" i="6"/>
  <c r="K134" i="6"/>
  <c r="K96" i="6"/>
  <c r="K210" i="7"/>
  <c r="K58" i="7"/>
  <c r="K552" i="6"/>
  <c r="K324" i="7"/>
  <c r="K172" i="7"/>
  <c r="K438" i="6"/>
  <c r="K400" i="6"/>
  <c r="K362" i="6"/>
  <c r="K324" i="6"/>
  <c r="K20" i="7"/>
  <c r="K628" i="6"/>
  <c r="K514" i="6"/>
  <c r="K742" i="5"/>
  <c r="K704" i="5"/>
  <c r="K590" i="6"/>
  <c r="K476" i="6"/>
  <c r="K20" i="6"/>
  <c r="K58" i="6"/>
  <c r="K20" i="5"/>
  <c r="K58" i="5"/>
  <c r="K96" i="5"/>
  <c r="K134" i="5"/>
  <c r="K172" i="5"/>
  <c r="K210" i="5"/>
  <c r="K248" i="5"/>
  <c r="K286" i="5"/>
  <c r="K324" i="5"/>
  <c r="K362" i="5"/>
  <c r="K400" i="5"/>
  <c r="K438" i="5"/>
  <c r="K476" i="5"/>
  <c r="K514" i="5"/>
  <c r="K552" i="5"/>
  <c r="K590" i="5"/>
  <c r="K666" i="5"/>
  <c r="L71" i="9"/>
  <c r="AS14" i="11"/>
  <c r="E676" i="5"/>
  <c r="L74" i="9"/>
  <c r="E679" i="5"/>
  <c r="L76" i="9"/>
  <c r="E681" i="5"/>
  <c r="L77" i="9"/>
  <c r="E682" i="5"/>
  <c r="L87" i="9"/>
  <c r="AS19" i="11"/>
  <c r="E692" i="5"/>
  <c r="L90" i="9"/>
  <c r="E695" i="5"/>
  <c r="L92" i="9"/>
  <c r="E697" i="5"/>
  <c r="L93" i="9"/>
  <c r="E698" i="5"/>
  <c r="E705" i="5"/>
  <c r="M65" i="9"/>
  <c r="AT8" i="11"/>
  <c r="E708" i="5"/>
  <c r="M67" i="9"/>
  <c r="AT10" i="11"/>
  <c r="E710" i="5"/>
  <c r="M68" i="9"/>
  <c r="AT11" i="11"/>
  <c r="E711" i="5"/>
  <c r="M79" i="9"/>
  <c r="E722" i="5"/>
  <c r="M80" i="9"/>
  <c r="E723" i="5"/>
  <c r="M82" i="9"/>
  <c r="E725" i="5"/>
  <c r="M87" i="9"/>
  <c r="AT19" i="11"/>
  <c r="E730" i="5"/>
  <c r="M88" i="9"/>
  <c r="AT20" i="11"/>
  <c r="E731" i="5"/>
  <c r="M90" i="9"/>
  <c r="E733" i="5"/>
  <c r="N60" i="9"/>
  <c r="AU3" i="11"/>
  <c r="E741" i="5"/>
  <c r="N61" i="9"/>
  <c r="AU4" i="11"/>
  <c r="E742" i="5"/>
  <c r="N62" i="9"/>
  <c r="E743" i="5"/>
  <c r="N63" i="9"/>
  <c r="AU6" i="11"/>
  <c r="E744" i="5"/>
  <c r="N65" i="9"/>
  <c r="AU8" i="11"/>
  <c r="E746" i="5"/>
  <c r="N70" i="9"/>
  <c r="AU13" i="11"/>
  <c r="E751" i="5"/>
  <c r="N71" i="9"/>
  <c r="AU14" i="11"/>
  <c r="E752" i="5"/>
  <c r="N73" i="9"/>
  <c r="E754" i="5"/>
  <c r="N78" i="9"/>
  <c r="E759" i="5"/>
  <c r="N79" i="9"/>
  <c r="E760" i="5"/>
  <c r="N81" i="9"/>
  <c r="E762" i="5"/>
  <c r="N86" i="9"/>
  <c r="AU18" i="11"/>
  <c r="E767" i="5"/>
  <c r="N87" i="9"/>
  <c r="AU19" i="11"/>
  <c r="E768" i="5"/>
  <c r="N89" i="9"/>
  <c r="E770" i="5"/>
  <c r="N94" i="9"/>
  <c r="AU22" i="11"/>
  <c r="E775" i="5"/>
  <c r="M19" i="9"/>
  <c r="L3" i="11"/>
  <c r="E19" i="6"/>
  <c r="E21" i="6"/>
  <c r="M24" i="9"/>
  <c r="L8" i="11"/>
  <c r="E24" i="6"/>
  <c r="M29" i="9"/>
  <c r="L13" i="11"/>
  <c r="E29" i="6"/>
  <c r="M45" i="9"/>
  <c r="L18" i="11"/>
  <c r="E45" i="6"/>
  <c r="N45" i="9"/>
  <c r="M18" i="11"/>
  <c r="E83" i="6"/>
  <c r="O24" i="9"/>
  <c r="N8" i="11"/>
  <c r="E100" i="6"/>
  <c r="O34" i="9"/>
  <c r="E110" i="6"/>
  <c r="P52" i="9"/>
  <c r="E166" i="6"/>
  <c r="Q23" i="9"/>
  <c r="P7" i="11"/>
  <c r="E175" i="6"/>
  <c r="R30" i="9"/>
  <c r="Q14" i="11"/>
  <c r="E220" i="6"/>
  <c r="E628" i="5"/>
  <c r="K628" i="5"/>
  <c r="L67" i="9"/>
  <c r="AS10" i="11"/>
  <c r="E672" i="5"/>
  <c r="L72" i="9"/>
  <c r="E677" i="5"/>
  <c r="L83" i="9"/>
  <c r="AS15" i="11"/>
  <c r="E688" i="5"/>
  <c r="L88" i="9"/>
  <c r="AS20" i="11"/>
  <c r="E693" i="5"/>
  <c r="M63" i="9"/>
  <c r="AT6" i="11"/>
  <c r="E706" i="5"/>
  <c r="M74" i="9"/>
  <c r="E717" i="5"/>
  <c r="M77" i="9"/>
  <c r="E720" i="5"/>
  <c r="M85" i="9"/>
  <c r="AT17" i="11"/>
  <c r="E728" i="5"/>
  <c r="M93" i="9"/>
  <c r="E736" i="5"/>
  <c r="N68" i="9"/>
  <c r="AU11" i="11"/>
  <c r="E749" i="5"/>
  <c r="N76" i="9"/>
  <c r="E757" i="5"/>
  <c r="N84" i="9"/>
  <c r="AU16" i="11"/>
  <c r="E765" i="5"/>
  <c r="N92" i="9"/>
  <c r="E773" i="5"/>
  <c r="M20" i="9"/>
  <c r="L4" i="11"/>
  <c r="E20" i="6"/>
  <c r="M33" i="9"/>
  <c r="E33" i="6"/>
  <c r="M49" i="9"/>
  <c r="E49" i="6"/>
  <c r="O53" i="9"/>
  <c r="N22" i="11"/>
  <c r="E129" i="6"/>
  <c r="P44" i="9"/>
  <c r="O17" i="11"/>
  <c r="E158" i="6"/>
  <c r="Q47" i="9"/>
  <c r="E199" i="6"/>
  <c r="R22" i="9"/>
  <c r="Q6" i="11"/>
  <c r="E212" i="6"/>
  <c r="S19" i="9"/>
  <c r="R3" i="11"/>
  <c r="E247" i="6"/>
  <c r="S25" i="9"/>
  <c r="R9" i="11"/>
  <c r="E253" i="6"/>
  <c r="D23" i="6"/>
  <c r="D27" i="6"/>
  <c r="D31" i="6"/>
  <c r="D35" i="6"/>
  <c r="D39" i="6"/>
  <c r="D43" i="6"/>
  <c r="D47" i="6"/>
  <c r="D51" i="6"/>
  <c r="D60" i="6"/>
  <c r="E62" i="6"/>
  <c r="D64" i="6"/>
  <c r="E66" i="6"/>
  <c r="D68" i="6"/>
  <c r="E70" i="6"/>
  <c r="D72" i="6"/>
  <c r="D82" i="6"/>
  <c r="D99" i="6"/>
  <c r="O42" i="9"/>
  <c r="N15" i="11"/>
  <c r="E118" i="6"/>
  <c r="O50" i="9"/>
  <c r="E126" i="6"/>
  <c r="P22" i="9"/>
  <c r="O6" i="11"/>
  <c r="E136" i="6"/>
  <c r="D141" i="6"/>
  <c r="P30" i="9"/>
  <c r="O14" i="11"/>
  <c r="E144" i="6"/>
  <c r="D149" i="6"/>
  <c r="P38" i="9"/>
  <c r="E152" i="6"/>
  <c r="D157" i="6"/>
  <c r="P46" i="9"/>
  <c r="O19" i="11"/>
  <c r="E160" i="6"/>
  <c r="D165" i="6"/>
  <c r="Q19" i="9"/>
  <c r="P3" i="11"/>
  <c r="E171" i="6"/>
  <c r="D174" i="6"/>
  <c r="Q25" i="9"/>
  <c r="P9" i="11"/>
  <c r="E177" i="6"/>
  <c r="D182" i="6"/>
  <c r="Q33" i="9"/>
  <c r="E185" i="6"/>
  <c r="D190" i="6"/>
  <c r="Q41" i="9"/>
  <c r="E193" i="6"/>
  <c r="D198" i="6"/>
  <c r="Q49" i="9"/>
  <c r="E201" i="6"/>
  <c r="D209" i="6"/>
  <c r="R20" i="9"/>
  <c r="Q4" i="11"/>
  <c r="E210" i="6"/>
  <c r="D211" i="6"/>
  <c r="R24" i="9"/>
  <c r="Q8" i="11"/>
  <c r="E214" i="6"/>
  <c r="D219" i="6"/>
  <c r="R32" i="9"/>
  <c r="E222" i="6"/>
  <c r="D227" i="6"/>
  <c r="R40" i="9"/>
  <c r="E230" i="6"/>
  <c r="D235" i="6"/>
  <c r="R48" i="9"/>
  <c r="E238" i="6"/>
  <c r="D243" i="6"/>
  <c r="S20" i="9"/>
  <c r="R4" i="11"/>
  <c r="E248" i="6"/>
  <c r="S22" i="9"/>
  <c r="R6" i="11"/>
  <c r="E250" i="6"/>
  <c r="T22" i="9"/>
  <c r="S6" i="11"/>
  <c r="E288" i="6"/>
  <c r="T27" i="9"/>
  <c r="S11" i="11"/>
  <c r="E293" i="6"/>
  <c r="T30" i="9"/>
  <c r="S14" i="11"/>
  <c r="E296" i="6"/>
  <c r="T35" i="9"/>
  <c r="E301" i="6"/>
  <c r="T38" i="9"/>
  <c r="E304" i="6"/>
  <c r="T43" i="9"/>
  <c r="S16" i="11"/>
  <c r="E309" i="6"/>
  <c r="T46" i="9"/>
  <c r="S19" i="11"/>
  <c r="E312" i="6"/>
  <c r="T51" i="9"/>
  <c r="E317" i="6"/>
  <c r="V20" i="9"/>
  <c r="U4" i="11"/>
  <c r="E362" i="6"/>
  <c r="D22" i="6"/>
  <c r="D26" i="6"/>
  <c r="D30" i="6"/>
  <c r="E32" i="6"/>
  <c r="D34" i="6"/>
  <c r="E36" i="6"/>
  <c r="D38" i="6"/>
  <c r="E40" i="6"/>
  <c r="D42" i="6"/>
  <c r="E44" i="6"/>
  <c r="D46" i="6"/>
  <c r="E48" i="6"/>
  <c r="D50" i="6"/>
  <c r="E52" i="6"/>
  <c r="D57" i="6"/>
  <c r="D59" i="6"/>
  <c r="E61" i="6"/>
  <c r="D63" i="6"/>
  <c r="E65" i="6"/>
  <c r="D67" i="6"/>
  <c r="E69" i="6"/>
  <c r="D71" i="6"/>
  <c r="E73" i="6"/>
  <c r="N38" i="9"/>
  <c r="E76" i="6"/>
  <c r="D78" i="6"/>
  <c r="O19" i="9"/>
  <c r="N3" i="11"/>
  <c r="E95" i="6"/>
  <c r="O33" i="9"/>
  <c r="E109" i="6"/>
  <c r="O35" i="9"/>
  <c r="E111" i="6"/>
  <c r="D116" i="6"/>
  <c r="O41" i="9"/>
  <c r="E117" i="6"/>
  <c r="O43" i="9"/>
  <c r="N16" i="11"/>
  <c r="E119" i="6"/>
  <c r="D124" i="6"/>
  <c r="O49" i="9"/>
  <c r="E125" i="6"/>
  <c r="O51" i="9"/>
  <c r="E127" i="6"/>
  <c r="P25" i="9"/>
  <c r="O9" i="11"/>
  <c r="E139" i="6"/>
  <c r="P33" i="9"/>
  <c r="E147" i="6"/>
  <c r="P41" i="9"/>
  <c r="E155" i="6"/>
  <c r="P49" i="9"/>
  <c r="E163" i="6"/>
  <c r="Q28" i="9"/>
  <c r="P12" i="11"/>
  <c r="E180" i="6"/>
  <c r="Q36" i="9"/>
  <c r="E188" i="6"/>
  <c r="Q44" i="9"/>
  <c r="P17" i="11"/>
  <c r="E196" i="6"/>
  <c r="Q52" i="9"/>
  <c r="E204" i="6"/>
  <c r="R27" i="9"/>
  <c r="Q11" i="11"/>
  <c r="E217" i="6"/>
  <c r="R35" i="9"/>
  <c r="E225" i="6"/>
  <c r="R43" i="9"/>
  <c r="Q16" i="11"/>
  <c r="E233" i="6"/>
  <c r="R51" i="9"/>
  <c r="E241" i="6"/>
  <c r="S21" i="9"/>
  <c r="E249" i="6"/>
  <c r="S23" i="9"/>
  <c r="R7" i="11"/>
  <c r="E251" i="6"/>
  <c r="D256" i="6"/>
  <c r="S29" i="9"/>
  <c r="R13" i="11"/>
  <c r="E257" i="6"/>
  <c r="S31" i="9"/>
  <c r="E259" i="6"/>
  <c r="S36" i="9"/>
  <c r="E264" i="6"/>
  <c r="S39" i="9"/>
  <c r="E267" i="6"/>
  <c r="S44" i="9"/>
  <c r="R17" i="11"/>
  <c r="E272" i="6"/>
  <c r="S47" i="9"/>
  <c r="E275" i="6"/>
  <c r="S52" i="9"/>
  <c r="E280" i="6"/>
  <c r="N36" i="9"/>
  <c r="E74" i="6"/>
  <c r="N37" i="9"/>
  <c r="E75" i="6"/>
  <c r="N47" i="9"/>
  <c r="E85" i="6"/>
  <c r="N50" i="9"/>
  <c r="E88" i="6"/>
  <c r="N52" i="9"/>
  <c r="E90" i="6"/>
  <c r="N53" i="9"/>
  <c r="M22" i="11"/>
  <c r="E91" i="6"/>
  <c r="O26" i="9"/>
  <c r="N10" i="11"/>
  <c r="E102" i="6"/>
  <c r="O29" i="9"/>
  <c r="N13" i="11"/>
  <c r="E105" i="6"/>
  <c r="O31" i="9"/>
  <c r="E107" i="6"/>
  <c r="O32" i="9"/>
  <c r="E108" i="6"/>
  <c r="O38" i="9"/>
  <c r="E114" i="6"/>
  <c r="O46" i="9"/>
  <c r="N19" i="11"/>
  <c r="E122" i="6"/>
  <c r="P19" i="9"/>
  <c r="O3" i="11"/>
  <c r="E133" i="6"/>
  <c r="P23" i="9"/>
  <c r="O7" i="11"/>
  <c r="E137" i="6"/>
  <c r="P24" i="9"/>
  <c r="O8" i="11"/>
  <c r="E138" i="6"/>
  <c r="P26" i="9"/>
  <c r="O10" i="11"/>
  <c r="E140" i="6"/>
  <c r="P31" i="9"/>
  <c r="E145" i="6"/>
  <c r="P32" i="9"/>
  <c r="E146" i="6"/>
  <c r="P34" i="9"/>
  <c r="E148" i="6"/>
  <c r="P39" i="9"/>
  <c r="E153" i="6"/>
  <c r="P40" i="9"/>
  <c r="E154" i="6"/>
  <c r="P42" i="9"/>
  <c r="O15" i="11"/>
  <c r="E156" i="6"/>
  <c r="P47" i="9"/>
  <c r="E161" i="6"/>
  <c r="P48" i="9"/>
  <c r="E162" i="6"/>
  <c r="P50" i="9"/>
  <c r="E164" i="6"/>
  <c r="Q21" i="9"/>
  <c r="E173" i="6"/>
  <c r="Q26" i="9"/>
  <c r="P10" i="11"/>
  <c r="E178" i="6"/>
  <c r="Q27" i="9"/>
  <c r="P11" i="11"/>
  <c r="E179" i="6"/>
  <c r="Q29" i="9"/>
  <c r="P13" i="11"/>
  <c r="E181" i="6"/>
  <c r="Q34" i="9"/>
  <c r="E186" i="6"/>
  <c r="Q35" i="9"/>
  <c r="E187" i="6"/>
  <c r="Q37" i="9"/>
  <c r="E189" i="6"/>
  <c r="Q42" i="9"/>
  <c r="P15" i="11"/>
  <c r="E194" i="6"/>
  <c r="Q43" i="9"/>
  <c r="P16" i="11"/>
  <c r="E195" i="6"/>
  <c r="Q45" i="9"/>
  <c r="P18" i="11"/>
  <c r="E197" i="6"/>
  <c r="Q50" i="9"/>
  <c r="E202" i="6"/>
  <c r="Q51" i="9"/>
  <c r="E203" i="6"/>
  <c r="Q53" i="9"/>
  <c r="P22" i="11"/>
  <c r="E205" i="6"/>
  <c r="R25" i="9"/>
  <c r="Q9" i="11"/>
  <c r="E215" i="6"/>
  <c r="R26" i="9"/>
  <c r="Q10" i="11"/>
  <c r="E216" i="6"/>
  <c r="R28" i="9"/>
  <c r="Q12" i="11"/>
  <c r="E218" i="6"/>
  <c r="R33" i="9"/>
  <c r="E223" i="6"/>
  <c r="R34" i="9"/>
  <c r="E224" i="6"/>
  <c r="R36" i="9"/>
  <c r="E226" i="6"/>
  <c r="R41" i="9"/>
  <c r="E231" i="6"/>
  <c r="R42" i="9"/>
  <c r="Q15" i="11"/>
  <c r="E232" i="6"/>
  <c r="R44" i="9"/>
  <c r="Q17" i="11"/>
  <c r="E234" i="6"/>
  <c r="R49" i="9"/>
  <c r="E239" i="6"/>
  <c r="R50" i="9"/>
  <c r="E240" i="6"/>
  <c r="R52" i="9"/>
  <c r="E242" i="6"/>
  <c r="S26" i="9"/>
  <c r="R10" i="11"/>
  <c r="E254" i="6"/>
  <c r="T23" i="9"/>
  <c r="S7" i="11"/>
  <c r="E289" i="6"/>
  <c r="T26" i="9"/>
  <c r="S10" i="11"/>
  <c r="E292" i="6"/>
  <c r="T31" i="9"/>
  <c r="E297" i="6"/>
  <c r="T34" i="9"/>
  <c r="E300" i="6"/>
  <c r="T39" i="9"/>
  <c r="E305" i="6"/>
  <c r="T42" i="9"/>
  <c r="S15" i="11"/>
  <c r="E308" i="6"/>
  <c r="T47" i="9"/>
  <c r="E313" i="6"/>
  <c r="T50" i="9"/>
  <c r="E316" i="6"/>
  <c r="P61" i="9"/>
  <c r="AW4" i="11"/>
  <c r="E438" i="6"/>
  <c r="Q61" i="9"/>
  <c r="AX4" i="11"/>
  <c r="E476" i="6"/>
  <c r="N43" i="9"/>
  <c r="M16" i="11"/>
  <c r="E81" i="6"/>
  <c r="N48" i="9"/>
  <c r="E86" i="6"/>
  <c r="O22" i="9"/>
  <c r="N6" i="11"/>
  <c r="E98" i="6"/>
  <c r="O27" i="9"/>
  <c r="N11" i="11"/>
  <c r="E103" i="6"/>
  <c r="O36" i="9"/>
  <c r="E112" i="6"/>
  <c r="O39" i="9"/>
  <c r="E115" i="6"/>
  <c r="O44" i="9"/>
  <c r="N17" i="11"/>
  <c r="E120" i="6"/>
  <c r="O47" i="9"/>
  <c r="E123" i="6"/>
  <c r="O52" i="9"/>
  <c r="E128" i="6"/>
  <c r="P21" i="9"/>
  <c r="E135" i="6"/>
  <c r="P29" i="9"/>
  <c r="O13" i="11"/>
  <c r="E143" i="6"/>
  <c r="P37" i="9"/>
  <c r="E151" i="6"/>
  <c r="P45" i="9"/>
  <c r="O18" i="11"/>
  <c r="E159" i="6"/>
  <c r="P53" i="9"/>
  <c r="O22" i="11"/>
  <c r="E167" i="6"/>
  <c r="Q24" i="9"/>
  <c r="P8" i="11"/>
  <c r="E176" i="6"/>
  <c r="Q32" i="9"/>
  <c r="E184" i="6"/>
  <c r="Q40" i="9"/>
  <c r="E192" i="6"/>
  <c r="Q48" i="9"/>
  <c r="E200" i="6"/>
  <c r="R23" i="9"/>
  <c r="Q7" i="11"/>
  <c r="E213" i="6"/>
  <c r="R31" i="9"/>
  <c r="E221" i="6"/>
  <c r="R39" i="9"/>
  <c r="E229" i="6"/>
  <c r="R47" i="9"/>
  <c r="E237" i="6"/>
  <c r="S24" i="9"/>
  <c r="R8" i="11"/>
  <c r="E252" i="6"/>
  <c r="S27" i="9"/>
  <c r="R11" i="11"/>
  <c r="E255" i="6"/>
  <c r="S32" i="9"/>
  <c r="E260" i="6"/>
  <c r="S33" i="9"/>
  <c r="E261" i="6"/>
  <c r="S35" i="9"/>
  <c r="E263" i="6"/>
  <c r="S40" i="9"/>
  <c r="E268" i="6"/>
  <c r="S43" i="9"/>
  <c r="R16" i="11"/>
  <c r="E271" i="6"/>
  <c r="S48" i="9"/>
  <c r="E276" i="6"/>
  <c r="S51" i="9"/>
  <c r="E279" i="6"/>
  <c r="O61" i="9"/>
  <c r="AV4" i="11"/>
  <c r="E400" i="6"/>
  <c r="X20" i="9"/>
  <c r="W4" i="11"/>
  <c r="E552" i="6"/>
  <c r="E351" i="6"/>
  <c r="E355" i="6"/>
  <c r="E365" i="6"/>
  <c r="E369" i="6"/>
  <c r="E373" i="6"/>
  <c r="E377" i="6"/>
  <c r="E381" i="6"/>
  <c r="E385" i="6"/>
  <c r="E389" i="6"/>
  <c r="E393" i="6"/>
  <c r="E403" i="6"/>
  <c r="E407" i="6"/>
  <c r="E411" i="6"/>
  <c r="E415" i="6"/>
  <c r="E419" i="6"/>
  <c r="E423" i="6"/>
  <c r="E427" i="6"/>
  <c r="E431" i="6"/>
  <c r="E441" i="6"/>
  <c r="E445" i="6"/>
  <c r="E449" i="6"/>
  <c r="E453" i="6"/>
  <c r="E457" i="6"/>
  <c r="E461" i="6"/>
  <c r="E465" i="6"/>
  <c r="E469" i="6"/>
  <c r="E480" i="6"/>
  <c r="E484" i="6"/>
  <c r="E488" i="6"/>
  <c r="E492" i="6"/>
  <c r="E496" i="6"/>
  <c r="E500" i="6"/>
  <c r="E504" i="6"/>
  <c r="E508" i="6"/>
  <c r="E515" i="6"/>
  <c r="E519" i="6"/>
  <c r="E523" i="6"/>
  <c r="E527" i="6"/>
  <c r="E531" i="6"/>
  <c r="E535" i="6"/>
  <c r="E539" i="6"/>
  <c r="X24" i="9"/>
  <c r="W8" i="11"/>
  <c r="E556" i="6"/>
  <c r="X27" i="9"/>
  <c r="W11" i="11"/>
  <c r="E559" i="6"/>
  <c r="X32" i="9"/>
  <c r="E564" i="6"/>
  <c r="X35" i="9"/>
  <c r="E567" i="6"/>
  <c r="D572" i="6"/>
  <c r="X43" i="9"/>
  <c r="W16" i="11"/>
  <c r="E575" i="6"/>
  <c r="D580" i="6"/>
  <c r="X51" i="9"/>
  <c r="E583" i="6"/>
  <c r="Y22" i="9"/>
  <c r="X6" i="11"/>
  <c r="E592" i="6"/>
  <c r="D597" i="6"/>
  <c r="Y30" i="9"/>
  <c r="X14" i="11"/>
  <c r="E600" i="6"/>
  <c r="D605" i="6"/>
  <c r="Y38" i="9"/>
  <c r="E608" i="6"/>
  <c r="D613" i="6"/>
  <c r="Y46" i="9"/>
  <c r="X19" i="11"/>
  <c r="E616" i="6"/>
  <c r="D621" i="6"/>
  <c r="Z19" i="9"/>
  <c r="Y3" i="11"/>
  <c r="E627" i="6"/>
  <c r="R64" i="9"/>
  <c r="AY7" i="11"/>
  <c r="E61" i="7"/>
  <c r="R68" i="9"/>
  <c r="AY11" i="11"/>
  <c r="E65" i="7"/>
  <c r="R72" i="9"/>
  <c r="E69" i="7"/>
  <c r="AC21" i="9"/>
  <c r="AC23" i="9"/>
  <c r="AB7" i="11"/>
  <c r="E137" i="7"/>
  <c r="AC25" i="9"/>
  <c r="AB9" i="11"/>
  <c r="E139" i="7"/>
  <c r="AC27" i="9"/>
  <c r="AB11" i="11"/>
  <c r="E141" i="7"/>
  <c r="AC29" i="9"/>
  <c r="AB13" i="11"/>
  <c r="E143" i="7"/>
  <c r="AC31" i="9"/>
  <c r="E145" i="7"/>
  <c r="AC33" i="9"/>
  <c r="E147" i="7"/>
  <c r="AC35" i="9"/>
  <c r="E149" i="7"/>
  <c r="AC37" i="9"/>
  <c r="E151" i="7"/>
  <c r="AC39" i="9"/>
  <c r="E153" i="7"/>
  <c r="AC41" i="9"/>
  <c r="E155" i="7"/>
  <c r="AC43" i="9"/>
  <c r="AB16" i="11"/>
  <c r="E157" i="7"/>
  <c r="AC45" i="9"/>
  <c r="AB18" i="11"/>
  <c r="E159" i="7"/>
  <c r="AC47" i="9"/>
  <c r="E161" i="7"/>
  <c r="AC49" i="9"/>
  <c r="E163" i="7"/>
  <c r="AC51" i="9"/>
  <c r="E165" i="7"/>
  <c r="AC53" i="9"/>
  <c r="AB22" i="11"/>
  <c r="E167" i="7"/>
  <c r="AE21" i="9"/>
  <c r="E287" i="7"/>
  <c r="AE23" i="9"/>
  <c r="AD7" i="11"/>
  <c r="E289" i="7"/>
  <c r="AE25" i="9"/>
  <c r="AD9" i="11"/>
  <c r="E291" i="7"/>
  <c r="AE27" i="9"/>
  <c r="AD11" i="11"/>
  <c r="E293" i="7"/>
  <c r="AE29" i="9"/>
  <c r="AD13" i="11"/>
  <c r="E295" i="7"/>
  <c r="AE31" i="9"/>
  <c r="E297" i="7"/>
  <c r="AE33" i="9"/>
  <c r="E299" i="7"/>
  <c r="AE35" i="9"/>
  <c r="E301" i="7"/>
  <c r="AE37" i="9"/>
  <c r="E303" i="7"/>
  <c r="AE39" i="9"/>
  <c r="E305" i="7"/>
  <c r="AE41" i="9"/>
  <c r="E307" i="7"/>
  <c r="AE43" i="9"/>
  <c r="AD16" i="11"/>
  <c r="E309" i="7"/>
  <c r="AE45" i="9"/>
  <c r="AD18" i="11"/>
  <c r="E311" i="7"/>
  <c r="AE47" i="9"/>
  <c r="E313" i="7"/>
  <c r="AE49" i="9"/>
  <c r="E315" i="7"/>
  <c r="AE51" i="9"/>
  <c r="E317" i="7"/>
  <c r="AE53" i="9"/>
  <c r="AD22" i="11"/>
  <c r="E319" i="7"/>
  <c r="U79" i="9"/>
  <c r="E342" i="7"/>
  <c r="V63" i="9"/>
  <c r="BC6" i="11"/>
  <c r="E364" i="7"/>
  <c r="V72" i="9"/>
  <c r="E373" i="7"/>
  <c r="V74" i="9"/>
  <c r="E375" i="7"/>
  <c r="V82" i="9"/>
  <c r="E383" i="7"/>
  <c r="V90" i="9"/>
  <c r="E391" i="7"/>
  <c r="E326" i="6"/>
  <c r="D328" i="6"/>
  <c r="E330" i="6"/>
  <c r="D332" i="6"/>
  <c r="E334" i="6"/>
  <c r="D336" i="6"/>
  <c r="E338" i="6"/>
  <c r="D340" i="6"/>
  <c r="E342" i="6"/>
  <c r="D344" i="6"/>
  <c r="E346" i="6"/>
  <c r="D348" i="6"/>
  <c r="E350" i="6"/>
  <c r="E354" i="6"/>
  <c r="E361" i="6"/>
  <c r="E364" i="6"/>
  <c r="E368" i="6"/>
  <c r="E372" i="6"/>
  <c r="E376" i="6"/>
  <c r="E380" i="6"/>
  <c r="E384" i="6"/>
  <c r="E388" i="6"/>
  <c r="E392" i="6"/>
  <c r="E399" i="6"/>
  <c r="E402" i="6"/>
  <c r="E406" i="6"/>
  <c r="E410" i="6"/>
  <c r="E414" i="6"/>
  <c r="E418" i="6"/>
  <c r="E422" i="6"/>
  <c r="E426" i="6"/>
  <c r="E430" i="6"/>
  <c r="E437" i="6"/>
  <c r="E440" i="6"/>
  <c r="E444" i="6"/>
  <c r="E448" i="6"/>
  <c r="E452" i="6"/>
  <c r="E456" i="6"/>
  <c r="E460" i="6"/>
  <c r="E464" i="6"/>
  <c r="E468" i="6"/>
  <c r="E475" i="6"/>
  <c r="E479" i="6"/>
  <c r="E483" i="6"/>
  <c r="E487" i="6"/>
  <c r="E491" i="6"/>
  <c r="E495" i="6"/>
  <c r="E499" i="6"/>
  <c r="E503" i="6"/>
  <c r="E507" i="6"/>
  <c r="E518" i="6"/>
  <c r="E522" i="6"/>
  <c r="E526" i="6"/>
  <c r="E530" i="6"/>
  <c r="E534" i="6"/>
  <c r="E538" i="6"/>
  <c r="D543" i="6"/>
  <c r="W52" i="9"/>
  <c r="E546" i="6"/>
  <c r="D630" i="6"/>
  <c r="Z25" i="9"/>
  <c r="Y9" i="11"/>
  <c r="E633" i="6"/>
  <c r="D638" i="6"/>
  <c r="Z33" i="9"/>
  <c r="E641" i="6"/>
  <c r="D646" i="6"/>
  <c r="Z41" i="9"/>
  <c r="E649" i="6"/>
  <c r="D654" i="6"/>
  <c r="Z49" i="9"/>
  <c r="E657" i="6"/>
  <c r="R63" i="9"/>
  <c r="AY6" i="11"/>
  <c r="E60" i="7"/>
  <c r="R67" i="9"/>
  <c r="AY10" i="11"/>
  <c r="E64" i="7"/>
  <c r="R71" i="9"/>
  <c r="AY14" i="11"/>
  <c r="E68" i="7"/>
  <c r="E97" i="7"/>
  <c r="AB23" i="9"/>
  <c r="AA7" i="11"/>
  <c r="E99" i="7"/>
  <c r="AB25" i="9"/>
  <c r="AA9" i="11"/>
  <c r="E101" i="7"/>
  <c r="AB27" i="9"/>
  <c r="AA11" i="11"/>
  <c r="E103" i="7"/>
  <c r="AB29" i="9"/>
  <c r="AA13" i="11"/>
  <c r="E105" i="7"/>
  <c r="AB31" i="9"/>
  <c r="E107" i="7"/>
  <c r="AB33" i="9"/>
  <c r="E109" i="7"/>
  <c r="AB35" i="9"/>
  <c r="E111" i="7"/>
  <c r="AB37" i="9"/>
  <c r="E113" i="7"/>
  <c r="AB39" i="9"/>
  <c r="E115" i="7"/>
  <c r="AB41" i="9"/>
  <c r="E117" i="7"/>
  <c r="AB43" i="9"/>
  <c r="AA16" i="11"/>
  <c r="E119" i="7"/>
  <c r="AB45" i="9"/>
  <c r="AA18" i="11"/>
  <c r="E121" i="7"/>
  <c r="AB47" i="9"/>
  <c r="E123" i="7"/>
  <c r="AB49" i="9"/>
  <c r="E125" i="7"/>
  <c r="AB51" i="9"/>
  <c r="E127" i="7"/>
  <c r="AB53" i="9"/>
  <c r="AA22" i="11"/>
  <c r="E129" i="7"/>
  <c r="AD21" i="9"/>
  <c r="E249" i="7"/>
  <c r="AD23" i="9"/>
  <c r="AC7" i="11"/>
  <c r="E251" i="7"/>
  <c r="AD25" i="9"/>
  <c r="AC9" i="11"/>
  <c r="E253" i="7"/>
  <c r="AD27" i="9"/>
  <c r="AC11" i="11"/>
  <c r="E255" i="7"/>
  <c r="AD29" i="9"/>
  <c r="AC13" i="11"/>
  <c r="E257" i="7"/>
  <c r="AD31" i="9"/>
  <c r="E259" i="7"/>
  <c r="AD33" i="9"/>
  <c r="E261" i="7"/>
  <c r="AD35" i="9"/>
  <c r="E263" i="7"/>
  <c r="AD37" i="9"/>
  <c r="E265" i="7"/>
  <c r="AD39" i="9"/>
  <c r="E267" i="7"/>
  <c r="AD41" i="9"/>
  <c r="E269" i="7"/>
  <c r="AD43" i="9"/>
  <c r="AC16" i="11"/>
  <c r="E271" i="7"/>
  <c r="AD45" i="9"/>
  <c r="AC18" i="11"/>
  <c r="E273" i="7"/>
  <c r="AD47" i="9"/>
  <c r="E275" i="7"/>
  <c r="AD49" i="9"/>
  <c r="E277" i="7"/>
  <c r="AD51" i="9"/>
  <c r="E279" i="7"/>
  <c r="AD53" i="9"/>
  <c r="AC22" i="11"/>
  <c r="E281" i="7"/>
  <c r="V60" i="9"/>
  <c r="BC3" i="11"/>
  <c r="E361" i="7"/>
  <c r="V62" i="9"/>
  <c r="E363" i="7"/>
  <c r="V79" i="9"/>
  <c r="E380" i="7"/>
  <c r="V87" i="9"/>
  <c r="BC19" i="11"/>
  <c r="E388" i="7"/>
  <c r="S30" i="9"/>
  <c r="R14" i="11"/>
  <c r="E258" i="6"/>
  <c r="S34" i="9"/>
  <c r="E262" i="6"/>
  <c r="S38" i="9"/>
  <c r="E266" i="6"/>
  <c r="S42" i="9"/>
  <c r="R15" i="11"/>
  <c r="E270" i="6"/>
  <c r="S46" i="9"/>
  <c r="R19" i="11"/>
  <c r="E274" i="6"/>
  <c r="S50" i="9"/>
  <c r="E278" i="6"/>
  <c r="T19" i="9"/>
  <c r="S3" i="11"/>
  <c r="E285" i="6"/>
  <c r="T21" i="9"/>
  <c r="E287" i="6"/>
  <c r="T25" i="9"/>
  <c r="S9" i="11"/>
  <c r="E291" i="6"/>
  <c r="T29" i="9"/>
  <c r="S13" i="11"/>
  <c r="E295" i="6"/>
  <c r="T33" i="9"/>
  <c r="E299" i="6"/>
  <c r="T37" i="9"/>
  <c r="E303" i="6"/>
  <c r="T41" i="9"/>
  <c r="E307" i="6"/>
  <c r="T45" i="9"/>
  <c r="S18" i="11"/>
  <c r="E311" i="6"/>
  <c r="T49" i="9"/>
  <c r="E315" i="6"/>
  <c r="T53" i="9"/>
  <c r="S22" i="11"/>
  <c r="E319" i="6"/>
  <c r="D327" i="6"/>
  <c r="D331" i="6"/>
  <c r="D335" i="6"/>
  <c r="D339" i="6"/>
  <c r="D343" i="6"/>
  <c r="D347" i="6"/>
  <c r="T21" i="11"/>
  <c r="T20" i="11"/>
  <c r="U20" i="11"/>
  <c r="U21" i="11"/>
  <c r="W20" i="9"/>
  <c r="V4" i="11"/>
  <c r="E514" i="6"/>
  <c r="X23" i="9"/>
  <c r="W7" i="11"/>
  <c r="E555" i="6"/>
  <c r="D560" i="6"/>
  <c r="X31" i="9"/>
  <c r="E563" i="6"/>
  <c r="D568" i="6"/>
  <c r="X39" i="9"/>
  <c r="E571" i="6"/>
  <c r="D576" i="6"/>
  <c r="X47" i="9"/>
  <c r="E579" i="6"/>
  <c r="D584" i="6"/>
  <c r="D593" i="6"/>
  <c r="Y26" i="9"/>
  <c r="X10" i="11"/>
  <c r="E596" i="6"/>
  <c r="D601" i="6"/>
  <c r="Y34" i="9"/>
  <c r="E604" i="6"/>
  <c r="D609" i="6"/>
  <c r="Y42" i="9"/>
  <c r="X15" i="11"/>
  <c r="E612" i="6"/>
  <c r="D617" i="6"/>
  <c r="Y50" i="9"/>
  <c r="E620" i="6"/>
  <c r="R61" i="9"/>
  <c r="AY4" i="11"/>
  <c r="E58" i="7"/>
  <c r="R62" i="9"/>
  <c r="E59" i="7"/>
  <c r="R66" i="9"/>
  <c r="AY9" i="11"/>
  <c r="E63" i="7"/>
  <c r="R70" i="9"/>
  <c r="AY13" i="11"/>
  <c r="E67" i="7"/>
  <c r="AC20" i="9"/>
  <c r="AB4" i="11"/>
  <c r="E134" i="7"/>
  <c r="AC22" i="9"/>
  <c r="AB6" i="11"/>
  <c r="E136" i="7"/>
  <c r="AC24" i="9"/>
  <c r="AB8" i="11"/>
  <c r="E138" i="7"/>
  <c r="AC26" i="9"/>
  <c r="AB10" i="11"/>
  <c r="E140" i="7"/>
  <c r="AC28" i="9"/>
  <c r="AB12" i="11"/>
  <c r="E142" i="7"/>
  <c r="AC30" i="9"/>
  <c r="AB14" i="11"/>
  <c r="E144" i="7"/>
  <c r="AC32" i="9"/>
  <c r="E146" i="7"/>
  <c r="AC34" i="9"/>
  <c r="E148" i="7"/>
  <c r="AC36" i="9"/>
  <c r="E150" i="7"/>
  <c r="AC38" i="9"/>
  <c r="E152" i="7"/>
  <c r="AC40" i="9"/>
  <c r="E154" i="7"/>
  <c r="AC42" i="9"/>
  <c r="AB15" i="11"/>
  <c r="E156" i="7"/>
  <c r="AC44" i="9"/>
  <c r="AB17" i="11"/>
  <c r="E158" i="7"/>
  <c r="AC46" i="9"/>
  <c r="AB19" i="11"/>
  <c r="E160" i="7"/>
  <c r="AC48" i="9"/>
  <c r="E162" i="7"/>
  <c r="AC50" i="9"/>
  <c r="E164" i="7"/>
  <c r="AC52" i="9"/>
  <c r="E166" i="7"/>
  <c r="S60" i="9"/>
  <c r="AZ3" i="11"/>
  <c r="E171" i="7"/>
  <c r="AE20" i="9"/>
  <c r="AD4" i="11"/>
  <c r="E286" i="7"/>
  <c r="AE22" i="9"/>
  <c r="AD6" i="11"/>
  <c r="E288" i="7"/>
  <c r="AE24" i="9"/>
  <c r="AD8" i="11"/>
  <c r="E290" i="7"/>
  <c r="AE26" i="9"/>
  <c r="AD10" i="11"/>
  <c r="E292" i="7"/>
  <c r="AE28" i="9"/>
  <c r="AD12" i="11"/>
  <c r="E294" i="7"/>
  <c r="AE30" i="9"/>
  <c r="AD14" i="11"/>
  <c r="E296" i="7"/>
  <c r="AE32" i="9"/>
  <c r="E298" i="7"/>
  <c r="AE34" i="9"/>
  <c r="E300" i="7"/>
  <c r="AE36" i="9"/>
  <c r="E302" i="7"/>
  <c r="AE38" i="9"/>
  <c r="E304" i="7"/>
  <c r="AE40" i="9"/>
  <c r="E306" i="7"/>
  <c r="AE42" i="9"/>
  <c r="AD15" i="11"/>
  <c r="E308" i="7"/>
  <c r="AE44" i="9"/>
  <c r="AD17" i="11"/>
  <c r="E310" i="7"/>
  <c r="AE46" i="9"/>
  <c r="AD19" i="11"/>
  <c r="E312" i="7"/>
  <c r="AE48" i="9"/>
  <c r="E314" i="7"/>
  <c r="AE50" i="9"/>
  <c r="E316" i="7"/>
  <c r="AE52" i="9"/>
  <c r="E318" i="7"/>
  <c r="U60" i="9"/>
  <c r="BB3" i="11"/>
  <c r="E323" i="7"/>
  <c r="U61" i="9"/>
  <c r="BB4" i="11"/>
  <c r="E324" i="7"/>
  <c r="U83" i="9"/>
  <c r="BB15" i="11"/>
  <c r="E346" i="7"/>
  <c r="U85" i="9"/>
  <c r="BB17" i="11"/>
  <c r="E348" i="7"/>
  <c r="U88" i="9"/>
  <c r="BB20" i="11"/>
  <c r="E351" i="7"/>
  <c r="V78" i="9"/>
  <c r="E379" i="7"/>
  <c r="S37" i="9"/>
  <c r="E265" i="6"/>
  <c r="S41" i="9"/>
  <c r="E269" i="6"/>
  <c r="S45" i="9"/>
  <c r="R18" i="11"/>
  <c r="E273" i="6"/>
  <c r="S49" i="9"/>
  <c r="E277" i="6"/>
  <c r="S53" i="9"/>
  <c r="R22" i="11"/>
  <c r="E281" i="6"/>
  <c r="T24" i="9"/>
  <c r="S8" i="11"/>
  <c r="E290" i="6"/>
  <c r="T28" i="9"/>
  <c r="S12" i="11"/>
  <c r="E294" i="6"/>
  <c r="S23" i="11"/>
  <c r="T32" i="9"/>
  <c r="E298" i="6"/>
  <c r="T36" i="9"/>
  <c r="E302" i="6"/>
  <c r="T40" i="9"/>
  <c r="E306" i="6"/>
  <c r="T44" i="9"/>
  <c r="S17" i="11"/>
  <c r="E310" i="6"/>
  <c r="T48" i="9"/>
  <c r="E314" i="6"/>
  <c r="T52" i="9"/>
  <c r="E318" i="6"/>
  <c r="W48" i="9"/>
  <c r="E542" i="6"/>
  <c r="W53" i="9"/>
  <c r="V22" i="11"/>
  <c r="E547" i="6"/>
  <c r="Z21" i="9"/>
  <c r="E629" i="6"/>
  <c r="Z26" i="9"/>
  <c r="Y10" i="11"/>
  <c r="E634" i="6"/>
  <c r="Z29" i="9"/>
  <c r="Y13" i="11"/>
  <c r="E637" i="6"/>
  <c r="Z34" i="9"/>
  <c r="E642" i="6"/>
  <c r="Z37" i="9"/>
  <c r="E645" i="6"/>
  <c r="Z42" i="9"/>
  <c r="Y15" i="11"/>
  <c r="E650" i="6"/>
  <c r="Z45" i="9"/>
  <c r="Y18" i="11"/>
  <c r="E653" i="6"/>
  <c r="Z50" i="9"/>
  <c r="E658" i="6"/>
  <c r="Z53" i="9"/>
  <c r="Y22" i="11"/>
  <c r="E661" i="6"/>
  <c r="AA20" i="9"/>
  <c r="Z4" i="11"/>
  <c r="E20" i="7"/>
  <c r="R65" i="9"/>
  <c r="AY8" i="11"/>
  <c r="E62" i="7"/>
  <c r="R69" i="9"/>
  <c r="AY12" i="11"/>
  <c r="E66" i="7"/>
  <c r="AB20" i="9"/>
  <c r="AA4" i="11"/>
  <c r="E96" i="7"/>
  <c r="AA23" i="11"/>
  <c r="AB22" i="9"/>
  <c r="AA6" i="11"/>
  <c r="E98" i="7"/>
  <c r="AB24" i="9"/>
  <c r="AA8" i="11"/>
  <c r="E100" i="7"/>
  <c r="AB26" i="9"/>
  <c r="AA10" i="11"/>
  <c r="E102" i="7"/>
  <c r="AB28" i="9"/>
  <c r="AA12" i="11"/>
  <c r="E104" i="7"/>
  <c r="AB30" i="9"/>
  <c r="AA14" i="11"/>
  <c r="E106" i="7"/>
  <c r="AB32" i="9"/>
  <c r="E108" i="7"/>
  <c r="AB34" i="9"/>
  <c r="E110" i="7"/>
  <c r="AB36" i="9"/>
  <c r="E112" i="7"/>
  <c r="AB38" i="9"/>
  <c r="E114" i="7"/>
  <c r="AB40" i="9"/>
  <c r="E116" i="7"/>
  <c r="AB42" i="9"/>
  <c r="AA15" i="11"/>
  <c r="E118" i="7"/>
  <c r="AB44" i="9"/>
  <c r="AA17" i="11"/>
  <c r="E120" i="7"/>
  <c r="AB46" i="9"/>
  <c r="AA19" i="11"/>
  <c r="E122" i="7"/>
  <c r="AB48" i="9"/>
  <c r="E124" i="7"/>
  <c r="AB50" i="9"/>
  <c r="E126" i="7"/>
  <c r="AB52" i="9"/>
  <c r="E128" i="7"/>
  <c r="AC19" i="9"/>
  <c r="AB3" i="11"/>
  <c r="E133" i="7"/>
  <c r="AB23" i="11"/>
  <c r="AD20" i="9"/>
  <c r="AC4" i="11"/>
  <c r="E248" i="7"/>
  <c r="AD22" i="9"/>
  <c r="AC6" i="11"/>
  <c r="E250" i="7"/>
  <c r="AD24" i="9"/>
  <c r="AC8" i="11"/>
  <c r="E252" i="7"/>
  <c r="AD26" i="9"/>
  <c r="AC10" i="11"/>
  <c r="E254" i="7"/>
  <c r="AD28" i="9"/>
  <c r="AC12" i="11"/>
  <c r="E256" i="7"/>
  <c r="AD30" i="9"/>
  <c r="AC14" i="11"/>
  <c r="E258" i="7"/>
  <c r="AD32" i="9"/>
  <c r="E260" i="7"/>
  <c r="AD34" i="9"/>
  <c r="E262" i="7"/>
  <c r="AD36" i="9"/>
  <c r="E264" i="7"/>
  <c r="AD38" i="9"/>
  <c r="E266" i="7"/>
  <c r="AD40" i="9"/>
  <c r="E268" i="7"/>
  <c r="AD42" i="9"/>
  <c r="AC15" i="11"/>
  <c r="E270" i="7"/>
  <c r="AD44" i="9"/>
  <c r="AC17" i="11"/>
  <c r="E272" i="7"/>
  <c r="AD46" i="9"/>
  <c r="AC19" i="11"/>
  <c r="E274" i="7"/>
  <c r="AD48" i="9"/>
  <c r="E276" i="7"/>
  <c r="AD50" i="9"/>
  <c r="E278" i="7"/>
  <c r="AD52" i="9"/>
  <c r="E280" i="7"/>
  <c r="AE19" i="9"/>
  <c r="AD3" i="11"/>
  <c r="E285" i="7"/>
  <c r="U80" i="9"/>
  <c r="E343" i="7"/>
  <c r="U89" i="9"/>
  <c r="E352" i="7"/>
  <c r="U91" i="9"/>
  <c r="E354" i="7"/>
  <c r="V66" i="9"/>
  <c r="BC9" i="11"/>
  <c r="E367" i="7"/>
  <c r="V68" i="9"/>
  <c r="BC11" i="11"/>
  <c r="E369" i="7"/>
  <c r="V71" i="9"/>
  <c r="BC14" i="11"/>
  <c r="E372" i="7"/>
  <c r="T61" i="9"/>
  <c r="BA4" i="11"/>
  <c r="E210" i="7"/>
  <c r="U78" i="9"/>
  <c r="E341" i="7"/>
  <c r="U92" i="9"/>
  <c r="E355" i="7"/>
  <c r="U94" i="9"/>
  <c r="BB22" i="11"/>
  <c r="E357" i="7"/>
  <c r="V75" i="9"/>
  <c r="E376" i="7"/>
  <c r="V77" i="9"/>
  <c r="E378" i="7"/>
  <c r="V81" i="9"/>
  <c r="E382" i="7"/>
  <c r="V88" i="9"/>
  <c r="BC20" i="11"/>
  <c r="E389" i="7"/>
  <c r="V91" i="9"/>
  <c r="E392" i="7"/>
  <c r="V94" i="9"/>
  <c r="BC22" i="11"/>
  <c r="E395" i="7"/>
  <c r="E19" i="8"/>
  <c r="AF19" i="9"/>
  <c r="AE3" i="11"/>
  <c r="AF20" i="9"/>
  <c r="AE4" i="11"/>
  <c r="E20" i="8"/>
  <c r="E22" i="8"/>
  <c r="AF22" i="9"/>
  <c r="AE6" i="11"/>
  <c r="E24" i="8"/>
  <c r="AF24" i="9"/>
  <c r="AE8" i="11"/>
  <c r="E26" i="8"/>
  <c r="AF26" i="9"/>
  <c r="AE10" i="11"/>
  <c r="E28" i="8"/>
  <c r="AF28" i="9"/>
  <c r="AE12" i="11"/>
  <c r="E30" i="8"/>
  <c r="AF30" i="9"/>
  <c r="AE14" i="11"/>
  <c r="E32" i="8"/>
  <c r="AF32" i="9"/>
  <c r="E34" i="8"/>
  <c r="AF34" i="9"/>
  <c r="E36" i="8"/>
  <c r="AF36" i="9"/>
  <c r="AF38" i="9"/>
  <c r="E38" i="8"/>
  <c r="AF40" i="9"/>
  <c r="E40" i="8"/>
  <c r="AF42" i="9"/>
  <c r="AE15" i="11"/>
  <c r="E42" i="8"/>
  <c r="AF44" i="9"/>
  <c r="AE17" i="11"/>
  <c r="E44" i="8"/>
  <c r="AF46" i="9"/>
  <c r="AE19" i="11"/>
  <c r="E46" i="8"/>
  <c r="AF48" i="9"/>
  <c r="E48" i="8"/>
  <c r="AF50" i="9"/>
  <c r="E50" i="8"/>
  <c r="AF52" i="9"/>
  <c r="E52" i="8"/>
  <c r="AG19" i="9"/>
  <c r="AF3" i="11"/>
  <c r="E57" i="8"/>
  <c r="AG21" i="9"/>
  <c r="E59" i="8"/>
  <c r="AF23" i="11"/>
  <c r="AG23" i="9"/>
  <c r="AF7" i="11"/>
  <c r="E61" i="8"/>
  <c r="AG25" i="9"/>
  <c r="AF9" i="11"/>
  <c r="E63" i="8"/>
  <c r="AG27" i="9"/>
  <c r="AF11" i="11"/>
  <c r="E65" i="8"/>
  <c r="AG29" i="9"/>
  <c r="AF13" i="11"/>
  <c r="E67" i="8"/>
  <c r="AG31" i="9"/>
  <c r="E69" i="8"/>
  <c r="AG33" i="9"/>
  <c r="E71" i="8"/>
  <c r="AG35" i="9"/>
  <c r="E73" i="8"/>
  <c r="AG37" i="9"/>
  <c r="E75" i="8"/>
  <c r="AG39" i="9"/>
  <c r="E77" i="8"/>
  <c r="AG41" i="9"/>
  <c r="E79" i="8"/>
  <c r="AG43" i="9"/>
  <c r="AF16" i="11"/>
  <c r="E81" i="8"/>
  <c r="AG45" i="9"/>
  <c r="AF18" i="11"/>
  <c r="E83" i="8"/>
  <c r="AG47" i="9"/>
  <c r="E85" i="8"/>
  <c r="AG49" i="9"/>
  <c r="E87" i="8"/>
  <c r="AG51" i="9"/>
  <c r="E89" i="8"/>
  <c r="AG53" i="9"/>
  <c r="AF22" i="11"/>
  <c r="E91" i="8"/>
  <c r="D545" i="6"/>
  <c r="D554" i="6"/>
  <c r="D558" i="6"/>
  <c r="D562" i="6"/>
  <c r="D566" i="6"/>
  <c r="D570" i="6"/>
  <c r="D574" i="6"/>
  <c r="D578" i="6"/>
  <c r="D582" i="6"/>
  <c r="D589" i="6"/>
  <c r="D591" i="6"/>
  <c r="D595" i="6"/>
  <c r="D599" i="6"/>
  <c r="D603" i="6"/>
  <c r="D607" i="6"/>
  <c r="D611" i="6"/>
  <c r="D615" i="6"/>
  <c r="D619" i="6"/>
  <c r="D623" i="6"/>
  <c r="D632" i="6"/>
  <c r="D636" i="6"/>
  <c r="D640" i="6"/>
  <c r="D644" i="6"/>
  <c r="D648" i="6"/>
  <c r="D652" i="6"/>
  <c r="D656" i="6"/>
  <c r="D660" i="6"/>
  <c r="E70" i="7"/>
  <c r="E71" i="7"/>
  <c r="E72" i="7"/>
  <c r="E73" i="7"/>
  <c r="E74" i="7"/>
  <c r="E75" i="7"/>
  <c r="E76" i="7"/>
  <c r="E77" i="7"/>
  <c r="E78" i="7"/>
  <c r="E79" i="7"/>
  <c r="E80" i="7"/>
  <c r="E81" i="7"/>
  <c r="E82" i="7"/>
  <c r="E83" i="7"/>
  <c r="E84" i="7"/>
  <c r="E85" i="7"/>
  <c r="E86" i="7"/>
  <c r="E87" i="7"/>
  <c r="E88" i="7"/>
  <c r="E89" i="7"/>
  <c r="E90" i="7"/>
  <c r="E91" i="7"/>
  <c r="E95" i="7"/>
  <c r="E211" i="7"/>
  <c r="E212" i="7"/>
  <c r="E213" i="7"/>
  <c r="E214" i="7"/>
  <c r="E215" i="7"/>
  <c r="E216" i="7"/>
  <c r="E217" i="7"/>
  <c r="E218" i="7"/>
  <c r="E219" i="7"/>
  <c r="E220" i="7"/>
  <c r="E221" i="7"/>
  <c r="E222" i="7"/>
  <c r="E223" i="7"/>
  <c r="E224" i="7"/>
  <c r="E225" i="7"/>
  <c r="E226" i="7"/>
  <c r="E227" i="7"/>
  <c r="E228" i="7"/>
  <c r="E229" i="7"/>
  <c r="E230" i="7"/>
  <c r="E231" i="7"/>
  <c r="E232" i="7"/>
  <c r="E233" i="7"/>
  <c r="E234" i="7"/>
  <c r="E235" i="7"/>
  <c r="E236" i="7"/>
  <c r="E237" i="7"/>
  <c r="E238" i="7"/>
  <c r="E239" i="7"/>
  <c r="E240" i="7"/>
  <c r="E241" i="7"/>
  <c r="E242" i="7"/>
  <c r="E243" i="7"/>
  <c r="E247" i="7"/>
  <c r="AC23" i="11"/>
  <c r="D353" i="7"/>
  <c r="D374" i="7"/>
  <c r="V84" i="9"/>
  <c r="BC16" i="11"/>
  <c r="E385" i="7"/>
  <c r="V93" i="9"/>
  <c r="E394" i="7"/>
  <c r="D544" i="6"/>
  <c r="D551" i="6"/>
  <c r="D553" i="6"/>
  <c r="D557" i="6"/>
  <c r="D561" i="6"/>
  <c r="D565" i="6"/>
  <c r="D569" i="6"/>
  <c r="D573" i="6"/>
  <c r="D577" i="6"/>
  <c r="D581" i="6"/>
  <c r="D585" i="6"/>
  <c r="D594" i="6"/>
  <c r="D598" i="6"/>
  <c r="D602" i="6"/>
  <c r="D606" i="6"/>
  <c r="D610" i="6"/>
  <c r="D614" i="6"/>
  <c r="D618" i="6"/>
  <c r="D622" i="6"/>
  <c r="D631" i="6"/>
  <c r="D635" i="6"/>
  <c r="D639" i="6"/>
  <c r="D643" i="6"/>
  <c r="D647" i="6"/>
  <c r="D651" i="6"/>
  <c r="D655" i="6"/>
  <c r="D659" i="6"/>
  <c r="U81" i="9"/>
  <c r="E344" i="7"/>
  <c r="U84" i="9"/>
  <c r="BB16" i="11"/>
  <c r="E347" i="7"/>
  <c r="U86" i="9"/>
  <c r="BB18" i="11"/>
  <c r="E349" i="7"/>
  <c r="U87" i="9"/>
  <c r="BB19" i="11"/>
  <c r="E350" i="7"/>
  <c r="V61" i="9"/>
  <c r="BC4" i="11"/>
  <c r="E362" i="7"/>
  <c r="V64" i="9"/>
  <c r="BC7" i="11"/>
  <c r="E365" i="7"/>
  <c r="V67" i="9"/>
  <c r="BC10" i="11"/>
  <c r="E368" i="7"/>
  <c r="V69" i="9"/>
  <c r="BC12" i="11"/>
  <c r="E370" i="7"/>
  <c r="V70" i="9"/>
  <c r="BC13" i="11"/>
  <c r="E371" i="7"/>
  <c r="V80" i="9"/>
  <c r="E381" i="7"/>
  <c r="V83" i="9"/>
  <c r="BC15" i="11"/>
  <c r="E384" i="7"/>
  <c r="V86" i="9"/>
  <c r="BC18" i="11"/>
  <c r="E387" i="7"/>
  <c r="V89" i="9"/>
  <c r="E390" i="7"/>
  <c r="E21" i="8"/>
  <c r="AF21" i="9"/>
  <c r="E23" i="8"/>
  <c r="AF23" i="9"/>
  <c r="AE7" i="11"/>
  <c r="E25" i="8"/>
  <c r="AF25" i="9"/>
  <c r="AE9" i="11"/>
  <c r="E27" i="8"/>
  <c r="AF27" i="9"/>
  <c r="AE11" i="11"/>
  <c r="E29" i="8"/>
  <c r="AF29" i="9"/>
  <c r="AE13" i="11"/>
  <c r="E31" i="8"/>
  <c r="AF31" i="9"/>
  <c r="E33" i="8"/>
  <c r="AF33" i="9"/>
  <c r="E35" i="8"/>
  <c r="AF35" i="9"/>
  <c r="E37" i="8"/>
  <c r="AF37" i="9"/>
  <c r="AF39" i="9"/>
  <c r="E39" i="8"/>
  <c r="AF41" i="9"/>
  <c r="E41" i="8"/>
  <c r="AF43" i="9"/>
  <c r="AE16" i="11"/>
  <c r="E43" i="8"/>
  <c r="AF45" i="9"/>
  <c r="AE18" i="11"/>
  <c r="E45" i="8"/>
  <c r="AF47" i="9"/>
  <c r="E47" i="8"/>
  <c r="AF49" i="9"/>
  <c r="E49" i="8"/>
  <c r="AF51" i="9"/>
  <c r="E51" i="8"/>
  <c r="AF53" i="9"/>
  <c r="AE22" i="11"/>
  <c r="E53" i="8"/>
  <c r="Z20" i="11"/>
  <c r="Z21" i="11"/>
  <c r="S61" i="9"/>
  <c r="AZ4" i="11"/>
  <c r="E172" i="7"/>
  <c r="U77" i="9"/>
  <c r="E340" i="7"/>
  <c r="D345" i="7"/>
  <c r="U93" i="9"/>
  <c r="E356" i="7"/>
  <c r="D366" i="7"/>
  <c r="V76" i="9"/>
  <c r="E377" i="7"/>
  <c r="V85" i="9"/>
  <c r="BC17" i="11"/>
  <c r="E386" i="7"/>
  <c r="V92" i="9"/>
  <c r="E393" i="7"/>
  <c r="AG20" i="9"/>
  <c r="AF4" i="11"/>
  <c r="E58" i="8"/>
  <c r="W62" i="9"/>
  <c r="E97" i="8"/>
  <c r="W64" i="9"/>
  <c r="BD7" i="11"/>
  <c r="E99" i="8"/>
  <c r="W66" i="9"/>
  <c r="BD9" i="11"/>
  <c r="E101" i="8"/>
  <c r="W68" i="9"/>
  <c r="BD11" i="11"/>
  <c r="E103" i="8"/>
  <c r="W70" i="9"/>
  <c r="BD13" i="11"/>
  <c r="E105" i="8"/>
  <c r="W72" i="9"/>
  <c r="E107" i="8"/>
  <c r="W74" i="9"/>
  <c r="E109" i="8"/>
  <c r="W76" i="9"/>
  <c r="E111" i="8"/>
  <c r="W78" i="9"/>
  <c r="E113" i="8"/>
  <c r="W80" i="9"/>
  <c r="E115" i="8"/>
  <c r="W82" i="9"/>
  <c r="E117" i="8"/>
  <c r="W84" i="9"/>
  <c r="BD16" i="11"/>
  <c r="E119" i="8"/>
  <c r="W86" i="9"/>
  <c r="BD18" i="11"/>
  <c r="E121" i="8"/>
  <c r="W88" i="9"/>
  <c r="BD20" i="11"/>
  <c r="E123" i="8"/>
  <c r="W90" i="9"/>
  <c r="E125" i="8"/>
  <c r="W92" i="9"/>
  <c r="E127" i="8"/>
  <c r="W94" i="9"/>
  <c r="BD22" i="11"/>
  <c r="E129" i="8"/>
  <c r="AG22" i="9"/>
  <c r="AF6" i="11"/>
  <c r="E60" i="8"/>
  <c r="AG24" i="9"/>
  <c r="AF8" i="11"/>
  <c r="E62" i="8"/>
  <c r="AG26" i="9"/>
  <c r="AF10" i="11"/>
  <c r="E64" i="8"/>
  <c r="AG28" i="9"/>
  <c r="AF12" i="11"/>
  <c r="E66" i="8"/>
  <c r="AG30" i="9"/>
  <c r="AF14" i="11"/>
  <c r="E68" i="8"/>
  <c r="AG32" i="9"/>
  <c r="E70" i="8"/>
  <c r="AG34" i="9"/>
  <c r="E72" i="8"/>
  <c r="AG36" i="9"/>
  <c r="E74" i="8"/>
  <c r="AG38" i="9"/>
  <c r="E76" i="8"/>
  <c r="AG40" i="9"/>
  <c r="E78" i="8"/>
  <c r="AG42" i="9"/>
  <c r="AF15" i="11"/>
  <c r="E80" i="8"/>
  <c r="AG44" i="9"/>
  <c r="AF17" i="11"/>
  <c r="E82" i="8"/>
  <c r="AG46" i="9"/>
  <c r="AF19" i="11"/>
  <c r="E84" i="8"/>
  <c r="AG48" i="9"/>
  <c r="E86" i="8"/>
  <c r="AG50" i="9"/>
  <c r="E88" i="8"/>
  <c r="AG52" i="9"/>
  <c r="E90" i="8"/>
  <c r="W60" i="9"/>
  <c r="BD3" i="11"/>
  <c r="E95" i="8"/>
  <c r="W63" i="9"/>
  <c r="BD6" i="11"/>
  <c r="E98" i="8"/>
  <c r="W65" i="9"/>
  <c r="BD8" i="11"/>
  <c r="E100" i="8"/>
  <c r="W67" i="9"/>
  <c r="BD10" i="11"/>
  <c r="E102" i="8"/>
  <c r="W69" i="9"/>
  <c r="BD12" i="11"/>
  <c r="E104" i="8"/>
  <c r="W71" i="9"/>
  <c r="BD14" i="11"/>
  <c r="E106" i="8"/>
  <c r="W73" i="9"/>
  <c r="E108" i="8"/>
  <c r="W75" i="9"/>
  <c r="E110" i="8"/>
  <c r="W77" i="9"/>
  <c r="E112" i="8"/>
  <c r="W79" i="9"/>
  <c r="E114" i="8"/>
  <c r="W81" i="9"/>
  <c r="E116" i="8"/>
  <c r="W83" i="9"/>
  <c r="BD15" i="11"/>
  <c r="E118" i="8"/>
  <c r="W85" i="9"/>
  <c r="BD17" i="11"/>
  <c r="E120" i="8"/>
  <c r="W87" i="9"/>
  <c r="BD19" i="11"/>
  <c r="E122" i="8"/>
  <c r="W89" i="9"/>
  <c r="E124" i="8"/>
  <c r="W91" i="9"/>
  <c r="E126" i="8"/>
  <c r="W93" i="9"/>
  <c r="E128" i="8"/>
  <c r="E96" i="8"/>
  <c r="B3" i="11"/>
  <c r="AE23" i="11"/>
  <c r="K23" i="11"/>
  <c r="Z23" i="11"/>
  <c r="J23" i="11"/>
  <c r="U23" i="11"/>
  <c r="E23" i="11"/>
  <c r="H23" i="11"/>
  <c r="D23" i="11"/>
  <c r="B20" i="11"/>
  <c r="B21" i="11"/>
  <c r="AZ23" i="11"/>
  <c r="AV23" i="11"/>
  <c r="AN23" i="11"/>
  <c r="AJ3" i="11"/>
  <c r="AU23" i="11"/>
  <c r="AM23" i="11"/>
  <c r="AX23" i="11"/>
  <c r="AL23" i="11"/>
  <c r="AW23" i="11"/>
  <c r="A21" i="11"/>
  <c r="A20" i="11"/>
  <c r="F210" i="7"/>
  <c r="G286" i="7"/>
  <c r="I286" i="6"/>
  <c r="G58" i="8"/>
  <c r="I134" i="7"/>
  <c r="G96" i="6"/>
  <c r="G286" i="5"/>
  <c r="I210" i="7"/>
  <c r="F742" i="5"/>
  <c r="J590" i="5"/>
  <c r="H704" i="5"/>
  <c r="G248" i="5"/>
  <c r="G628" i="5"/>
  <c r="F362" i="6"/>
  <c r="J20" i="5"/>
  <c r="H324" i="5"/>
  <c r="J172" i="6"/>
  <c r="F20" i="5"/>
  <c r="H476" i="5"/>
  <c r="J438" i="6"/>
  <c r="F476" i="5"/>
  <c r="I172" i="6"/>
  <c r="H628" i="5"/>
  <c r="I324" i="5"/>
  <c r="H514" i="5"/>
  <c r="J286" i="5"/>
  <c r="G20" i="7"/>
  <c r="F210" i="6"/>
  <c r="I172" i="7"/>
  <c r="I286" i="5"/>
  <c r="F96" i="8"/>
  <c r="H96" i="5"/>
  <c r="I172" i="5"/>
  <c r="I362" i="5"/>
  <c r="I20" i="8"/>
  <c r="I134" i="6"/>
  <c r="G134" i="7"/>
  <c r="H248" i="5"/>
  <c r="G324" i="5"/>
  <c r="J248" i="6"/>
  <c r="G20" i="8"/>
  <c r="H552" i="5"/>
  <c r="F590" i="6"/>
  <c r="J438" i="5"/>
  <c r="F552" i="6"/>
  <c r="J362" i="6"/>
  <c r="H362" i="7"/>
  <c r="H742" i="5"/>
  <c r="G476" i="6"/>
  <c r="H248" i="6"/>
  <c r="H476" i="6"/>
  <c r="F58" i="7"/>
  <c r="G400" i="5"/>
  <c r="I514" i="6"/>
  <c r="I210" i="6"/>
  <c r="G96" i="5"/>
  <c r="J742" i="5"/>
  <c r="I324" i="6"/>
  <c r="I58" i="5"/>
  <c r="H58" i="6"/>
  <c r="G58" i="6"/>
  <c r="F628" i="6"/>
  <c r="G590" i="5"/>
  <c r="H324" i="6"/>
  <c r="H590" i="6"/>
  <c r="H286" i="6"/>
  <c r="I742" i="5"/>
  <c r="G324" i="7"/>
  <c r="F324" i="7"/>
  <c r="J514" i="5"/>
  <c r="F438" i="6"/>
  <c r="F248" i="7"/>
  <c r="J552" i="6"/>
  <c r="F58" i="6"/>
  <c r="I134" i="5"/>
  <c r="F20" i="7"/>
  <c r="F514" i="5"/>
  <c r="F552" i="5"/>
  <c r="I552" i="6"/>
  <c r="J172" i="7"/>
  <c r="H514" i="6"/>
  <c r="H628" i="6"/>
  <c r="F134" i="5"/>
  <c r="G362" i="5"/>
  <c r="F286" i="5"/>
  <c r="G210" i="7"/>
  <c r="G172" i="5"/>
  <c r="J704" i="5"/>
  <c r="G324" i="6"/>
  <c r="G134" i="6"/>
  <c r="J248" i="5"/>
  <c r="H324" i="7"/>
  <c r="J324" i="6"/>
  <c r="F172" i="6"/>
  <c r="J666" i="5"/>
  <c r="F134" i="7"/>
  <c r="I58" i="6"/>
  <c r="I20" i="7"/>
  <c r="I438" i="6"/>
  <c r="G172" i="6"/>
  <c r="F324" i="6"/>
  <c r="F172" i="5"/>
  <c r="J590" i="6"/>
  <c r="J362" i="7"/>
  <c r="J286" i="6"/>
  <c r="J96" i="7"/>
  <c r="F58" i="5"/>
  <c r="F20" i="8"/>
  <c r="F362" i="5"/>
  <c r="J324" i="5"/>
  <c r="H286" i="5"/>
  <c r="I58" i="7"/>
  <c r="I96" i="5"/>
  <c r="H248" i="7"/>
  <c r="G628" i="6"/>
  <c r="J134" i="5"/>
  <c r="J96" i="8"/>
  <c r="J400" i="6"/>
  <c r="I628" i="6"/>
  <c r="J58" i="5"/>
  <c r="G58" i="7"/>
  <c r="F96" i="6"/>
  <c r="G704" i="5"/>
  <c r="I324" i="7"/>
  <c r="G552" i="6"/>
  <c r="I248" i="5"/>
  <c r="G248" i="7"/>
  <c r="I96" i="6"/>
  <c r="G20" i="5"/>
  <c r="F134" i="6"/>
  <c r="J362" i="5"/>
  <c r="J628" i="6"/>
  <c r="J20" i="7"/>
  <c r="G552" i="5"/>
  <c r="H20" i="8"/>
  <c r="J58" i="8"/>
  <c r="I96" i="8"/>
  <c r="H666" i="5"/>
  <c r="I590" i="6"/>
  <c r="H362" i="5"/>
  <c r="H20" i="6"/>
  <c r="H96" i="8"/>
  <c r="G476" i="5"/>
  <c r="F286" i="6"/>
  <c r="H438" i="5"/>
  <c r="H210" i="6"/>
  <c r="G58" i="5"/>
  <c r="J476" i="6"/>
  <c r="G96" i="7"/>
  <c r="F248" i="5"/>
  <c r="G438" i="5"/>
  <c r="J172" i="5"/>
  <c r="G20" i="6"/>
  <c r="J210" i="7"/>
  <c r="I704" i="5"/>
  <c r="J324" i="7"/>
  <c r="G134" i="5"/>
  <c r="F476" i="6"/>
  <c r="F96" i="7"/>
  <c r="H210" i="7"/>
  <c r="I248" i="6"/>
  <c r="F58" i="8"/>
  <c r="F172" i="7"/>
  <c r="G514" i="5"/>
  <c r="I400" i="6"/>
  <c r="H58" i="8"/>
  <c r="J552" i="5"/>
  <c r="H438" i="6"/>
  <c r="I476" i="5"/>
  <c r="I666" i="5"/>
  <c r="F96" i="5"/>
  <c r="H58" i="7"/>
  <c r="G96" i="8"/>
  <c r="J134" i="7"/>
  <c r="J96" i="5"/>
  <c r="J210" i="6"/>
  <c r="I552" i="5"/>
  <c r="F248" i="6"/>
  <c r="G172" i="7"/>
  <c r="H590" i="5"/>
  <c r="I248" i="7"/>
  <c r="I58" i="8"/>
  <c r="I514" i="5"/>
  <c r="G248" i="6"/>
  <c r="H400" i="5"/>
  <c r="J248" i="7"/>
  <c r="F400" i="6"/>
  <c r="F628" i="5"/>
  <c r="I362" i="7"/>
  <c r="H134" i="7"/>
  <c r="I96" i="7"/>
  <c r="J628" i="5"/>
  <c r="H96" i="6"/>
  <c r="H362" i="6"/>
  <c r="G210" i="6"/>
  <c r="J400" i="5"/>
  <c r="H210" i="5"/>
  <c r="F666" i="5"/>
  <c r="F438" i="5"/>
  <c r="J210" i="5"/>
  <c r="G362" i="7"/>
  <c r="F590" i="5"/>
  <c r="G210" i="5"/>
  <c r="I400" i="5"/>
  <c r="I362" i="6"/>
  <c r="J286" i="7"/>
  <c r="I20" i="6"/>
  <c r="G286" i="6"/>
  <c r="J20" i="8"/>
  <c r="G438" i="6"/>
  <c r="J58" i="7"/>
  <c r="H400" i="6"/>
  <c r="G742" i="5"/>
  <c r="I20" i="5"/>
  <c r="F362" i="7"/>
  <c r="F514" i="6"/>
  <c r="G514" i="6"/>
  <c r="I476" i="6"/>
  <c r="G590" i="6"/>
  <c r="J20" i="6"/>
  <c r="J476" i="5"/>
  <c r="G400" i="6"/>
  <c r="J58" i="6"/>
  <c r="G362" i="6"/>
  <c r="F324" i="5"/>
  <c r="H552" i="6"/>
  <c r="J514" i="6"/>
  <c r="I628" i="5"/>
  <c r="H20" i="7"/>
  <c r="I210" i="5"/>
  <c r="F20" i="6"/>
  <c r="J96" i="6"/>
  <c r="F400" i="5"/>
  <c r="H172" i="6"/>
  <c r="I286" i="7"/>
  <c r="G666" i="5"/>
  <c r="H58" i="5"/>
  <c r="F704" i="5"/>
  <c r="F210" i="5"/>
  <c r="F286" i="7"/>
  <c r="H20" i="5"/>
  <c r="I590" i="5"/>
  <c r="H286" i="7"/>
  <c r="H134" i="5"/>
  <c r="J134" i="6"/>
  <c r="I438" i="5"/>
  <c r="H172" i="7"/>
  <c r="H96" i="7"/>
  <c r="H134" i="6"/>
  <c r="AF5" i="11"/>
  <c r="BC5" i="13"/>
  <c r="AY5" i="11"/>
  <c r="BR5" i="13"/>
  <c r="S5" i="11"/>
  <c r="AP5" i="13"/>
  <c r="BC5" i="11"/>
  <c r="BV5" i="13"/>
  <c r="AC5" i="11"/>
  <c r="AZ5" i="13"/>
  <c r="AD5" i="11"/>
  <c r="BA5" i="13"/>
  <c r="O5" i="11"/>
  <c r="AL5" i="13"/>
  <c r="AM5" i="11"/>
  <c r="BF5" i="13"/>
  <c r="H5" i="11"/>
  <c r="AE5" i="13"/>
  <c r="F5" i="11"/>
  <c r="AC5" i="13"/>
  <c r="Z5" i="11"/>
  <c r="AW5" i="13"/>
  <c r="AB5" i="11"/>
  <c r="AY5" i="13"/>
  <c r="AN5" i="11"/>
  <c r="BG5" i="13"/>
  <c r="G5" i="11"/>
  <c r="AD5" i="13"/>
  <c r="E5" i="11"/>
  <c r="AB5" i="13"/>
  <c r="I5" i="11"/>
  <c r="AF5" i="13"/>
  <c r="N5" i="11"/>
  <c r="AK5" i="13"/>
  <c r="AT5" i="11"/>
  <c r="BM5" i="13"/>
  <c r="L5" i="11"/>
  <c r="AI5" i="13"/>
  <c r="AE5" i="11"/>
  <c r="BB5" i="13"/>
  <c r="Y5" i="11"/>
  <c r="AV5" i="13"/>
  <c r="P5" i="11"/>
  <c r="AM5" i="13"/>
  <c r="AK5" i="11"/>
  <c r="BD5" i="13"/>
  <c r="J5" i="11"/>
  <c r="AG5" i="13"/>
  <c r="BA5" i="11"/>
  <c r="BT5" i="13"/>
  <c r="K5" i="11"/>
  <c r="AH5" i="13"/>
  <c r="AQ5" i="11"/>
  <c r="BJ5" i="13"/>
  <c r="BD5" i="11"/>
  <c r="BW5" i="13"/>
  <c r="R5" i="11"/>
  <c r="AO5" i="13"/>
  <c r="AU5" i="11"/>
  <c r="BN5" i="13"/>
  <c r="AP5" i="11"/>
  <c r="BI5" i="13"/>
  <c r="AO5" i="11"/>
  <c r="BH5" i="13"/>
  <c r="AR5" i="11"/>
  <c r="BK5" i="13"/>
  <c r="D5" i="11"/>
  <c r="AA5" i="13"/>
  <c r="AA5" i="11"/>
  <c r="AX5" i="13"/>
  <c r="E62" i="9"/>
  <c r="D21" i="9"/>
  <c r="E21" i="5"/>
  <c r="L62" i="9"/>
  <c r="E667" i="5"/>
  <c r="E629" i="5"/>
  <c r="E21" i="7"/>
  <c r="W35" i="9"/>
  <c r="E529" i="6"/>
  <c r="Q78" i="9"/>
  <c r="E493" i="6"/>
  <c r="W23" i="9"/>
  <c r="V7" i="11"/>
  <c r="E517" i="6"/>
  <c r="Q74" i="9"/>
  <c r="E489" i="6"/>
  <c r="P66" i="9"/>
  <c r="AW9" i="11"/>
  <c r="E443" i="6"/>
  <c r="O70" i="9"/>
  <c r="AV13" i="11"/>
  <c r="E409" i="6"/>
  <c r="V33" i="9"/>
  <c r="E375" i="6"/>
  <c r="P70" i="9"/>
  <c r="AW13" i="11"/>
  <c r="E447" i="6"/>
  <c r="O74" i="9"/>
  <c r="E413" i="6"/>
  <c r="V37" i="9"/>
  <c r="E379" i="6"/>
  <c r="W27" i="9"/>
  <c r="V11" i="11"/>
  <c r="E521" i="6"/>
  <c r="Q86" i="9"/>
  <c r="AX18" i="11"/>
  <c r="E501" i="6"/>
  <c r="W47" i="9"/>
  <c r="E541" i="6"/>
  <c r="Q82" i="9"/>
  <c r="E497" i="6"/>
  <c r="P90" i="9"/>
  <c r="E467" i="6"/>
  <c r="O94" i="9"/>
  <c r="AV22" i="11"/>
  <c r="E433" i="6"/>
  <c r="V25" i="9"/>
  <c r="U9" i="11"/>
  <c r="E367" i="6"/>
  <c r="U29" i="9"/>
  <c r="T13" i="11"/>
  <c r="E333" i="6"/>
  <c r="P94" i="9"/>
  <c r="AW22" i="11"/>
  <c r="E471" i="6"/>
  <c r="O66" i="9"/>
  <c r="AV9" i="11"/>
  <c r="E405" i="6"/>
  <c r="V29" i="9"/>
  <c r="U13" i="11"/>
  <c r="E371" i="6"/>
  <c r="U37" i="9"/>
  <c r="E341" i="6"/>
  <c r="K86" i="9"/>
  <c r="AR18" i="11"/>
  <c r="E653" i="5"/>
  <c r="Q94" i="9"/>
  <c r="AX22" i="11"/>
  <c r="E509" i="6"/>
  <c r="W39" i="9"/>
  <c r="E533" i="6"/>
  <c r="Q90" i="9"/>
  <c r="E505" i="6"/>
  <c r="P82" i="9"/>
  <c r="E459" i="6"/>
  <c r="O86" i="9"/>
  <c r="AV18" i="11"/>
  <c r="E425" i="6"/>
  <c r="V49" i="9"/>
  <c r="E391" i="6"/>
  <c r="U53" i="9"/>
  <c r="T22" i="11"/>
  <c r="E357" i="6"/>
  <c r="U19" i="9"/>
  <c r="T3" i="11"/>
  <c r="E323" i="6"/>
  <c r="P86" i="9"/>
  <c r="AW18" i="11"/>
  <c r="E463" i="6"/>
  <c r="O90" i="9"/>
  <c r="E429" i="6"/>
  <c r="V53" i="9"/>
  <c r="U22" i="11"/>
  <c r="E395" i="6"/>
  <c r="K70" i="9"/>
  <c r="AR13" i="11"/>
  <c r="E637" i="5"/>
  <c r="W43" i="9"/>
  <c r="V16" i="11"/>
  <c r="E537" i="6"/>
  <c r="Q70" i="9"/>
  <c r="AX13" i="11"/>
  <c r="E485" i="6"/>
  <c r="W31" i="9"/>
  <c r="E525" i="6"/>
  <c r="P74" i="9"/>
  <c r="E451" i="6"/>
  <c r="O78" i="9"/>
  <c r="E417" i="6"/>
  <c r="V41" i="9"/>
  <c r="E383" i="6"/>
  <c r="U45" i="9"/>
  <c r="T18" i="11"/>
  <c r="E349" i="6"/>
  <c r="Q66" i="9"/>
  <c r="AX9" i="11"/>
  <c r="E481" i="6"/>
  <c r="P78" i="9"/>
  <c r="E455" i="6"/>
  <c r="O82" i="9"/>
  <c r="E421" i="6"/>
  <c r="V45" i="9"/>
  <c r="U18" i="11"/>
  <c r="E387" i="6"/>
  <c r="U49" i="9"/>
  <c r="E353" i="6"/>
  <c r="L60" i="9"/>
  <c r="AS3" i="11"/>
  <c r="K74" i="9"/>
  <c r="E641" i="5"/>
  <c r="K90" i="9"/>
  <c r="E657" i="5"/>
  <c r="K66" i="9"/>
  <c r="AR9" i="11"/>
  <c r="E633" i="5"/>
  <c r="K60" i="9"/>
  <c r="AR3" i="11"/>
  <c r="E627" i="5"/>
  <c r="K82" i="9"/>
  <c r="E649" i="5"/>
  <c r="E97" i="6"/>
  <c r="BD23" i="11"/>
  <c r="BA23" i="11"/>
  <c r="K14" i="6"/>
  <c r="K13" i="7"/>
  <c r="G14" i="5"/>
  <c r="G12" i="7"/>
  <c r="G12" i="6"/>
  <c r="K12" i="7"/>
  <c r="G13" i="7"/>
  <c r="K13" i="5"/>
  <c r="G13" i="5"/>
  <c r="G12" i="5"/>
  <c r="K12" i="6"/>
  <c r="G12" i="8"/>
  <c r="K12" i="8"/>
  <c r="G14" i="7"/>
  <c r="G13" i="6"/>
  <c r="K13" i="8"/>
  <c r="G13" i="8"/>
  <c r="G14" i="8"/>
  <c r="G14" i="6"/>
  <c r="K12" i="5"/>
  <c r="K13" i="6"/>
  <c r="V65" i="9"/>
  <c r="BC8" i="11"/>
  <c r="E366" i="7"/>
  <c r="Z51" i="9"/>
  <c r="E659" i="6"/>
  <c r="Z35" i="9"/>
  <c r="E643" i="6"/>
  <c r="Y52" i="9"/>
  <c r="E622" i="6"/>
  <c r="Y36" i="9"/>
  <c r="E606" i="6"/>
  <c r="X53" i="9"/>
  <c r="W22" i="11"/>
  <c r="E585" i="6"/>
  <c r="X37" i="9"/>
  <c r="E569" i="6"/>
  <c r="X21" i="9"/>
  <c r="E553" i="6"/>
  <c r="Z48" i="9"/>
  <c r="E656" i="6"/>
  <c r="Z32" i="9"/>
  <c r="E640" i="6"/>
  <c r="Y49" i="9"/>
  <c r="E619" i="6"/>
  <c r="Y33" i="9"/>
  <c r="E603" i="6"/>
  <c r="Y19" i="9"/>
  <c r="X3" i="11"/>
  <c r="E589" i="6"/>
  <c r="X38" i="9"/>
  <c r="E570" i="6"/>
  <c r="X22" i="9"/>
  <c r="W6" i="11"/>
  <c r="E554" i="6"/>
  <c r="Y47" i="9"/>
  <c r="E617" i="6"/>
  <c r="X52" i="9"/>
  <c r="E584" i="6"/>
  <c r="U39" i="9"/>
  <c r="E343" i="6"/>
  <c r="U23" i="9"/>
  <c r="T7" i="11"/>
  <c r="E327" i="6"/>
  <c r="Z38" i="9"/>
  <c r="E646" i="6"/>
  <c r="AD21" i="11"/>
  <c r="AD20" i="11"/>
  <c r="Y43" i="9"/>
  <c r="X16" i="11"/>
  <c r="E613" i="6"/>
  <c r="X48" i="9"/>
  <c r="E580" i="6"/>
  <c r="N21" i="11"/>
  <c r="N20" i="11"/>
  <c r="S21" i="11"/>
  <c r="S20" i="11"/>
  <c r="M20" i="11"/>
  <c r="M21" i="11"/>
  <c r="R20" i="11"/>
  <c r="R21" i="11"/>
  <c r="N29" i="9"/>
  <c r="M13" i="11"/>
  <c r="E67" i="6"/>
  <c r="N21" i="9"/>
  <c r="E59" i="6"/>
  <c r="R37" i="9"/>
  <c r="E227" i="6"/>
  <c r="Q46" i="9"/>
  <c r="P19" i="11"/>
  <c r="E198" i="6"/>
  <c r="P51" i="9"/>
  <c r="E165" i="6"/>
  <c r="N34" i="9"/>
  <c r="E72" i="6"/>
  <c r="N26" i="9"/>
  <c r="M10" i="11"/>
  <c r="E64" i="6"/>
  <c r="M39" i="9"/>
  <c r="E39" i="6"/>
  <c r="M23" i="9"/>
  <c r="L7" i="11"/>
  <c r="E23" i="6"/>
  <c r="P21" i="11"/>
  <c r="P20" i="11"/>
  <c r="K14" i="5"/>
  <c r="J94" i="9"/>
  <c r="AQ22" i="11"/>
  <c r="E623" i="5"/>
  <c r="G20" i="11"/>
  <c r="G21" i="11"/>
  <c r="E20" i="11"/>
  <c r="E21" i="11"/>
  <c r="C21" i="11"/>
  <c r="C20" i="11"/>
  <c r="Z47" i="9"/>
  <c r="E655" i="6"/>
  <c r="Z31" i="9"/>
  <c r="E639" i="6"/>
  <c r="Y48" i="9"/>
  <c r="E618" i="6"/>
  <c r="Y32" i="9"/>
  <c r="E602" i="6"/>
  <c r="X49" i="9"/>
  <c r="E581" i="6"/>
  <c r="X33" i="9"/>
  <c r="E565" i="6"/>
  <c r="X19" i="9"/>
  <c r="W3" i="11"/>
  <c r="E551" i="6"/>
  <c r="Z44" i="9"/>
  <c r="Y17" i="11"/>
  <c r="E652" i="6"/>
  <c r="Z28" i="9"/>
  <c r="Y12" i="11"/>
  <c r="E636" i="6"/>
  <c r="Y45" i="9"/>
  <c r="X18" i="11"/>
  <c r="E615" i="6"/>
  <c r="Y29" i="9"/>
  <c r="X13" i="11"/>
  <c r="E599" i="6"/>
  <c r="X50" i="9"/>
  <c r="E582" i="6"/>
  <c r="X34" i="9"/>
  <c r="E566" i="6"/>
  <c r="Y23" i="9"/>
  <c r="X7" i="11"/>
  <c r="E593" i="6"/>
  <c r="X28" i="9"/>
  <c r="W12" i="11"/>
  <c r="E560" i="6"/>
  <c r="U35" i="9"/>
  <c r="E339" i="6"/>
  <c r="AA21" i="11"/>
  <c r="AA20" i="11"/>
  <c r="Z46" i="9"/>
  <c r="Y19" i="11"/>
  <c r="E654" i="6"/>
  <c r="W49" i="9"/>
  <c r="E543" i="6"/>
  <c r="U44" i="9"/>
  <c r="T17" i="11"/>
  <c r="E348" i="6"/>
  <c r="U36" i="9"/>
  <c r="E340" i="6"/>
  <c r="U28" i="9"/>
  <c r="T12" i="11"/>
  <c r="E332" i="6"/>
  <c r="Y51" i="9"/>
  <c r="E621" i="6"/>
  <c r="N19" i="9"/>
  <c r="E57" i="6"/>
  <c r="M46" i="9"/>
  <c r="L19" i="11"/>
  <c r="E46" i="6"/>
  <c r="M38" i="9"/>
  <c r="E38" i="6"/>
  <c r="M30" i="9"/>
  <c r="L14" i="11"/>
  <c r="E30" i="6"/>
  <c r="R45" i="9"/>
  <c r="Q18" i="11"/>
  <c r="E235" i="6"/>
  <c r="R19" i="9"/>
  <c r="Q3" i="11"/>
  <c r="E209" i="6"/>
  <c r="Q22" i="9"/>
  <c r="P6" i="11"/>
  <c r="E174" i="6"/>
  <c r="P27" i="9"/>
  <c r="O11" i="11"/>
  <c r="E141" i="6"/>
  <c r="O23" i="9"/>
  <c r="N7" i="11"/>
  <c r="E99" i="6"/>
  <c r="M51" i="9"/>
  <c r="E51" i="6"/>
  <c r="M35" i="9"/>
  <c r="E35" i="6"/>
  <c r="K14" i="8"/>
  <c r="M71" i="9"/>
  <c r="AT14" i="11"/>
  <c r="E714" i="5"/>
  <c r="AT23" i="11"/>
  <c r="K89" i="9"/>
  <c r="E656" i="5"/>
  <c r="K81" i="9"/>
  <c r="E648" i="5"/>
  <c r="K73" i="9"/>
  <c r="E640" i="5"/>
  <c r="K65" i="9"/>
  <c r="AR8" i="11"/>
  <c r="E632" i="5"/>
  <c r="Z43" i="9"/>
  <c r="Y16" i="11"/>
  <c r="E651" i="6"/>
  <c r="Y44" i="9"/>
  <c r="X17" i="11"/>
  <c r="E614" i="6"/>
  <c r="X45" i="9"/>
  <c r="W18" i="11"/>
  <c r="E577" i="6"/>
  <c r="W50" i="9"/>
  <c r="E544" i="6"/>
  <c r="Z24" i="9"/>
  <c r="Y8" i="11"/>
  <c r="E632" i="6"/>
  <c r="Y25" i="9"/>
  <c r="X9" i="11"/>
  <c r="E595" i="6"/>
  <c r="AF21" i="11"/>
  <c r="AF20" i="11"/>
  <c r="Y31" i="9"/>
  <c r="E601" i="6"/>
  <c r="W20" i="11"/>
  <c r="W21" i="11"/>
  <c r="X36" i="9"/>
  <c r="E568" i="6"/>
  <c r="U31" i="9"/>
  <c r="E335" i="6"/>
  <c r="AC20" i="11"/>
  <c r="AC21" i="11"/>
  <c r="Z22" i="9"/>
  <c r="Y6" i="11"/>
  <c r="E630" i="6"/>
  <c r="AB21" i="11"/>
  <c r="AB20" i="11"/>
  <c r="Y27" i="9"/>
  <c r="X11" i="11"/>
  <c r="E597" i="6"/>
  <c r="O48" i="9"/>
  <c r="E124" i="6"/>
  <c r="N40" i="9"/>
  <c r="E78" i="6"/>
  <c r="N33" i="9"/>
  <c r="E71" i="6"/>
  <c r="N25" i="9"/>
  <c r="M9" i="11"/>
  <c r="E63" i="6"/>
  <c r="M26" i="9"/>
  <c r="L10" i="11"/>
  <c r="E26" i="6"/>
  <c r="R53" i="9"/>
  <c r="Q22" i="11"/>
  <c r="E243" i="6"/>
  <c r="R21" i="9"/>
  <c r="E211" i="6"/>
  <c r="Q30" i="9"/>
  <c r="P14" i="11"/>
  <c r="E182" i="6"/>
  <c r="P35" i="9"/>
  <c r="E149" i="6"/>
  <c r="N30" i="9"/>
  <c r="M14" i="11"/>
  <c r="E68" i="6"/>
  <c r="N22" i="9"/>
  <c r="M6" i="11"/>
  <c r="E60" i="6"/>
  <c r="M47" i="9"/>
  <c r="E47" i="6"/>
  <c r="M31" i="9"/>
  <c r="E31" i="6"/>
  <c r="L80" i="9"/>
  <c r="E685" i="5"/>
  <c r="J90" i="9"/>
  <c r="E619" i="5"/>
  <c r="AQ23" i="11"/>
  <c r="H21" i="11"/>
  <c r="H20" i="11"/>
  <c r="F21" i="11"/>
  <c r="F20" i="11"/>
  <c r="J20" i="11"/>
  <c r="J21" i="11"/>
  <c r="K21" i="11"/>
  <c r="K20" i="11"/>
  <c r="I21" i="11"/>
  <c r="I20" i="11"/>
  <c r="D21" i="11"/>
  <c r="D20" i="11"/>
  <c r="AK23" i="11"/>
  <c r="Z27" i="9"/>
  <c r="Y11" i="11"/>
  <c r="E635" i="6"/>
  <c r="Y28" i="9"/>
  <c r="X12" i="11"/>
  <c r="E598" i="6"/>
  <c r="X29" i="9"/>
  <c r="W13" i="11"/>
  <c r="E561" i="6"/>
  <c r="Z40" i="9"/>
  <c r="E648" i="6"/>
  <c r="Y41" i="9"/>
  <c r="E611" i="6"/>
  <c r="X46" i="9"/>
  <c r="W19" i="11"/>
  <c r="E578" i="6"/>
  <c r="X30" i="9"/>
  <c r="W14" i="11"/>
  <c r="E562" i="6"/>
  <c r="C23" i="11"/>
  <c r="U82" i="9"/>
  <c r="E345" i="7"/>
  <c r="BB23" i="11"/>
  <c r="AE20" i="11"/>
  <c r="AE21" i="11"/>
  <c r="Z39" i="9"/>
  <c r="E647" i="6"/>
  <c r="Z23" i="9"/>
  <c r="Y7" i="11"/>
  <c r="E631" i="6"/>
  <c r="Y40" i="9"/>
  <c r="E610" i="6"/>
  <c r="Y24" i="9"/>
  <c r="X8" i="11"/>
  <c r="E594" i="6"/>
  <c r="X41" i="9"/>
  <c r="E573" i="6"/>
  <c r="X25" i="9"/>
  <c r="W9" i="11"/>
  <c r="E557" i="6"/>
  <c r="V73" i="9"/>
  <c r="E374" i="7"/>
  <c r="U90" i="9"/>
  <c r="E353" i="7"/>
  <c r="Z52" i="9"/>
  <c r="E660" i="6"/>
  <c r="Z36" i="9"/>
  <c r="E644" i="6"/>
  <c r="Y53" i="9"/>
  <c r="X22" i="11"/>
  <c r="E623" i="6"/>
  <c r="Y37" i="9"/>
  <c r="E607" i="6"/>
  <c r="Y21" i="9"/>
  <c r="E591" i="6"/>
  <c r="X42" i="9"/>
  <c r="W15" i="11"/>
  <c r="E574" i="6"/>
  <c r="X26" i="9"/>
  <c r="W10" i="11"/>
  <c r="E558" i="6"/>
  <c r="W51" i="9"/>
  <c r="E545" i="6"/>
  <c r="Y39" i="9"/>
  <c r="E609" i="6"/>
  <c r="X44" i="9"/>
  <c r="W17" i="11"/>
  <c r="E576" i="6"/>
  <c r="U43" i="9"/>
  <c r="T16" i="11"/>
  <c r="E347" i="6"/>
  <c r="U27" i="9"/>
  <c r="T11" i="11"/>
  <c r="E331" i="6"/>
  <c r="Z30" i="9"/>
  <c r="Y14" i="11"/>
  <c r="E638" i="6"/>
  <c r="U40" i="9"/>
  <c r="E344" i="6"/>
  <c r="U32" i="9"/>
  <c r="E336" i="6"/>
  <c r="U24" i="9"/>
  <c r="T8" i="11"/>
  <c r="E328" i="6"/>
  <c r="Y35" i="9"/>
  <c r="E605" i="6"/>
  <c r="X40" i="9"/>
  <c r="E572" i="6"/>
  <c r="Q21" i="11"/>
  <c r="Q20" i="11"/>
  <c r="O20" i="11"/>
  <c r="O21" i="11"/>
  <c r="S28" i="9"/>
  <c r="R12" i="11"/>
  <c r="E256" i="6"/>
  <c r="R23" i="11"/>
  <c r="O40" i="9"/>
  <c r="E116" i="6"/>
  <c r="M50" i="9"/>
  <c r="E50" i="6"/>
  <c r="M42" i="9"/>
  <c r="L15" i="11"/>
  <c r="E42" i="6"/>
  <c r="M34" i="9"/>
  <c r="E34" i="6"/>
  <c r="M22" i="9"/>
  <c r="L6" i="11"/>
  <c r="E22" i="6"/>
  <c r="R29" i="9"/>
  <c r="Q13" i="11"/>
  <c r="E219" i="6"/>
  <c r="Q38" i="9"/>
  <c r="E190" i="6"/>
  <c r="P43" i="9"/>
  <c r="O16" i="11"/>
  <c r="E157" i="6"/>
  <c r="N44" i="9"/>
  <c r="M17" i="11"/>
  <c r="E82" i="6"/>
  <c r="M43" i="9"/>
  <c r="L16" i="11"/>
  <c r="E43" i="6"/>
  <c r="M27" i="9"/>
  <c r="L11" i="11"/>
  <c r="E27" i="6"/>
  <c r="K14" i="7"/>
  <c r="L64" i="9"/>
  <c r="AS7" i="11"/>
  <c r="E669" i="5"/>
  <c r="K93" i="9"/>
  <c r="E660" i="5"/>
  <c r="K85" i="9"/>
  <c r="AR17" i="11"/>
  <c r="E652" i="5"/>
  <c r="K77" i="9"/>
  <c r="E644" i="5"/>
  <c r="K69" i="9"/>
  <c r="AR12" i="11"/>
  <c r="E636" i="5"/>
  <c r="O8" i="9"/>
  <c r="K8" i="9"/>
  <c r="K10" i="9"/>
  <c r="O9" i="9"/>
  <c r="K9" i="9"/>
  <c r="C5" i="11"/>
  <c r="Z5" i="13"/>
  <c r="Q5" i="11"/>
  <c r="AN5" i="13"/>
  <c r="M5" i="11"/>
  <c r="AJ5" i="13"/>
  <c r="AL5" i="11"/>
  <c r="BE5" i="13"/>
  <c r="AS5" i="11"/>
  <c r="BL5" i="13"/>
  <c r="X5" i="11"/>
  <c r="AU5" i="13"/>
  <c r="W5" i="11"/>
  <c r="AT5" i="13"/>
  <c r="L25" i="13"/>
  <c r="L24" i="13"/>
  <c r="L19" i="13"/>
  <c r="L20" i="13"/>
  <c r="L18" i="13"/>
  <c r="V21" i="11"/>
  <c r="V20" i="11"/>
  <c r="K15" i="6"/>
  <c r="K11" i="9"/>
  <c r="L21" i="13"/>
  <c r="O11" i="9"/>
  <c r="L27" i="13"/>
  <c r="Y23" i="11"/>
  <c r="Y21" i="11"/>
  <c r="Y20" i="11"/>
  <c r="K15" i="8"/>
  <c r="G15" i="6"/>
  <c r="AS23" i="11"/>
  <c r="L21" i="11"/>
  <c r="L20" i="11"/>
  <c r="N23" i="11"/>
  <c r="P23" i="11"/>
  <c r="M23" i="11"/>
  <c r="X21" i="11"/>
  <c r="X20" i="11"/>
  <c r="K15" i="5"/>
  <c r="G15" i="8"/>
  <c r="G15" i="7"/>
  <c r="AR23" i="11"/>
  <c r="M3" i="11"/>
  <c r="T23" i="11"/>
  <c r="X23" i="11"/>
  <c r="BC23" i="11"/>
  <c r="O23" i="11"/>
  <c r="Q23" i="11"/>
  <c r="V23" i="11"/>
  <c r="W23" i="11"/>
  <c r="G15" i="5"/>
  <c r="K15" i="7"/>
  <c r="L23" i="11"/>
  <c r="F8" i="9"/>
  <c r="N13" i="13"/>
  <c r="E8" i="9"/>
  <c r="M13" i="13"/>
  <c r="H8" i="9"/>
  <c r="P13" i="13"/>
  <c r="G8" i="9"/>
  <c r="O13" i="13"/>
  <c r="D8" i="9"/>
  <c r="L13" i="13"/>
  <c r="H14" i="7"/>
  <c r="L12" i="7"/>
  <c r="L14" i="7"/>
  <c r="H13" i="7"/>
  <c r="H12" i="7"/>
  <c r="L13" i="7"/>
  <c r="L13" i="6"/>
  <c r="L12" i="6"/>
  <c r="H14" i="6"/>
  <c r="H13" i="6"/>
  <c r="L14" i="6"/>
  <c r="H12" i="6"/>
  <c r="H9" i="9"/>
  <c r="P14" i="13"/>
  <c r="L14" i="5"/>
  <c r="L13" i="5"/>
  <c r="L12" i="5"/>
  <c r="H12" i="5"/>
  <c r="H14" i="5"/>
  <c r="H13" i="5"/>
  <c r="L14" i="8"/>
  <c r="L13" i="8"/>
  <c r="L12" i="8"/>
  <c r="H12" i="8"/>
  <c r="H14" i="8"/>
  <c r="H13" i="8"/>
  <c r="F9" i="9"/>
  <c r="N14" i="13"/>
  <c r="E9" i="9"/>
  <c r="M14" i="13"/>
  <c r="D9" i="9"/>
  <c r="L14" i="13"/>
  <c r="G9" i="9"/>
  <c r="O14" i="13"/>
  <c r="L9" i="9"/>
  <c r="M19" i="13"/>
  <c r="P10" i="9"/>
  <c r="M26" i="13"/>
  <c r="L8" i="9"/>
  <c r="M18" i="13"/>
  <c r="P9" i="9"/>
  <c r="M25" i="13"/>
  <c r="L10" i="9"/>
  <c r="M20" i="13"/>
  <c r="P8" i="9"/>
  <c r="M24" i="13"/>
  <c r="E10" i="9"/>
  <c r="M15" i="13"/>
  <c r="D10" i="9"/>
  <c r="F10" i="9"/>
  <c r="N15" i="13"/>
  <c r="H15" i="5"/>
  <c r="L11" i="9"/>
  <c r="M21" i="13"/>
  <c r="L15" i="5"/>
  <c r="H15" i="6"/>
  <c r="L15" i="6"/>
  <c r="L15" i="8"/>
  <c r="L15" i="7"/>
  <c r="H10" i="9"/>
  <c r="P15" i="13"/>
  <c r="H15" i="7"/>
  <c r="P11" i="9"/>
  <c r="M27" i="13"/>
  <c r="H15" i="8"/>
  <c r="G10" i="9"/>
  <c r="O15" i="13"/>
  <c r="E14" i="9"/>
  <c r="L30" i="13"/>
  <c r="L15" i="13"/>
</calcChain>
</file>

<file path=xl/comments1.xml><?xml version="1.0" encoding="utf-8"?>
<comments xmlns="http://schemas.openxmlformats.org/spreadsheetml/2006/main">
  <authors>
    <author>SANDRA SABROSO TORRES</author>
    <author>David Lubián</author>
  </authors>
  <commentList>
    <comment ref="C7" authorId="0">
      <text>
        <r>
          <rPr>
            <b/>
            <sz val="9"/>
            <color indexed="81"/>
            <rFont val="Tahoma"/>
            <family val="2"/>
          </rPr>
          <t>URA: Unidad Responsable de Accesibilidad</t>
        </r>
        <r>
          <rPr>
            <sz val="9"/>
            <color indexed="81"/>
            <rFont val="Tahoma"/>
            <family val="2"/>
          </rPr>
          <t xml:space="preserve">
</t>
        </r>
      </text>
    </comment>
    <comment ref="C9" authorId="0">
      <text>
        <r>
          <rPr>
            <b/>
            <sz val="9"/>
            <color indexed="81"/>
            <rFont val="Tahoma"/>
            <family val="2"/>
          </rPr>
          <t>Indicar el código DIR3 (Directorio Común de Unidades Orgánicas y Oficinas) de la URA indicada en el campo anterior. Esto es, si la URA es la Subdirección General XXX, indicar el código DIR3 de la Subdirección General XXX. En el siguiente enlace del Portal de Administración electrónica, se indica como acceder a la aplicación DIR3-Directorio común donde poder buscar los códigos DIR3 necesarios para rellenar este informe:
https://administracionelectronica.gob.es/ctt/dir3</t>
        </r>
      </text>
    </comment>
    <comment ref="C11" authorId="1">
      <text>
        <r>
          <rPr>
            <b/>
            <sz val="9"/>
            <color indexed="81"/>
            <rFont val="Tahoma"/>
            <family val="2"/>
          </rPr>
          <t xml:space="preserve">En términos generales, en la AGE, el ámbito competencial de las URAs será el Ministerio en cuestión, 
en las CCAA, el ámbito competencial de las URAs será la CCAA en cuestión,  y en las EELL y demás organismos obligados, el ámbito competencial de las URAs será de acuerdo a como hayan definido las URAs conforme a suspropias características organizativas. </t>
        </r>
      </text>
    </comment>
    <comment ref="C13" authorId="1">
      <text>
        <r>
          <rPr>
            <b/>
            <sz val="9"/>
            <color indexed="81"/>
            <rFont val="Tahoma"/>
            <family val="2"/>
          </rPr>
          <t>Indicar el código DIR3 (Directorio Común de Unidades Orgánicas y Oficinas) del ámbito competencial de la URA indicada en el campo anterior. En el siguiente enlace del Portal de Administración electrónica, se indica como acceder a la aplicación DIR3-Directorio común donde poder buscar los códigos DIR3 necesarios para rellenar este informe:
https://administracionelectronica.gob.es/ctt/dir3</t>
        </r>
        <r>
          <rPr>
            <sz val="9"/>
            <color indexed="81"/>
            <rFont val="Tahoma"/>
            <family val="2"/>
          </rPr>
          <t xml:space="preserve">
</t>
        </r>
      </text>
    </comment>
    <comment ref="C17" authorId="1">
      <text>
        <r>
          <rPr>
            <b/>
            <sz val="9"/>
            <color indexed="81"/>
            <rFont val="Tahoma"/>
            <family val="2"/>
          </rPr>
          <t>Indicar el nombre de la Entidad responsable del sitio web, p.e. la Subdirección General XXX</t>
        </r>
      </text>
    </comment>
    <comment ref="C19" authorId="1">
      <text>
        <r>
          <rPr>
            <b/>
            <sz val="9"/>
            <color indexed="81"/>
            <rFont val="Tahoma"/>
            <family val="2"/>
          </rPr>
          <t>Indicar el código DIR3 de la Entidad responsable del Sitio web indicada en el campo anterior.</t>
        </r>
      </text>
    </comment>
    <comment ref="C21" authorId="1">
      <text>
        <r>
          <rPr>
            <b/>
            <sz val="9"/>
            <color indexed="81"/>
            <rFont val="Tahoma"/>
            <family val="2"/>
          </rPr>
          <t>Indicar el correo electrónico de contacto de la entidad o de la persona responsable del sitio web</t>
        </r>
      </text>
    </comment>
    <comment ref="C29" authorId="1">
      <text>
        <r>
          <rPr>
            <b/>
            <sz val="9"/>
            <color indexed="81"/>
            <rFont val="Tahoma"/>
            <family val="2"/>
          </rPr>
          <t>Identifica la URL del sitio web</t>
        </r>
      </text>
    </comment>
    <comment ref="C31" authorId="1">
      <text>
        <r>
          <rPr>
            <b/>
            <sz val="9"/>
            <color indexed="81"/>
            <rFont val="Tahoma"/>
            <family val="2"/>
          </rPr>
          <t xml:space="preserve">Precisar si hay parte o partes del sitio web que NO se va a analizar por quedar fuera del ámbito.
Algunos casos podrían ser:
- Cuando hay páginas, contenidos o documentos que están fuera del ámbito del RD 1112/2018. 
Por ejemplo, habría que indicar que los documentos PDF localizados en XXX no se analizan porque fueron publicados antes de la entrada en vigor del RD. 
- Cuando diferentes sitios web de un organismo tienen urls de la siguiente forma:
URL del sitio web 1 “http://www.xxxxxx/sitioweb1/inicio.html”
URL del sitio web 2  “http://www.xxxxx/sitioweb2/inicio.html”
 si el informe es del Sitio web 1, solo se analizarán las páginas que hay dentro del directorio “/sitioweb1/” porque las que están fuera de “/sitioweb1/” pertenecen a otro sitio web que no se está analizando en este informe. </t>
        </r>
        <r>
          <rPr>
            <sz val="9"/>
            <color indexed="81"/>
            <rFont val="Tahoma"/>
            <family val="2"/>
          </rPr>
          <t xml:space="preserve">
</t>
        </r>
      </text>
    </comment>
    <comment ref="C33" authorId="1">
      <text>
        <r>
          <rPr>
            <b/>
            <sz val="9"/>
            <color indexed="81"/>
            <rFont val="Tahoma"/>
            <family val="2"/>
          </rPr>
          <t xml:space="preserve">Información resumida sobre las funcionalidades incluidas en el sitio web. </t>
        </r>
        <r>
          <rPr>
            <sz val="9"/>
            <color indexed="81"/>
            <rFont val="Tahoma"/>
            <family val="2"/>
          </rPr>
          <t xml:space="preserve">
</t>
        </r>
      </text>
    </comment>
    <comment ref="C35" authorId="1">
      <text>
        <r>
          <rPr>
            <b/>
            <sz val="9"/>
            <color indexed="81"/>
            <rFont val="Tahoma"/>
            <family val="2"/>
          </rPr>
          <t>Indicar la fecha en la que se realiza la revisión de accesibilidad en formato dd/mm/aaaa</t>
        </r>
        <r>
          <rPr>
            <sz val="9"/>
            <color indexed="81"/>
            <rFont val="Tahoma"/>
            <family val="2"/>
          </rPr>
          <t xml:space="preserve">
</t>
        </r>
      </text>
    </comment>
    <comment ref="C41" authorId="1">
      <text>
        <r>
          <rPr>
            <sz val="10"/>
            <color indexed="81"/>
            <rFont val="Tahoma"/>
            <family val="2"/>
          </rPr>
          <t>Definir el conjunto mínimo de combinaciones de sistemas operativos, navegadores web, productos de apoyo y otras aplicaciones de usuario para los que la accesibilidad del sitio web está soportada. Es decir, aquellos entornos en los que se espera que el sitio web funcione correctamente y con un adecuado soporte de accesibilidad.</t>
        </r>
        <r>
          <rPr>
            <b/>
            <sz val="10"/>
            <color indexed="81"/>
            <rFont val="Tahoma"/>
            <family val="2"/>
          </rPr>
          <t xml:space="preserve">
</t>
        </r>
        <r>
          <rPr>
            <sz val="10"/>
            <color indexed="81"/>
            <rFont val="Tahoma"/>
            <family val="2"/>
          </rPr>
          <t xml:space="preserve">En concreto indicar con qué </t>
        </r>
        <r>
          <rPr>
            <b/>
            <sz val="10"/>
            <color indexed="81"/>
            <rFont val="Tahoma"/>
            <family val="2"/>
          </rPr>
          <t>sistema operativo y navegador se ha realizado la revisión (incluyendo la versión exacta) y si</t>
        </r>
        <r>
          <rPr>
            <sz val="10"/>
            <color indexed="81"/>
            <rFont val="Tahoma"/>
            <family val="2"/>
          </rPr>
          <t xml:space="preserve">, una vez completada la revisión o en paralelo, </t>
        </r>
        <r>
          <rPr>
            <b/>
            <sz val="10"/>
            <color indexed="81"/>
            <rFont val="Tahoma"/>
            <family val="2"/>
          </rPr>
          <t>se ha probado el sitio web con algún producto de apoyo</t>
        </r>
        <r>
          <rPr>
            <sz val="10"/>
            <color indexed="81"/>
            <rFont val="Tahoma"/>
            <family val="2"/>
          </rPr>
          <t>, como NVDA, Jaws, VoiceOver..</t>
        </r>
        <r>
          <rPr>
            <b/>
            <sz val="10"/>
            <color indexed="81"/>
            <rFont val="Tahoma"/>
            <family val="2"/>
          </rPr>
          <t>.</t>
        </r>
      </text>
    </comment>
    <comment ref="C62" authorId="1">
      <text>
        <r>
          <rPr>
            <b/>
            <sz val="9"/>
            <color indexed="81"/>
            <rFont val="Tahoma"/>
            <family val="2"/>
          </rPr>
          <t>Nombre de la empresa que ha realizado la evaluación</t>
        </r>
        <r>
          <rPr>
            <sz val="9"/>
            <color indexed="81"/>
            <rFont val="Tahoma"/>
            <family val="2"/>
          </rPr>
          <t xml:space="preserve">
</t>
        </r>
      </text>
    </comment>
    <comment ref="C64" authorId="1">
      <text>
        <r>
          <rPr>
            <b/>
            <sz val="9"/>
            <color indexed="81"/>
            <rFont val="Tahoma"/>
            <family val="2"/>
          </rPr>
          <t>Datos relacionados con la revisión</t>
        </r>
      </text>
    </comment>
  </commentList>
</comments>
</file>

<file path=xl/comments2.xml><?xml version="1.0" encoding="utf-8"?>
<comments xmlns="http://schemas.openxmlformats.org/spreadsheetml/2006/main">
  <authors>
    <author>SANDRA SABROSO TORRES</author>
  </authors>
  <commentList>
    <comment ref="B6" authorId="0">
      <text>
        <r>
          <rPr>
            <sz val="9"/>
            <color indexed="81"/>
            <rFont val="Tahoma"/>
            <family val="2"/>
          </rPr>
          <t xml:space="preserve">Indicar las tecnologías web </t>
        </r>
        <r>
          <rPr>
            <b/>
            <sz val="9"/>
            <color indexed="81"/>
            <rFont val="Tahoma"/>
            <family val="2"/>
          </rPr>
          <t>en las que se ha confiado la conformidad de la accesibilidad de acuerdo con WCAG 2</t>
        </r>
        <r>
          <rPr>
            <sz val="9"/>
            <color indexed="81"/>
            <rFont val="Tahoma"/>
            <family val="2"/>
          </rPr>
          <t xml:space="preserve"> para desarrollar el sitio web. 
Esto incluye </t>
        </r>
        <r>
          <rPr>
            <b/>
            <sz val="9"/>
            <color indexed="81"/>
            <rFont val="Tahoma"/>
            <family val="2"/>
          </rPr>
          <t>tecnologías web base</t>
        </r>
        <r>
          <rPr>
            <sz val="9"/>
            <color indexed="81"/>
            <rFont val="Tahoma"/>
            <family val="2"/>
          </rPr>
          <t xml:space="preserve"> como HTML y CSS, </t>
        </r>
        <r>
          <rPr>
            <b/>
            <sz val="9"/>
            <color indexed="81"/>
            <rFont val="Tahoma"/>
            <family val="2"/>
          </rPr>
          <t>tecnologías web auxiliares</t>
        </r>
        <r>
          <rPr>
            <sz val="9"/>
            <color indexed="81"/>
            <rFont val="Tahoma"/>
            <family val="2"/>
          </rPr>
          <t xml:space="preserve"> como JavaScript y WAI-ARIA, así como </t>
        </r>
        <r>
          <rPr>
            <b/>
            <sz val="9"/>
            <color indexed="81"/>
            <rFont val="Tahoma"/>
            <family val="2"/>
          </rPr>
          <t>tecnologías web específicas</t>
        </r>
        <r>
          <rPr>
            <sz val="9"/>
            <color indexed="81"/>
            <rFont val="Tahoma"/>
            <family val="2"/>
          </rPr>
          <t xml:space="preserve"> como SMIL, SVG y PDF.
</t>
        </r>
        <r>
          <rPr>
            <b/>
            <sz val="9"/>
            <color indexed="81"/>
            <rFont val="Tahoma"/>
            <family val="2"/>
          </rPr>
          <t>Nota</t>
        </r>
        <r>
          <rPr>
            <sz val="9"/>
            <color indexed="81"/>
            <rFont val="Tahoma"/>
            <family val="2"/>
          </rPr>
          <t>: Cuando sea posible, a menudo también es útil identificar el</t>
        </r>
        <r>
          <rPr>
            <b/>
            <sz val="9"/>
            <color indexed="81"/>
            <rFont val="Tahoma"/>
            <family val="2"/>
          </rPr>
          <t xml:space="preserve"> sistema de gestión de contenido, versión y configuración</t>
        </r>
        <r>
          <rPr>
            <sz val="9"/>
            <color indexed="81"/>
            <rFont val="Tahoma"/>
            <family val="2"/>
          </rPr>
          <t xml:space="preserve">, ya que puede ser relevante para explicar los resultados de la evaluación. 
Además, las </t>
        </r>
        <r>
          <rPr>
            <b/>
            <sz val="9"/>
            <color indexed="81"/>
            <rFont val="Tahoma"/>
            <family val="2"/>
          </rPr>
          <t>bibliotecas y componentes</t>
        </r>
        <r>
          <rPr>
            <sz val="9"/>
            <color indexed="81"/>
            <rFont val="Tahoma"/>
            <family val="2"/>
          </rPr>
          <t xml:space="preserve"> utilizados para crear el sitio web, como Dojo, jQuery y otros, pueden ser relevantes. Particularmente para las aplicaciones web, gran parte del soporte de accesibilidad está integrado en </t>
        </r>
        <r>
          <rPr>
            <sz val="9"/>
            <color indexed="81"/>
            <rFont val="Tahoma"/>
            <family val="2"/>
          </rPr>
          <t>bibliotecas y componentes</t>
        </r>
        <r>
          <rPr>
            <sz val="9"/>
            <color indexed="81"/>
            <rFont val="Tahoma"/>
            <family val="2"/>
          </rPr>
          <t xml:space="preserve">, y la evaluación puede ser más efectiva y eficiente cuando se identifican.
</t>
        </r>
        <r>
          <rPr>
            <b/>
            <sz val="9"/>
            <color indexed="81"/>
            <rFont val="Tahoma"/>
            <family val="2"/>
          </rPr>
          <t>Nota</t>
        </r>
        <r>
          <rPr>
            <sz val="9"/>
            <color indexed="81"/>
            <rFont val="Tahoma"/>
            <family val="2"/>
          </rPr>
          <t>: La utilidad de rellenar la información aquí recogida es facilitar el proceso de selección de la muestra así como de ver la coherencia en los resultados de la evaluación.</t>
        </r>
      </text>
    </comment>
  </commentList>
</comments>
</file>

<file path=xl/comments3.xml><?xml version="1.0" encoding="utf-8"?>
<comments xmlns="http://schemas.openxmlformats.org/spreadsheetml/2006/main">
  <authors>
    <author>SANDRA SABROSO TORRES</author>
    <author>David Lubián</author>
  </authors>
  <commentList>
    <comment ref="D7" authorId="0">
      <text>
        <r>
          <rPr>
            <b/>
            <sz val="9"/>
            <color indexed="81"/>
            <rFont val="Tahoma"/>
            <family val="2"/>
          </rPr>
          <t>Tipo de la página añadida (de acuerdo con la Decisión de Ejecución 2018/1524)</t>
        </r>
        <r>
          <rPr>
            <sz val="9"/>
            <color indexed="81"/>
            <rFont val="Tahoma"/>
            <family val="2"/>
          </rPr>
          <t xml:space="preserve">
</t>
        </r>
      </text>
    </comment>
    <comment ref="F7" authorId="0">
      <text>
        <r>
          <rPr>
            <b/>
            <sz val="9"/>
            <color indexed="81"/>
            <rFont val="Tahoma"/>
            <family val="2"/>
          </rPr>
          <t>- - Cuando la página NO forme parte de un PROCESO, indicar separados por “&gt;” la navegación que hay que hacer por el sitio web.
- Cuando la página SI forme parte de un PROCESO, para guiar el mismo,  indicar los nombres cortos dados en las páginas previas del proceso separados por “&gt;” e indicar entre paréntesis la acción que hay que realizar para pasar al siguiente paso del proceso.
Ej:
Provincia (Elegir Madid)
Provincia &gt; Trámtte (Elegir Trámite X)
Provincia &gt; Trámite &gt; Descripción (Entrar)</t>
        </r>
        <r>
          <rPr>
            <sz val="9"/>
            <color indexed="81"/>
            <rFont val="Tahoma"/>
            <family val="2"/>
          </rPr>
          <t xml:space="preserve">
</t>
        </r>
      </text>
    </comment>
    <comment ref="G7" authorId="0">
      <text>
        <r>
          <rPr>
            <b/>
            <sz val="9"/>
            <color indexed="81"/>
            <rFont val="Tahoma"/>
            <family val="2"/>
          </rPr>
          <t>Indicar los tipos de elementos más característicos que tiene la página, que indica el motivo por el que se ha decidido incluir dicha página.</t>
        </r>
        <r>
          <rPr>
            <sz val="9"/>
            <color indexed="81"/>
            <rFont val="Tahoma"/>
            <family val="2"/>
          </rPr>
          <t xml:space="preserve">
</t>
        </r>
      </text>
    </comment>
    <comment ref="D52" authorId="1">
      <text>
        <r>
          <rPr>
            <b/>
            <sz val="9"/>
            <color indexed="81"/>
            <rFont val="Tahoma"/>
            <family val="2"/>
          </rPr>
          <t>La muestra es correcta cuando se cumplen las siguientes condiciones (todas):
- Para cada una de las páginas analizadas se rellenan los campos Nombre Corto, Tipo y URL de la página
- Nº páginas aleatorias &gt;= 10% páginas no aleatorias
- Nº páginas aleatorias &gt; 0
- Existen al menos las páginas con Tipo: Inicio y Declaración de accesibilidad</t>
        </r>
        <r>
          <rPr>
            <sz val="9"/>
            <color indexed="81"/>
            <rFont val="Tahoma"/>
            <family val="2"/>
          </rPr>
          <t xml:space="preserve">
</t>
        </r>
      </text>
    </comment>
  </commentList>
</comments>
</file>

<file path=xl/comments4.xml><?xml version="1.0" encoding="utf-8"?>
<comments xmlns="http://schemas.openxmlformats.org/spreadsheetml/2006/main">
  <authors>
    <author>SANDRA SABROSO TORRES</author>
  </authors>
  <commentList>
    <comment ref="L23" authorId="0">
      <text>
        <r>
          <rPr>
            <b/>
            <sz val="9"/>
            <color indexed="81"/>
            <rFont val="Tahoma"/>
            <family val="2"/>
          </rPr>
          <t>No tiene elementos sobre los que realizar la comprobación</t>
        </r>
        <r>
          <rPr>
            <sz val="9"/>
            <color indexed="81"/>
            <rFont val="Tahoma"/>
            <family val="2"/>
          </rPr>
          <t xml:space="preserve">
</t>
        </r>
      </text>
    </comment>
    <comment ref="L24" authorId="0">
      <text>
        <r>
          <rPr>
            <b/>
            <sz val="9"/>
            <color indexed="81"/>
            <rFont val="Tahoma"/>
            <family val="2"/>
          </rPr>
          <t>Pendiente de revisión manual. La comprobación automática es correcta pero falta realizar comprobación manual</t>
        </r>
        <r>
          <rPr>
            <sz val="9"/>
            <color indexed="81"/>
            <rFont val="Tahoma"/>
            <family val="2"/>
          </rPr>
          <t xml:space="preserve">
</t>
        </r>
      </text>
    </comment>
  </commentList>
</comments>
</file>

<file path=xl/comments5.xml><?xml version="1.0" encoding="utf-8"?>
<comments xmlns="http://schemas.openxmlformats.org/spreadsheetml/2006/main">
  <authors>
    <author>SANDRA SABROSO TORRES</author>
  </authors>
  <commentList>
    <comment ref="L23" authorId="0">
      <text>
        <r>
          <rPr>
            <b/>
            <sz val="9"/>
            <color indexed="81"/>
            <rFont val="Tahoma"/>
            <family val="2"/>
          </rPr>
          <t>No tiene elementos sobre los que realizar la comprobación</t>
        </r>
        <r>
          <rPr>
            <sz val="9"/>
            <color indexed="81"/>
            <rFont val="Tahoma"/>
            <family val="2"/>
          </rPr>
          <t xml:space="preserve">
</t>
        </r>
      </text>
    </comment>
    <comment ref="L24" authorId="0">
      <text>
        <r>
          <rPr>
            <b/>
            <sz val="9"/>
            <color indexed="81"/>
            <rFont val="Tahoma"/>
            <family val="2"/>
          </rPr>
          <t>Pendiente de revisión manual. La comprobación automática es correcta pero falta realizar comprobación manual</t>
        </r>
        <r>
          <rPr>
            <sz val="9"/>
            <color indexed="81"/>
            <rFont val="Tahoma"/>
            <family val="2"/>
          </rPr>
          <t xml:space="preserve">
</t>
        </r>
      </text>
    </comment>
  </commentList>
</comments>
</file>

<file path=xl/comments6.xml><?xml version="1.0" encoding="utf-8"?>
<comments xmlns="http://schemas.openxmlformats.org/spreadsheetml/2006/main">
  <authors>
    <author>SANDRA SABROSO TORRES</author>
  </authors>
  <commentList>
    <comment ref="L23" authorId="0">
      <text>
        <r>
          <rPr>
            <b/>
            <sz val="9"/>
            <color indexed="81"/>
            <rFont val="Tahoma"/>
            <family val="2"/>
          </rPr>
          <t>No tiene elementos sobre los que realizar la comprobación</t>
        </r>
        <r>
          <rPr>
            <sz val="9"/>
            <color indexed="81"/>
            <rFont val="Tahoma"/>
            <family val="2"/>
          </rPr>
          <t xml:space="preserve">
</t>
        </r>
      </text>
    </comment>
    <comment ref="L24" authorId="0">
      <text>
        <r>
          <rPr>
            <b/>
            <sz val="9"/>
            <color indexed="81"/>
            <rFont val="Tahoma"/>
            <family val="2"/>
          </rPr>
          <t>Pendiente de revisión manual. La comprobación automática es correcta pero falta realizar comprobación manual</t>
        </r>
        <r>
          <rPr>
            <sz val="9"/>
            <color indexed="81"/>
            <rFont val="Tahoma"/>
            <family val="2"/>
          </rPr>
          <t xml:space="preserve">
</t>
        </r>
      </text>
    </comment>
  </commentList>
</comments>
</file>

<file path=xl/comments7.xml><?xml version="1.0" encoding="utf-8"?>
<comments xmlns="http://schemas.openxmlformats.org/spreadsheetml/2006/main">
  <authors>
    <author>SANDRA SABROSO TORRES</author>
  </authors>
  <commentList>
    <comment ref="L23" authorId="0">
      <text>
        <r>
          <rPr>
            <b/>
            <sz val="9"/>
            <color indexed="81"/>
            <rFont val="Tahoma"/>
            <family val="2"/>
          </rPr>
          <t>No tiene elementos sobre los que realizar la comprobación</t>
        </r>
        <r>
          <rPr>
            <sz val="9"/>
            <color indexed="81"/>
            <rFont val="Tahoma"/>
            <family val="2"/>
          </rPr>
          <t xml:space="preserve">
</t>
        </r>
      </text>
    </comment>
    <comment ref="L24" authorId="0">
      <text>
        <r>
          <rPr>
            <b/>
            <sz val="9"/>
            <color indexed="81"/>
            <rFont val="Tahoma"/>
            <family val="2"/>
          </rPr>
          <t>Pendiente de revisión manual. La comprobación automática es correcta pero falta realizar comprobación manual</t>
        </r>
        <r>
          <rPr>
            <sz val="9"/>
            <color indexed="81"/>
            <rFont val="Tahoma"/>
            <family val="2"/>
          </rPr>
          <t xml:space="preserve">
</t>
        </r>
      </text>
    </comment>
  </commentList>
</comments>
</file>

<file path=xl/comments8.xml><?xml version="1.0" encoding="utf-8"?>
<comments xmlns="http://schemas.openxmlformats.org/spreadsheetml/2006/main">
  <authors>
    <author/>
  </authors>
  <commentList>
    <comment ref="C2" authorId="0">
      <text>
        <r>
          <rPr>
            <sz val="11"/>
            <color rgb="FF000000"/>
            <rFont val="Arial"/>
            <family val="2"/>
          </rPr>
          <t xml:space="preserve">Todo contenido no textual que se presenta al usuario tiene una alternativa textual que cumple el mismo propósito, excepto en las situaciones enumeradas a continuación.
All non-text content that is presented to the user has a text alternative that serves the equivalent purpose, except for the situations listed below. 
Controls, Input: If non-text content is a control or accepts user input, then it has a name that describes its purpose. (Refer to Guideline 4.1 for additional requirements for controls and content that accepts user input.)
Time-Based Media: If non-text content is time-based media, then text alternatives at least provide descriptive identification of the non-text content. (Refer to Guideline 1.2 for additional requirements for media.)
Test: If non-text content is a test or exercise that would be invalid if presented in text, then text alternatives at least provide descriptive identification of the non-text content.
Sensory: If non-text content is primarily intended to create a specific sensory experience, then text alternatives at least provide descriptive identification of the non-text content.
CAPTCHA: If the purpose of non-text content is to confirm that content is being accessed by a person rather than a computer, then text alternatives that identify and describe the purpose of the non-text content are provided, and alternative forms of CAPTCHA using output modes for different types of sensory perception are provided to accommodate different disabilities.
Decoration, Formatting, Invisible: If non-text content is pure decoration, is used only for visual formatting, or is not presented to users, then it is implemented in a way that it can be ignored by assistive technology.
https://www.w3.org/WAI/WCAG21/Understanding/non-text-content.html
</t>
        </r>
      </text>
    </comment>
  </commentList>
</comments>
</file>

<file path=xl/sharedStrings.xml><?xml version="1.0" encoding="utf-8"?>
<sst xmlns="http://schemas.openxmlformats.org/spreadsheetml/2006/main" count="972" uniqueCount="298">
  <si>
    <t>Informe de revisión de la accesibilidad</t>
  </si>
  <si>
    <t xml:space="preserve"> Información General</t>
  </si>
  <si>
    <t>Instrucciones para rellenar el documento</t>
  </si>
  <si>
    <r>
      <rPr>
        <b/>
        <sz val="12"/>
        <color rgb="FF000000"/>
        <rFont val="Arial"/>
        <family val="2"/>
      </rPr>
      <t xml:space="preserve">Cómo utilizar el documento
</t>
    </r>
    <r>
      <rPr>
        <sz val="10"/>
        <color rgb="FF000000"/>
        <rFont val="Arial"/>
        <family val="2"/>
      </rPr>
      <t xml:space="preserve">
</t>
    </r>
    <r>
      <rPr>
        <sz val="12"/>
        <color rgb="FF000000"/>
        <rFont val="Arial"/>
        <family val="2"/>
      </rPr>
      <t xml:space="preserve">El orden recomendado para cumplimentar la información es el siguiente:
</t>
    </r>
    <r>
      <rPr>
        <sz val="10"/>
        <color rgb="FF000000"/>
        <rFont val="Arial"/>
        <family val="2"/>
      </rPr>
      <t xml:space="preserve">
</t>
    </r>
    <r>
      <rPr>
        <sz val="12"/>
        <color rgb="FF000000"/>
        <rFont val="Arial"/>
        <family val="2"/>
      </rPr>
      <t>1. Rellenar en primer lugar la información de las pestañas "</t>
    </r>
    <r>
      <rPr>
        <b/>
        <sz val="12"/>
        <color rgb="FF000000"/>
        <rFont val="Arial"/>
        <family val="2"/>
      </rPr>
      <t>01.Definición de ámbito</t>
    </r>
    <r>
      <rPr>
        <sz val="12"/>
        <color rgb="FF000000"/>
        <rFont val="Arial"/>
        <family val="2"/>
      </rPr>
      <t>" y "</t>
    </r>
    <r>
      <rPr>
        <b/>
        <sz val="12"/>
        <color rgb="FF000000"/>
        <rFont val="Arial"/>
        <family val="2"/>
      </rPr>
      <t>02. Tecnologías</t>
    </r>
    <r>
      <rPr>
        <sz val="12"/>
        <color rgb="FF000000"/>
        <rFont val="Arial"/>
        <family val="2"/>
      </rPr>
      <t>"</t>
    </r>
  </si>
  <si>
    <r>
      <rPr>
        <sz val="12"/>
        <color rgb="FF000000"/>
        <rFont val="Arial"/>
        <family val="2"/>
      </rPr>
      <t>4. Los resultados agregados del proceso de validación serán consolidados automáticamente en la pestaña "</t>
    </r>
    <r>
      <rPr>
        <b/>
        <sz val="12"/>
        <color rgb="FF000000"/>
        <rFont val="Arial"/>
        <family val="2"/>
      </rPr>
      <t>RESULTADOS</t>
    </r>
    <r>
      <rPr>
        <sz val="12"/>
        <color rgb="FF000000"/>
        <rFont val="Arial"/>
        <family val="2"/>
      </rPr>
      <t>".</t>
    </r>
  </si>
  <si>
    <t xml:space="preserve"> Definición de ámbito</t>
  </si>
  <si>
    <r>
      <rPr>
        <b/>
        <sz val="11"/>
        <color rgb="FF000000"/>
        <rFont val="Helvetica Neue"/>
      </rPr>
      <t xml:space="preserve">UNE-EN 301549 : 2019 - AA WCAG 2.1 </t>
    </r>
    <r>
      <rPr>
        <sz val="11"/>
        <color rgb="FF000000"/>
        <rFont val="Helvetica Neue"/>
      </rPr>
      <t>(excluyendo el contenido excluido por el RD 1112/2018)</t>
    </r>
  </si>
  <si>
    <t xml:space="preserve"> </t>
  </si>
  <si>
    <t>Educación</t>
  </si>
  <si>
    <t>No</t>
  </si>
  <si>
    <t>Empleo</t>
  </si>
  <si>
    <t>Hacienda</t>
  </si>
  <si>
    <t>Medio Ambiente</t>
  </si>
  <si>
    <t>Ocio y Cultura</t>
  </si>
  <si>
    <t>Protección social</t>
  </si>
  <si>
    <t>Sanidad</t>
  </si>
  <si>
    <t>Seguridad y Orden Público</t>
  </si>
  <si>
    <t>Servicios Comunitarios</t>
  </si>
  <si>
    <t>Transporte</t>
  </si>
  <si>
    <t>Vivienda</t>
  </si>
  <si>
    <t>Tipo de evaluación</t>
  </si>
  <si>
    <t>Nombre de empresa</t>
  </si>
  <si>
    <t>Observaciones</t>
  </si>
  <si>
    <t xml:space="preserve"> Tecnologías aplicadas</t>
  </si>
  <si>
    <t>Para añadir otras tecnologías, seleccionar "Otras" y rellenar los campos "Nombre Tecnología" y "URL de la Especificación o Descripción". 
El campo "URL de la especificación” debe identificar la especificación de la tecnología utilizada.</t>
  </si>
  <si>
    <t>HTML5</t>
  </si>
  <si>
    <t>ECMAScript 3</t>
  </si>
  <si>
    <t>OOXML</t>
  </si>
  <si>
    <t>XHTML 1.0</t>
  </si>
  <si>
    <t>ECMAScript 5</t>
  </si>
  <si>
    <t>ODF 1.2</t>
  </si>
  <si>
    <t>HTML 4.01</t>
  </si>
  <si>
    <t>DOM</t>
  </si>
  <si>
    <t>SVG</t>
  </si>
  <si>
    <t>CSS</t>
  </si>
  <si>
    <t>Flash</t>
  </si>
  <si>
    <t>OTRAS</t>
  </si>
  <si>
    <t>Nombre Tecnología</t>
  </si>
  <si>
    <t>URL de la Especificación o Descripción</t>
  </si>
  <si>
    <t>WAI-ARIA</t>
  </si>
  <si>
    <t>Silverlight</t>
  </si>
  <si>
    <t>* Campos obligatorios</t>
  </si>
  <si>
    <t xml:space="preserve"> Selección de la muestra</t>
  </si>
  <si>
    <t xml:space="preserve">ID </t>
  </si>
  <si>
    <t>Nombre corto*</t>
  </si>
  <si>
    <t>Tipo*</t>
  </si>
  <si>
    <t>Direccionamiento alternativo (migas)*</t>
  </si>
  <si>
    <t>Tipos de elementos</t>
  </si>
  <si>
    <t>Ej. Imágenes, tablas, listas, multimedia, formularios, plantilla X, plantilla Y</t>
  </si>
  <si>
    <t>PAGINAS SELECCIONADAS</t>
  </si>
  <si>
    <t>PÁGINAS NO ALEATORIAS</t>
  </si>
  <si>
    <t>PAGINAS ALEATORIAS</t>
  </si>
  <si>
    <t>¿MUESTRA CORRECTA?</t>
  </si>
  <si>
    <t xml:space="preserve"> Revisión de la muestra</t>
  </si>
  <si>
    <t xml:space="preserve">Principio 1: Perceptible </t>
  </si>
  <si>
    <t>La información y los componentes de la interfaz de usuario deben ser presentados a los usuarios de modo que ellos puedan percibirlos.</t>
  </si>
  <si>
    <t>Criterios de Conformidad</t>
  </si>
  <si>
    <t>EVALUADOS</t>
  </si>
  <si>
    <t>N.º Criterios x N.º Páginas</t>
  </si>
  <si>
    <t>%</t>
  </si>
  <si>
    <t>PENDIENTES</t>
  </si>
  <si>
    <t>A</t>
  </si>
  <si>
    <t>Pasa</t>
  </si>
  <si>
    <t>No decide</t>
  </si>
  <si>
    <t>AA</t>
  </si>
  <si>
    <t>Falla</t>
  </si>
  <si>
    <t>No testeado</t>
  </si>
  <si>
    <t xml:space="preserve">Total </t>
  </si>
  <si>
    <t>No aplica</t>
  </si>
  <si>
    <t>En blanco</t>
  </si>
  <si>
    <t>1.1.1 Contenido no textual</t>
  </si>
  <si>
    <t>Resultado</t>
  </si>
  <si>
    <t>N/T</t>
  </si>
  <si>
    <t>No Testeado</t>
  </si>
  <si>
    <t>N/A</t>
  </si>
  <si>
    <t>No Aplica</t>
  </si>
  <si>
    <t>N/D</t>
  </si>
  <si>
    <t>No Decide</t>
  </si>
  <si>
    <t>1.2.1 Sólo audio y sólo vídeo (grabado)</t>
  </si>
  <si>
    <t>1.2.2 Subtítulos (grabados)</t>
  </si>
  <si>
    <t>1.2.3 Audiodescripción o Medio Alternativo (grabado)</t>
  </si>
  <si>
    <t>1.2.4 Subtítulos (en directo)</t>
  </si>
  <si>
    <t>1.2.5 Audiodescripción (grabado)</t>
  </si>
  <si>
    <t>1.3.1 Información y relaciones</t>
  </si>
  <si>
    <t>1.3.2 Secuencia significativa</t>
  </si>
  <si>
    <t>1.3.3 Características sensoriales</t>
  </si>
  <si>
    <t>1.3.4 Orientación</t>
  </si>
  <si>
    <t>1.3.5 Identificar el propósito de campo</t>
  </si>
  <si>
    <t>1.4.1 Uso del Color</t>
  </si>
  <si>
    <t>1.4.2 Control del audio</t>
  </si>
  <si>
    <t>1.4.3 Contraste (mínimo)</t>
  </si>
  <si>
    <t>1.4.4 Redimensión del texto</t>
  </si>
  <si>
    <t>1.4.5 Imágenes de texto</t>
  </si>
  <si>
    <t>1.4.10 Reflow</t>
  </si>
  <si>
    <t>1.4.11 Contraste en elementos no textuales</t>
  </si>
  <si>
    <t>1.4.12 Espaciado en el texto</t>
  </si>
  <si>
    <t>1.4.13 Contenido en over o focus</t>
  </si>
  <si>
    <t xml:space="preserve">Principio 2: Operable </t>
  </si>
  <si>
    <t>Los componentes de la interfaz de usuario y la navegación deben ser operables.</t>
  </si>
  <si>
    <t>2.1.1 Teclado</t>
  </si>
  <si>
    <t>2.1.2 Sin trampas para el foco del teclado</t>
  </si>
  <si>
    <t>2.1.4  Atajos con teclas de caracteres</t>
  </si>
  <si>
    <t>2.2.1 Tiempo ajustable</t>
  </si>
  <si>
    <t>2.2.2 Poner en pausa, detener, ocultar</t>
  </si>
  <si>
    <t>2.3.1 Umbral de tres destellos o menos</t>
  </si>
  <si>
    <t>2.4.1 Evitar bloques</t>
  </si>
  <si>
    <t>2.4.2 Titulado de páginas</t>
  </si>
  <si>
    <t>2.4.3 Orden del foco</t>
  </si>
  <si>
    <t>2.4.4 Propósito de los enlaces (en contexto)</t>
  </si>
  <si>
    <t>2.4.5 Múltiples vías</t>
  </si>
  <si>
    <t>2.4.6 Encabezados y etiquetas</t>
  </si>
  <si>
    <t>2.4.7 Foco visible</t>
  </si>
  <si>
    <t>2.5.1 Gestos del puntero</t>
  </si>
  <si>
    <t>2.5.2 Cancelación del puntero</t>
  </si>
  <si>
    <t>2.5.3 Etiqueta en el nombre</t>
  </si>
  <si>
    <t>2.5.4. Activación mediante movimiento</t>
  </si>
  <si>
    <t>Principio 3: Comprensible</t>
  </si>
  <si>
    <t>La información y el manejo de la interfaz de usuario deben ser comprensibles.</t>
  </si>
  <si>
    <t>3.1.1 Idioma de la página</t>
  </si>
  <si>
    <t>3.1.2 Idioma de las partes</t>
  </si>
  <si>
    <t>3.2.1 Al recibir el foco</t>
  </si>
  <si>
    <t>3.2.2 Al recibir entradas</t>
  </si>
  <si>
    <t>3.2.3 Navegación coherente</t>
  </si>
  <si>
    <t>3.2.4 Identificación coherente</t>
  </si>
  <si>
    <t>3.3.1 Identificación de errores</t>
  </si>
  <si>
    <t>3.3.2 Etiquetas o instrucciones</t>
  </si>
  <si>
    <t>3.3.3 Sugerencias ante errores</t>
  </si>
  <si>
    <t>3.3.4 Prevención de errores (legales, financieros, datos)</t>
  </si>
  <si>
    <t>Principio 4: Robusto</t>
  </si>
  <si>
    <t>El contenido debe ser lo suficientemente robusto para que pueda ser interpretado de manera confiable</t>
  </si>
  <si>
    <t>4.1.1 Procesamiento</t>
  </si>
  <si>
    <t>4.1.2 Nombre, función, valor</t>
  </si>
  <si>
    <t>4.1.3 Mensajes de estado</t>
  </si>
  <si>
    <t>Resultados agregados</t>
  </si>
  <si>
    <t>EVALUADO</t>
  </si>
  <si>
    <t>PENDIENTE DE EVALUAR</t>
  </si>
  <si>
    <t>Conforme</t>
  </si>
  <si>
    <t>No conforme</t>
  </si>
  <si>
    <t>Error</t>
  </si>
  <si>
    <t>En Curso</t>
  </si>
  <si>
    <t>Evaluación</t>
  </si>
  <si>
    <t xml:space="preserve">Pasa </t>
  </si>
  <si>
    <t>TOTAL</t>
  </si>
  <si>
    <t>Situación de Cumplimiento</t>
  </si>
  <si>
    <t>Muestra</t>
  </si>
  <si>
    <t>1.1.1</t>
  </si>
  <si>
    <t>1.2.1</t>
  </si>
  <si>
    <t>1.2.2</t>
  </si>
  <si>
    <t>1.2.3</t>
  </si>
  <si>
    <t>1.3.1</t>
  </si>
  <si>
    <t>1.3.2</t>
  </si>
  <si>
    <t>1.3.3</t>
  </si>
  <si>
    <t>1.4.1</t>
  </si>
  <si>
    <t>1.4.2</t>
  </si>
  <si>
    <t>2.1.1</t>
  </si>
  <si>
    <t>2.1.2</t>
  </si>
  <si>
    <t>2.1.4</t>
  </si>
  <si>
    <t>2.2.1</t>
  </si>
  <si>
    <t>2.2.2</t>
  </si>
  <si>
    <t>2.3.1</t>
  </si>
  <si>
    <t>2.4.1</t>
  </si>
  <si>
    <t>2.4.2</t>
  </si>
  <si>
    <t>2.4.3</t>
  </si>
  <si>
    <t>2.4.4</t>
  </si>
  <si>
    <t>2.5.1</t>
  </si>
  <si>
    <t>2.5.2</t>
  </si>
  <si>
    <t>2.5.3</t>
  </si>
  <si>
    <t>2.5.4</t>
  </si>
  <si>
    <t>3.1.1</t>
  </si>
  <si>
    <t>3.2.1</t>
  </si>
  <si>
    <t>3.2.2</t>
  </si>
  <si>
    <t>3.3.1</t>
  </si>
  <si>
    <t>3.3.2</t>
  </si>
  <si>
    <t>4.1.1</t>
  </si>
  <si>
    <t>4.1.2</t>
  </si>
  <si>
    <t>SITIO WEB</t>
  </si>
  <si>
    <t>1.2.4</t>
  </si>
  <si>
    <t>1.2.5</t>
  </si>
  <si>
    <t>1.3.4</t>
  </si>
  <si>
    <t>1.3.5</t>
  </si>
  <si>
    <t>1.4.3</t>
  </si>
  <si>
    <t>1.4.4</t>
  </si>
  <si>
    <t>1.4.5</t>
  </si>
  <si>
    <t>1.4.10</t>
  </si>
  <si>
    <t>1.4.11</t>
  </si>
  <si>
    <t>1.4.12</t>
  </si>
  <si>
    <t>1.4.13</t>
  </si>
  <si>
    <t>2.4.5</t>
  </si>
  <si>
    <t>2.4.6</t>
  </si>
  <si>
    <t>2.4.7</t>
  </si>
  <si>
    <t>3.1.2</t>
  </si>
  <si>
    <t>3.2.3</t>
  </si>
  <si>
    <t>3.2.4</t>
  </si>
  <si>
    <t>3.3.3</t>
  </si>
  <si>
    <t>3.3.4</t>
  </si>
  <si>
    <t>4.1.3</t>
  </si>
  <si>
    <t>Ambito geográfico</t>
  </si>
  <si>
    <t>Ambito temático</t>
  </si>
  <si>
    <t>Nivel compliance</t>
  </si>
  <si>
    <t>V/F</t>
  </si>
  <si>
    <t>Tipos de página</t>
  </si>
  <si>
    <t>Tipo de sitio</t>
  </si>
  <si>
    <t>Tipo de sitio web</t>
  </si>
  <si>
    <t>AGE</t>
  </si>
  <si>
    <t>Autoevaluacion con recursos propios</t>
  </si>
  <si>
    <t>A WCAG2.1</t>
  </si>
  <si>
    <t>Sí</t>
  </si>
  <si>
    <t>Fija</t>
  </si>
  <si>
    <t>Página inicio</t>
  </si>
  <si>
    <t>Sitio web</t>
  </si>
  <si>
    <t>Mayoritariamente estático</t>
  </si>
  <si>
    <t>NT</t>
  </si>
  <si>
    <t>CCAA</t>
  </si>
  <si>
    <t>Autoevaluación con recursos externos</t>
  </si>
  <si>
    <t>AA WCAG 2.1</t>
  </si>
  <si>
    <t>Aleatoria</t>
  </si>
  <si>
    <t>Inicio de sesión</t>
  </si>
  <si>
    <t>Aplicación móvil</t>
  </si>
  <si>
    <t>Servicio electrónico</t>
  </si>
  <si>
    <t>EELL</t>
  </si>
  <si>
    <t>Inspección acreditada por ENAC</t>
  </si>
  <si>
    <t>Mapa web</t>
  </si>
  <si>
    <t>Otros</t>
  </si>
  <si>
    <t>Medio ambiente</t>
  </si>
  <si>
    <t>Contacto</t>
  </si>
  <si>
    <t>Ocio y cultura</t>
  </si>
  <si>
    <t>Ayuda</t>
  </si>
  <si>
    <t>Legal</t>
  </si>
  <si>
    <t>Servicio / Proceso</t>
  </si>
  <si>
    <t>Seguridad orden público</t>
  </si>
  <si>
    <t>Búsqueda</t>
  </si>
  <si>
    <t>Servicios comunitarios</t>
  </si>
  <si>
    <t>Declaración accesibilidad</t>
  </si>
  <si>
    <t>Mecanismo de comunicación</t>
  </si>
  <si>
    <t>Pagina tipo</t>
  </si>
  <si>
    <t>Otras páginas</t>
  </si>
  <si>
    <t>Documento descargable</t>
  </si>
  <si>
    <t>PARÁMETROS DE CONTEO</t>
  </si>
  <si>
    <t>Porcentaje fallos por criterio para OK</t>
  </si>
  <si>
    <t>Límite para Situación Cumplimiento = No Conforme</t>
  </si>
  <si>
    <t>Límite para Situación Cumplimiento = Plenamente Conforme</t>
  </si>
  <si>
    <t>CÁLCULOS INTERMEDIOS</t>
  </si>
  <si>
    <t>Columnas A</t>
  </si>
  <si>
    <t>Columnas AA</t>
  </si>
  <si>
    <t>Análisis de accesibilidad en profundidad de un sitio web</t>
  </si>
  <si>
    <r>
      <t xml:space="preserve">Objeto
</t>
    </r>
    <r>
      <rPr>
        <sz val="10"/>
        <color rgb="FF000000"/>
        <rFont val="Arial"/>
        <family val="2"/>
      </rPr>
      <t xml:space="preserve">
</t>
    </r>
    <r>
      <rPr>
        <sz val="12"/>
        <color rgb="FF000000"/>
        <rFont val="Arial"/>
        <family val="2"/>
      </rPr>
      <t xml:space="preserve">El documento sirve como soporte para la revisión de accesibilidad en profundidad, es decir, permite anotar los resultados del análisis automático y manual realizado sobre un </t>
    </r>
    <r>
      <rPr>
        <b/>
        <sz val="12"/>
        <color rgb="FF000000"/>
        <rFont val="Arial"/>
        <family val="2"/>
      </rPr>
      <t>sitio web</t>
    </r>
    <r>
      <rPr>
        <sz val="12"/>
        <color rgb="FF000000"/>
        <rFont val="Arial"/>
        <family val="2"/>
      </rPr>
      <t xml:space="preserve">. Para las aplicaciones para dispositivos móviles se definirá un modelo diferente.
</t>
    </r>
    <r>
      <rPr>
        <sz val="10"/>
        <color rgb="FF000000"/>
        <rFont val="Arial"/>
        <family val="2"/>
      </rPr>
      <t xml:space="preserve">
</t>
    </r>
    <r>
      <rPr>
        <sz val="12"/>
        <color rgb="FF000000"/>
        <rFont val="Arial"/>
        <family val="2"/>
      </rPr>
      <t>El documento sigue la estructura de la WCAG-EM (Evaluation Methodology) para generar un informe estructurado a partir de los datos que usted proporcione. Para su aplicación, las personas encargadas deberán conocer la aplicación de las Pautas de Accesibilidad para el Contenido Web (WCAG). El documento no sirve para realizar ninguna comprobación de accesibilidad.</t>
    </r>
  </si>
  <si>
    <r>
      <t>2. En la pestaña "</t>
    </r>
    <r>
      <rPr>
        <b/>
        <sz val="12"/>
        <color rgb="FF000000"/>
        <rFont val="Arial"/>
        <family val="2"/>
      </rPr>
      <t>03. Muestra</t>
    </r>
    <r>
      <rPr>
        <sz val="12"/>
        <color rgb="FF000000"/>
        <rFont val="Arial"/>
        <family val="2"/>
      </rPr>
      <t>" deberán indicarse las páginas que forman parte de la muestra. 
Para su selección deberá tenerse en cuenta lo indicado en el apdo. 3.2 de la Decisión de Ejecución (UE) 2018/1524.</t>
    </r>
    <r>
      <rPr>
        <sz val="12"/>
        <color rgb="FF000000"/>
        <rFont val="Arial"/>
        <family val="2"/>
      </rPr>
      <t xml:space="preserve">
</t>
    </r>
    <r>
      <rPr>
        <b/>
        <sz val="12"/>
        <color rgb="FF000000"/>
        <rFont val="Arial"/>
        <family val="2"/>
      </rPr>
      <t xml:space="preserve">
</t>
    </r>
    <r>
      <rPr>
        <sz val="12"/>
        <color rgb="FF000000"/>
        <rFont val="Arial"/>
        <family val="2"/>
      </rPr>
      <t xml:space="preserve"> - Entre las páginas  seleccionadas, en caso de existir, deberán figurar de forma obligatoria las siguientes: Página de inicio, Inicio de sesión, Mapa del sitio, Contacto, Ayuda, Información legal, página de la Declaración de accesibilidad y página que contenga el Mecanismo de comunicación. 
</t>
    </r>
    <r>
      <rPr>
        <b/>
        <sz val="12"/>
        <color rgb="FF000000"/>
        <rFont val="Arial"/>
        <family val="2"/>
      </rPr>
      <t xml:space="preserve">
</t>
    </r>
    <r>
      <rPr>
        <sz val="12"/>
        <color rgb="FF000000"/>
        <rFont val="Arial"/>
        <family val="2"/>
      </rPr>
      <t xml:space="preserve">- También deberá seleccionarse, como mínimo, una página para cada tipo de servicio prestado por el sitio web, incluida la función de búsqueda, ejemplos de páginas cuya apariencia sea sustancialmente distinta o que presenten un tipo de contenido diferente y como mínimo, un documento descargable pertinente, si procede, para cada tipo de servicio prestado por el sitio web. 
</t>
    </r>
    <r>
      <rPr>
        <b/>
        <sz val="12"/>
        <color rgb="FF000000"/>
        <rFont val="Arial"/>
        <family val="2"/>
      </rPr>
      <t xml:space="preserve">
</t>
    </r>
    <r>
      <rPr>
        <sz val="12"/>
        <color rgb="FF000000"/>
        <rFont val="Arial"/>
        <family val="2"/>
      </rPr>
      <t xml:space="preserve">- También debe tenerse en cuenta que al menos un 10% de la muestra debe ser aleatorio e indicarse en al columna tipo.
</t>
    </r>
    <r>
      <rPr>
        <b/>
        <sz val="12"/>
        <color rgb="FF000000"/>
        <rFont val="Arial"/>
        <family val="2"/>
      </rPr>
      <t xml:space="preserve">
</t>
    </r>
    <r>
      <rPr>
        <sz val="12"/>
        <color rgb="FF000000"/>
        <rFont val="Arial"/>
        <family val="2"/>
      </rPr>
      <t xml:space="preserve">- Por cada página seleccionada en la muestra deberá indicarse: Nombre corto, Tipo de página, URL de la página, Direccionamiento alternativo (útil en los sitios web con URLs dinámicas) y Tipos de elementos (indicando los elementos más característicos que incluye la página, por ejemplo imágenes, listas, tablas, formularios, multimedia …) .
</t>
    </r>
    <r>
      <rPr>
        <b/>
        <sz val="12"/>
        <color rgb="FF000000"/>
        <rFont val="Arial"/>
        <family val="2"/>
      </rPr>
      <t xml:space="preserve">
</t>
    </r>
    <r>
      <rPr>
        <sz val="12"/>
        <color rgb="FF000000"/>
        <rFont val="Arial"/>
        <family val="2"/>
      </rPr>
      <t xml:space="preserve">- Cuando la muestra sea menor de 35 URLs, las URLs restantes se dejarán vacías. </t>
    </r>
  </si>
  <si>
    <r>
      <t>3. En las pestañas "</t>
    </r>
    <r>
      <rPr>
        <b/>
        <sz val="12"/>
        <color rgb="FF000000"/>
        <rFont val="Arial"/>
        <family val="2"/>
      </rPr>
      <t>P1. Perceptible</t>
    </r>
    <r>
      <rPr>
        <sz val="12"/>
        <color rgb="FF000000"/>
        <rFont val="Arial"/>
        <family val="2"/>
      </rPr>
      <t>", "</t>
    </r>
    <r>
      <rPr>
        <b/>
        <sz val="12"/>
        <color rgb="FF000000"/>
        <rFont val="Arial"/>
        <family val="2"/>
      </rPr>
      <t>P2. Operable</t>
    </r>
    <r>
      <rPr>
        <sz val="12"/>
        <color rgb="FF000000"/>
        <rFont val="Arial"/>
        <family val="2"/>
      </rPr>
      <t>", "</t>
    </r>
    <r>
      <rPr>
        <b/>
        <sz val="12"/>
        <color rgb="FF000000"/>
        <rFont val="Arial"/>
        <family val="2"/>
      </rPr>
      <t>P3. Comprensible</t>
    </r>
    <r>
      <rPr>
        <sz val="12"/>
        <color rgb="FF000000"/>
        <rFont val="Arial"/>
        <family val="2"/>
      </rPr>
      <t>" y "</t>
    </r>
    <r>
      <rPr>
        <b/>
        <sz val="12"/>
        <color rgb="FF000000"/>
        <rFont val="Arial"/>
        <family val="2"/>
      </rPr>
      <t>P4. Robusto</t>
    </r>
    <r>
      <rPr>
        <sz val="12"/>
        <color rgb="FF000000"/>
        <rFont val="Arial"/>
        <family val="2"/>
      </rPr>
      <t xml:space="preserve">" deberá cumplimentarse, para todos los criterios de éxito, y dentro de estos, para cada una de las páginas de la muestra, el resultado de dicha comprobación indicándolo en la columna resultado. 
Para </t>
    </r>
    <r>
      <rPr>
        <b/>
        <sz val="12"/>
        <color rgb="FF000000"/>
        <rFont val="Arial"/>
        <family val="2"/>
      </rPr>
      <t>realizar la evaluación</t>
    </r>
    <r>
      <rPr>
        <sz val="12"/>
        <color rgb="FF000000"/>
        <rFont val="Arial"/>
        <family val="2"/>
      </rPr>
      <t xml:space="preserve"> de la accesibilidad puede servir de ayuda el listado de herramientas automáticas y manuales disponibles en el listado de herramientas disponibles en el Anexo de la Guía de validación de accesibilidad web.</t>
    </r>
  </si>
  <si>
    <t>URL página*</t>
  </si>
  <si>
    <t>Indicar las tecnologías web en las que se basa la conformidad de la accesibilidad</t>
  </si>
  <si>
    <t>Change Log</t>
  </si>
  <si>
    <t>Versión: 1.0.3</t>
  </si>
  <si>
    <t>Puntuación Media del Sitio Web</t>
  </si>
  <si>
    <t>Nombre de la URA*</t>
  </si>
  <si>
    <t>DIR3 de la URA*</t>
  </si>
  <si>
    <t>Ámbito competencial de la URA*</t>
  </si>
  <si>
    <t>DIR3 del ámbito competencial de la URA*</t>
  </si>
  <si>
    <t>Entidad responsable del Sitio web*</t>
  </si>
  <si>
    <t>DIR3 de la Entidad responsable*</t>
  </si>
  <si>
    <t>Correo electrónico de la Entidad/Persona responsable del Sitio web*</t>
  </si>
  <si>
    <t>Tipología del sitio web*</t>
  </si>
  <si>
    <t>Nombre Sitio Web*</t>
  </si>
  <si>
    <t>URL del Sitio Web*</t>
  </si>
  <si>
    <t>Alcance de la revisión*</t>
  </si>
  <si>
    <t>Funcionalidad esencial del sitio web*</t>
  </si>
  <si>
    <t>Fecha de la revisión*</t>
  </si>
  <si>
    <t>Nivel de conformidad a analizar*</t>
  </si>
  <si>
    <t>Soporte de accesibilidad mínimo*</t>
  </si>
  <si>
    <t>Ámbito territorial*</t>
  </si>
  <si>
    <t>Ámbito temático*</t>
  </si>
  <si>
    <t>Tipo de evaluación*</t>
  </si>
  <si>
    <t>* Es obligatorio rellenar esta pestaña</t>
  </si>
  <si>
    <t>Los ámbitos temáticos que se muestran a continuación son los indicados en la Decisión de ejecución 2018/1524.
Los sitios web que no pertenezcan a ninguno de los ámbitos temáticos indicados no seleccionarán ningún ámbito.</t>
  </si>
  <si>
    <t>Pestaña 00.Info</t>
  </si>
  <si>
    <t>Pestaña 01. Definición de ámbito</t>
  </si>
  <si>
    <t>Pestaña 02.Tecnologías</t>
  </si>
  <si>
    <t>Versión</t>
  </si>
  <si>
    <t>Nombre</t>
  </si>
  <si>
    <t>url</t>
  </si>
  <si>
    <t>Id</t>
  </si>
  <si>
    <t>Nombre corto</t>
  </si>
  <si>
    <t>Tipo</t>
  </si>
  <si>
    <t>Url</t>
  </si>
  <si>
    <t>Migas</t>
  </si>
  <si>
    <t>Criterios de conformidad</t>
  </si>
  <si>
    <t>En curso</t>
  </si>
  <si>
    <t>Evaluado</t>
  </si>
  <si>
    <t>Pendiente de evaluar</t>
  </si>
  <si>
    <t>Situación de cumplimiento</t>
  </si>
  <si>
    <t>Puntuación media del sitio web</t>
  </si>
  <si>
    <t>Ej. Home &gt; Servicios &gt; Listado de objetos</t>
  </si>
  <si>
    <r>
      <t xml:space="preserve">Versión 1.0.3
- 01. Definición de ámbito. </t>
    </r>
    <r>
      <rPr>
        <sz val="12"/>
        <color rgb="FF000000"/>
        <rFont val="Arial"/>
        <family val="2"/>
      </rPr>
      <t>Añadidas las marcas a los campos obligatorios y varios comentarios que faltaban, como por ejemplo el relacionado con el campo “Funcionalidad esencial del sitio web”</t>
    </r>
    <r>
      <rPr>
        <b/>
        <sz val="12"/>
        <color rgb="FF000000"/>
        <rFont val="Arial"/>
        <family val="2"/>
      </rPr>
      <t xml:space="preserve">
- 02. Tecnologías. </t>
    </r>
    <r>
      <rPr>
        <sz val="12"/>
        <color rgb="FF000000"/>
        <rFont val="Arial"/>
        <family val="2"/>
      </rPr>
      <t>Añadido el texto “Es obligatorio rellenar esta pestaña”</t>
    </r>
    <r>
      <rPr>
        <b/>
        <sz val="12"/>
        <color rgb="FF000000"/>
        <rFont val="Arial"/>
        <family val="2"/>
      </rPr>
      <t xml:space="preserve">
- RESULTADOS. </t>
    </r>
    <r>
      <rPr>
        <sz val="12"/>
        <color rgb="FF000000"/>
        <rFont val="Arial"/>
        <family val="2"/>
      </rPr>
      <t>Añadida la puntuación media del sitio web (PMSW) y los porcentajes de cumplimiento de los criterios a nivel web en los totales.</t>
    </r>
    <r>
      <rPr>
        <b/>
        <sz val="12"/>
        <color rgb="FF000000"/>
        <rFont val="Arial"/>
        <family val="2"/>
      </rPr>
      <t xml:space="preserve">
Versión 1.0.2
- P1. Perceptible. </t>
    </r>
    <r>
      <rPr>
        <sz val="12"/>
        <color rgb="FF000000"/>
        <rFont val="Arial"/>
        <family val="2"/>
      </rPr>
      <t>Se corrige el texto informativo del criterio de conformidad 1.1.1 y se añade una nota en el criterio 1.2.4.</t>
    </r>
    <r>
      <rPr>
        <b/>
        <sz val="12"/>
        <color rgb="FF000000"/>
        <rFont val="Arial"/>
        <family val="2"/>
      </rPr>
      <t xml:space="preserve">
- P2. Operable. </t>
    </r>
    <r>
      <rPr>
        <sz val="12"/>
        <color rgb="FF000000"/>
        <rFont val="Arial"/>
        <family val="2"/>
      </rPr>
      <t xml:space="preserve">Se añade un pequeño texto al texto informativo del criterio 2.2.1, 2.2.2 y 2.4.6. 
</t>
    </r>
    <r>
      <rPr>
        <b/>
        <sz val="12"/>
        <color rgb="FF000000"/>
        <rFont val="Arial"/>
        <family val="2"/>
      </rPr>
      <t>- P3 Comprensible</t>
    </r>
    <r>
      <rPr>
        <sz val="12"/>
        <color rgb="FF000000"/>
        <rFont val="Arial"/>
        <family val="2"/>
      </rPr>
      <t xml:space="preserve">. Se añade un pequeño texto al texto informativo del criterio 3.2.4. </t>
    </r>
    <r>
      <rPr>
        <b/>
        <sz val="12"/>
        <color rgb="FF000000"/>
        <rFont val="Arial"/>
        <family val="2"/>
      </rPr>
      <t xml:space="preserve">
Versión 1.0.1
</t>
    </r>
    <r>
      <rPr>
        <sz val="10"/>
        <color rgb="FF000000"/>
        <rFont val="Arial"/>
        <family val="2"/>
      </rPr>
      <t xml:space="preserve">
</t>
    </r>
    <r>
      <rPr>
        <sz val="12"/>
        <color rgb="FF000000"/>
        <rFont val="Arial"/>
        <family val="2"/>
      </rPr>
      <t xml:space="preserve">- </t>
    </r>
    <r>
      <rPr>
        <b/>
        <sz val="12"/>
        <color rgb="FF000000"/>
        <rFont val="Arial"/>
        <family val="2"/>
      </rPr>
      <t>01. Definicíon de ámbito</t>
    </r>
    <r>
      <rPr>
        <sz val="12"/>
        <color rgb="FF000000"/>
        <rFont val="Arial"/>
        <family val="2"/>
      </rPr>
      <t>. Campo "</t>
    </r>
    <r>
      <rPr>
        <b/>
        <sz val="12"/>
        <color rgb="FF000000"/>
        <rFont val="Arial"/>
        <family val="2"/>
      </rPr>
      <t>Soporte de accesibilidad mínimo</t>
    </r>
    <r>
      <rPr>
        <sz val="12"/>
        <color rgb="FF000000"/>
        <rFont val="Arial"/>
        <family val="2"/>
      </rPr>
      <t xml:space="preserve">". Se ha actualizado la descripción del campo en el comentario.
- </t>
    </r>
    <r>
      <rPr>
        <b/>
        <sz val="12"/>
        <color rgb="FF000000"/>
        <rFont val="Arial"/>
        <family val="2"/>
      </rPr>
      <t>02. Tecnologías</t>
    </r>
    <r>
      <rPr>
        <sz val="12"/>
        <color rgb="FF000000"/>
        <rFont val="Arial"/>
        <family val="2"/>
      </rPr>
      <t>. Campo "</t>
    </r>
    <r>
      <rPr>
        <b/>
        <sz val="12"/>
        <color rgb="FF000000"/>
        <rFont val="Arial"/>
        <family val="2"/>
      </rPr>
      <t>Indicar las tecnologías web en las que se basa la conformidad de la accesibilidad</t>
    </r>
    <r>
      <rPr>
        <sz val="12"/>
        <color rgb="FF000000"/>
        <rFont val="Arial"/>
        <family val="2"/>
      </rPr>
      <t xml:space="preserve">". Se ha modificado la descripción de lo que se pide en esta pestaña en el comentario.
- </t>
    </r>
    <r>
      <rPr>
        <b/>
        <sz val="12"/>
        <color rgb="FF000000"/>
        <rFont val="Arial"/>
        <family val="2"/>
      </rPr>
      <t>P1. Perceptible</t>
    </r>
    <r>
      <rPr>
        <sz val="12"/>
        <color rgb="FF000000"/>
        <rFont val="Arial"/>
        <family val="2"/>
      </rPr>
      <t xml:space="preserve">. Se elimina una fila vacía entre las dos últimas tablas.
- </t>
    </r>
    <r>
      <rPr>
        <b/>
        <sz val="12"/>
        <color rgb="FF000000"/>
        <rFont val="Arial"/>
        <family val="2"/>
      </rPr>
      <t>RESULTADOS</t>
    </r>
    <r>
      <rPr>
        <sz val="12"/>
        <color rgb="FF000000"/>
        <rFont val="Arial"/>
        <family val="2"/>
      </rPr>
      <t>. Se corrigen las fórmulas de las filas resumen.</t>
    </r>
  </si>
  <si>
    <t>Pestaña 03. Muestra</t>
  </si>
  <si>
    <t>Páginas seleccionadas</t>
  </si>
  <si>
    <t>Páginas no aleatorias</t>
  </si>
  <si>
    <t>Páginas aleatorias</t>
  </si>
  <si>
    <t>¿Muestra correcta?</t>
  </si>
  <si>
    <t>Pestaña RESULTADOS</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</si>
</sst>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409]#,##0.00;[Red]\-[$$-409]#,##0.00"/>
    <numFmt numFmtId="165" formatCode="[$-407]General"/>
    <numFmt numFmtId="166" formatCode="0.00\ %"/>
    <numFmt numFmtId="167" formatCode="&quot;WAHR&quot;;&quot;WAHR&quot;;&quot;FALSCH&quot;"/>
  </numFmts>
  <fonts count="68">
    <font>
      <sz val="10"/>
      <color rgb="FF000000"/>
      <name val="Arial"/>
    </font>
    <font>
      <sz val="10"/>
      <name val="Arial"/>
      <family val="2"/>
    </font>
    <font>
      <b/>
      <sz val="10"/>
      <color rgb="FFFFFFFF"/>
      <name val="Arial Black"/>
      <family val="2"/>
    </font>
    <font>
      <b/>
      <sz val="24"/>
      <color rgb="FF000000"/>
      <name val="Arial"/>
      <family val="2"/>
    </font>
    <font>
      <b/>
      <sz val="10"/>
      <color rgb="FF000000"/>
      <name val="Arial"/>
      <family val="2"/>
    </font>
    <font>
      <sz val="10"/>
      <color rgb="FFC0C0C0"/>
      <name val="Arial"/>
      <family val="2"/>
    </font>
    <font>
      <b/>
      <sz val="10"/>
      <color rgb="FF3465A4"/>
      <name val="Arial"/>
      <family val="2"/>
    </font>
    <font>
      <b/>
      <sz val="9"/>
      <color rgb="FFCC0000"/>
      <name val="Arial"/>
      <family val="2"/>
    </font>
    <font>
      <b/>
      <sz val="10"/>
      <color rgb="FF006600"/>
      <name val="Arial"/>
      <family val="2"/>
    </font>
    <font>
      <b/>
      <sz val="8"/>
      <color rgb="FFCC0000"/>
      <name val="Arial"/>
      <family val="2"/>
    </font>
    <font>
      <sz val="22"/>
      <color rgb="FF000000"/>
      <name val="Arial Black"/>
      <family val="2"/>
    </font>
    <font>
      <sz val="22"/>
      <color rgb="FF000000"/>
      <name val="Calibri"/>
      <family val="2"/>
    </font>
    <font>
      <sz val="11"/>
      <color rgb="FF000000"/>
      <name val="Calibri"/>
      <family val="2"/>
    </font>
    <font>
      <b/>
      <sz val="24"/>
      <color rgb="FF3465A4"/>
      <name val="Arial"/>
      <family val="2"/>
    </font>
    <font>
      <b/>
      <sz val="14"/>
      <color rgb="FF000000"/>
      <name val="Calibri"/>
      <family val="2"/>
    </font>
    <font>
      <sz val="20"/>
      <color rgb="FF3465A4"/>
      <name val="Arial"/>
      <family val="2"/>
    </font>
    <font>
      <sz val="12"/>
      <color rgb="FF3465A4"/>
      <name val="Helvetica Neue"/>
    </font>
    <font>
      <b/>
      <sz val="18"/>
      <color rgb="FF000000"/>
      <name val="Helvetica Neue"/>
    </font>
    <font>
      <sz val="11"/>
      <color rgb="FF000000"/>
      <name val="Helvetica Neue"/>
    </font>
    <font>
      <sz val="10"/>
      <color rgb="FF000000"/>
      <name val="Helvetica Neue"/>
    </font>
    <font>
      <b/>
      <sz val="12"/>
      <color rgb="FF000000"/>
      <name val="Arial"/>
      <family val="2"/>
    </font>
    <font>
      <sz val="12"/>
      <color rgb="FF000000"/>
      <name val="Arial"/>
      <family val="2"/>
    </font>
    <font>
      <sz val="12"/>
      <color rgb="FF000000"/>
      <name val="Arial"/>
      <family val="2"/>
    </font>
    <font>
      <b/>
      <sz val="12"/>
      <color rgb="FF000000"/>
      <name val="Arial"/>
      <family val="2"/>
    </font>
    <font>
      <b/>
      <sz val="10"/>
      <color rgb="FF000000"/>
      <name val="Helvetica Neue"/>
    </font>
    <font>
      <b/>
      <sz val="11"/>
      <color rgb="FF000000"/>
      <name val="Helvetica Neue"/>
    </font>
    <font>
      <sz val="10"/>
      <name val="Helvetica Neue"/>
    </font>
    <font>
      <sz val="10"/>
      <color rgb="FF000000"/>
      <name val="Arial"/>
      <family val="2"/>
    </font>
    <font>
      <sz val="9"/>
      <color rgb="FF000000"/>
      <name val="Arial"/>
      <family val="2"/>
    </font>
    <font>
      <b/>
      <sz val="18"/>
      <color rgb="FF000000"/>
      <name val="Arial"/>
      <family val="2"/>
    </font>
    <font>
      <b/>
      <sz val="11"/>
      <color rgb="FF000000"/>
      <name val="Arial"/>
      <family val="2"/>
    </font>
    <font>
      <sz val="11"/>
      <name val="Calibri"/>
      <family val="2"/>
    </font>
    <font>
      <b/>
      <sz val="14"/>
      <name val="Helvetica Neue"/>
    </font>
    <font>
      <sz val="11"/>
      <name val="Helvetica Neue"/>
    </font>
    <font>
      <u/>
      <sz val="11"/>
      <name val="Helvetica Neue"/>
    </font>
    <font>
      <b/>
      <sz val="12"/>
      <color rgb="FF000000"/>
      <name val="Helvetica Neue"/>
    </font>
    <font>
      <b/>
      <sz val="12"/>
      <color rgb="FF000000"/>
      <name val="Calibri"/>
      <family val="2"/>
    </font>
    <font>
      <sz val="22"/>
      <color rgb="FF000000"/>
      <name val="Arial"/>
      <family val="2"/>
    </font>
    <font>
      <sz val="11"/>
      <color rgb="FF000000"/>
      <name val="Arial"/>
      <family val="2"/>
    </font>
    <font>
      <b/>
      <sz val="10"/>
      <color rgb="FF000000"/>
      <name val="Arial"/>
      <family val="2"/>
    </font>
    <font>
      <b/>
      <sz val="11"/>
      <color rgb="FF000000"/>
      <name val="Calibri"/>
      <family val="2"/>
    </font>
    <font>
      <b/>
      <sz val="24"/>
      <color rgb="FF000000"/>
      <name val="Calibri"/>
      <family val="2"/>
    </font>
    <font>
      <sz val="11"/>
      <color rgb="FF000000"/>
      <name val="Arial"/>
      <family val="2"/>
    </font>
    <font>
      <sz val="2"/>
      <color rgb="FF000000"/>
      <name val="Calibri"/>
      <family val="2"/>
    </font>
    <font>
      <u/>
      <sz val="11"/>
      <color rgb="FF000000"/>
      <name val="Arial"/>
      <family val="2"/>
    </font>
    <font>
      <b/>
      <sz val="24"/>
      <color rgb="FFFFFFFF"/>
      <name val="Calibri"/>
      <family val="2"/>
    </font>
    <font>
      <sz val="20"/>
      <color rgb="FF3465A4"/>
      <name val="Helvetica Neue"/>
    </font>
    <font>
      <sz val="18"/>
      <color rgb="FF000000"/>
      <name val="Arial"/>
      <family val="2"/>
    </font>
    <font>
      <sz val="18"/>
      <color rgb="FFF10D0C"/>
      <name val="Arial"/>
      <family val="2"/>
    </font>
    <font>
      <sz val="8"/>
      <color rgb="FF000000"/>
      <name val="Arial"/>
      <family val="2"/>
    </font>
    <font>
      <b/>
      <sz val="13"/>
      <name val="Arial Black"/>
      <family val="2"/>
    </font>
    <font>
      <b/>
      <sz val="13"/>
      <color rgb="FF000000"/>
      <name val="Times New Roman"/>
      <family val="1"/>
    </font>
    <font>
      <b/>
      <sz val="10"/>
      <name val="Arial"/>
      <family val="2"/>
    </font>
    <font>
      <b/>
      <sz val="8"/>
      <name val="Arial"/>
      <family val="2"/>
    </font>
    <font>
      <b/>
      <u/>
      <sz val="12"/>
      <color rgb="FF000000"/>
      <name val="Arial"/>
      <family val="2"/>
    </font>
    <font>
      <b/>
      <sz val="12"/>
      <color rgb="FF5983B0"/>
      <name val="Arial"/>
      <family val="2"/>
    </font>
    <font>
      <b/>
      <u/>
      <sz val="11"/>
      <color rgb="FF000000"/>
      <name val="Arial"/>
      <family val="2"/>
    </font>
    <font>
      <sz val="10"/>
      <color rgb="FF000000"/>
      <name val="Arial"/>
      <family val="2"/>
    </font>
    <font>
      <sz val="14"/>
      <color rgb="FF000000"/>
      <name val="Calibri"/>
      <family val="2"/>
    </font>
    <font>
      <b/>
      <sz val="16"/>
      <color rgb="FF000000"/>
      <name val="Calibri"/>
      <family val="2"/>
    </font>
    <font>
      <sz val="9"/>
      <color indexed="81"/>
      <name val="Tahoma"/>
      <family val="2"/>
    </font>
    <font>
      <b/>
      <sz val="9"/>
      <color indexed="81"/>
      <name val="Tahoma"/>
      <family val="2"/>
    </font>
    <font>
      <sz val="11"/>
      <color rgb="FF000000"/>
      <name val="Calibri"/>
      <family val="2"/>
    </font>
    <font>
      <sz val="10"/>
      <color indexed="81"/>
      <name val="Tahoma"/>
      <family val="2"/>
    </font>
    <font>
      <b/>
      <sz val="10"/>
      <color indexed="81"/>
      <name val="Tahoma"/>
      <family val="2"/>
    </font>
    <font>
      <sz val="17"/>
      <color rgb="FF000000"/>
      <name val="Arial"/>
      <family val="2"/>
    </font>
    <font>
      <b/>
      <sz val="16"/>
      <color rgb="FF000000"/>
      <name val="Arial"/>
      <family val="2"/>
    </font>
    <font>
      <sz val="14"/>
      <color rgb="FF000000"/>
      <name val="Arial"/>
      <family val="2"/>
    </font>
  </fonts>
  <fills count="31">
    <fill>
      <patternFill patternType="none"/>
    </fill>
    <fill>
      <patternFill patternType="gray125"/>
    </fill>
    <fill>
      <patternFill patternType="solid">
        <fgColor rgb="FFFFFFFF"/>
        <bgColor rgb="FFEDF9F4"/>
      </patternFill>
    </fill>
    <fill>
      <patternFill patternType="solid">
        <fgColor rgb="FFFFCC99"/>
        <bgColor rgb="FFFFDBB6"/>
      </patternFill>
    </fill>
    <fill>
      <patternFill patternType="solid">
        <fgColor rgb="FF77BC65"/>
        <bgColor rgb="FFAFD095"/>
      </patternFill>
    </fill>
    <fill>
      <patternFill patternType="solid">
        <fgColor rgb="FFFF9966"/>
        <bgColor rgb="FFEA9999"/>
      </patternFill>
    </fill>
    <fill>
      <patternFill patternType="solid">
        <fgColor rgb="FF4C1900"/>
        <bgColor rgb="FF333333"/>
      </patternFill>
    </fill>
    <fill>
      <patternFill patternType="solid">
        <fgColor rgb="FFFDEAEC"/>
        <bgColor rgb="FFEEEEEE"/>
      </patternFill>
    </fill>
    <fill>
      <patternFill patternType="solid">
        <fgColor rgb="FFEDF9F4"/>
        <bgColor rgb="FFEEEEEE"/>
      </patternFill>
    </fill>
    <fill>
      <patternFill patternType="solid">
        <fgColor rgb="FFCCCCCC"/>
        <bgColor rgb="FFC0C0C0"/>
      </patternFill>
    </fill>
    <fill>
      <patternFill patternType="solid">
        <fgColor rgb="FFDEE6EF"/>
        <bgColor rgb="FFDDDDDD"/>
      </patternFill>
    </fill>
    <fill>
      <patternFill patternType="solid">
        <fgColor rgb="FFB4C7DC"/>
        <bgColor rgb="FFC0C0C0"/>
      </patternFill>
    </fill>
    <fill>
      <patternFill patternType="solid">
        <fgColor rgb="FFFFDBB6"/>
        <bgColor rgb="FFFFCC99"/>
      </patternFill>
    </fill>
    <fill>
      <patternFill patternType="solid">
        <fgColor rgb="FFD4EA6B"/>
        <bgColor rgb="FFE8F2A1"/>
      </patternFill>
    </fill>
    <fill>
      <patternFill patternType="solid">
        <fgColor rgb="FFE8F2A1"/>
        <bgColor rgb="FFDDE8CB"/>
      </patternFill>
    </fill>
    <fill>
      <patternFill patternType="solid">
        <fgColor rgb="FFC9DAF8"/>
        <bgColor rgb="FFD9D9D9"/>
      </patternFill>
    </fill>
    <fill>
      <patternFill patternType="solid">
        <fgColor rgb="FFD9D9D9"/>
        <bgColor rgb="FFDDDDDD"/>
      </patternFill>
    </fill>
    <fill>
      <patternFill patternType="solid">
        <fgColor rgb="FFB6D7A8"/>
        <bgColor rgb="FFAFD095"/>
      </patternFill>
    </fill>
    <fill>
      <patternFill patternType="solid">
        <fgColor rgb="FFEA9999"/>
        <bgColor rgb="FFFF9966"/>
      </patternFill>
    </fill>
    <fill>
      <patternFill patternType="solid">
        <fgColor rgb="FFBEE3D3"/>
        <bgColor rgb="FFB7E1CD"/>
      </patternFill>
    </fill>
    <fill>
      <patternFill patternType="solid">
        <fgColor rgb="FFC2E0AE"/>
        <bgColor rgb="FFB6D7A8"/>
      </patternFill>
    </fill>
    <fill>
      <patternFill patternType="solid">
        <fgColor rgb="FFDDDDDD"/>
        <bgColor rgb="FFD9D9D9"/>
      </patternFill>
    </fill>
    <fill>
      <patternFill patternType="solid">
        <fgColor rgb="FF5983B0"/>
        <bgColor rgb="FF808080"/>
      </patternFill>
    </fill>
    <fill>
      <patternFill patternType="solid">
        <fgColor rgb="FFFFBF00"/>
        <bgColor rgb="FFFF9966"/>
      </patternFill>
    </fill>
    <fill>
      <patternFill patternType="solid">
        <fgColor rgb="FF3465A4"/>
        <bgColor rgb="FF5983B0"/>
      </patternFill>
    </fill>
    <fill>
      <patternFill patternType="solid">
        <fgColor rgb="FFDDE8CB"/>
        <bgColor rgb="FFDDDDDD"/>
      </patternFill>
    </fill>
    <fill>
      <patternFill patternType="solid">
        <fgColor rgb="FFAFD095"/>
        <bgColor rgb="FFB6D7A8"/>
      </patternFill>
    </fill>
    <fill>
      <patternFill patternType="solid">
        <fgColor rgb="FFEEEEEE"/>
        <bgColor rgb="FFEDF9F4"/>
      </patternFill>
    </fill>
    <fill>
      <patternFill patternType="solid">
        <fgColor rgb="FFFF6D6D"/>
        <bgColor rgb="FFFF9966"/>
      </patternFill>
    </fill>
    <fill>
      <patternFill patternType="solid">
        <fgColor rgb="FFFFFF99"/>
        <bgColor rgb="FFEDF9F4"/>
      </patternFill>
    </fill>
    <fill>
      <patternFill patternType="solid">
        <fgColor theme="0" tint="-4.9989318521683403E-2"/>
        <bgColor rgb="FFEDF9F4"/>
      </patternFill>
    </fill>
  </fills>
  <borders count="46">
    <border>
      <left/>
      <right/>
      <top/>
      <bottom/>
      <diagonal/>
    </border>
    <border>
      <left style="hair">
        <color auto="1"/>
      </left>
      <right style="hair">
        <color auto="1"/>
      </right>
      <top style="hair">
        <color auto="1"/>
      </top>
      <bottom style="hair">
        <color auto="1"/>
      </bottom>
      <diagonal/>
    </border>
    <border>
      <left style="hair">
        <color rgb="FF4C1900"/>
      </left>
      <right/>
      <top style="hair">
        <color rgb="FF4C1900"/>
      </top>
      <bottom/>
      <diagonal/>
    </border>
    <border>
      <left/>
      <right/>
      <top style="hair">
        <color rgb="FF4C1900"/>
      </top>
      <bottom/>
      <diagonal/>
    </border>
    <border>
      <left/>
      <right style="hair">
        <color rgb="FF4C1900"/>
      </right>
      <top style="hair">
        <color rgb="FF4C1900"/>
      </top>
      <bottom/>
      <diagonal/>
    </border>
    <border>
      <left style="hair">
        <color rgb="FF4C1900"/>
      </left>
      <right/>
      <top/>
      <bottom/>
      <diagonal/>
    </border>
    <border>
      <left/>
      <right style="hair">
        <color rgb="FF4C1900"/>
      </right>
      <top/>
      <bottom/>
      <diagonal/>
    </border>
    <border>
      <left/>
      <right/>
      <top/>
      <bottom style="hair">
        <color rgb="FF4C1900"/>
      </bottom>
      <diagonal/>
    </border>
    <border>
      <left style="hair">
        <color rgb="FF4C1900"/>
      </left>
      <right/>
      <top/>
      <bottom style="hair">
        <color rgb="FF4C1900"/>
      </bottom>
      <diagonal/>
    </border>
    <border>
      <left/>
      <right style="hair">
        <color rgb="FF4C1900"/>
      </right>
      <top/>
      <bottom style="hair">
        <color rgb="FF4C1900"/>
      </bottom>
      <diagonal/>
    </border>
    <border>
      <left style="thin">
        <color auto="1"/>
      </left>
      <right style="thin">
        <color auto="1"/>
      </right>
      <top style="thin">
        <color auto="1"/>
      </top>
      <bottom style="thin">
        <color auto="1"/>
      </bottom>
      <diagonal/>
    </border>
    <border>
      <left style="hair">
        <color rgb="FF729FCF"/>
      </left>
      <right style="hair">
        <color rgb="FF729FCF"/>
      </right>
      <top style="hair">
        <color rgb="FF729FCF"/>
      </top>
      <bottom style="hair">
        <color rgb="FF729FCF"/>
      </bottom>
      <diagonal/>
    </border>
    <border>
      <left/>
      <right/>
      <top/>
      <bottom style="thick">
        <color rgb="FFCCCCCC"/>
      </bottom>
      <diagonal/>
    </border>
    <border>
      <left style="thin">
        <color rgb="FF729FCF"/>
      </left>
      <right style="thin">
        <color rgb="FF729FCF"/>
      </right>
      <top style="thin">
        <color rgb="FF729FCF"/>
      </top>
      <bottom style="thin">
        <color rgb="FF729FCF"/>
      </bottom>
      <diagonal/>
    </border>
    <border>
      <left style="thin">
        <color rgb="FF729FCF"/>
      </left>
      <right/>
      <top style="thin">
        <color rgb="FF729FCF"/>
      </top>
      <bottom style="thin">
        <color rgb="FF729FCF"/>
      </bottom>
      <diagonal/>
    </border>
    <border>
      <left style="thick">
        <color auto="1"/>
      </left>
      <right style="thick">
        <color auto="1"/>
      </right>
      <top style="thick">
        <color auto="1"/>
      </top>
      <bottom style="thin">
        <color auto="1"/>
      </bottom>
      <diagonal/>
    </border>
    <border>
      <left style="thick">
        <color auto="1"/>
      </left>
      <right style="thick">
        <color auto="1"/>
      </right>
      <top style="thin">
        <color auto="1"/>
      </top>
      <bottom style="thick">
        <color auto="1"/>
      </bottom>
      <diagonal/>
    </border>
    <border>
      <left style="thick">
        <color auto="1"/>
      </left>
      <right style="thick">
        <color auto="1"/>
      </right>
      <top style="thick">
        <color auto="1"/>
      </top>
      <bottom style="thick">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style="hair">
        <color rgb="FF729FCF"/>
      </left>
      <right/>
      <top/>
      <bottom/>
      <diagonal/>
    </border>
    <border>
      <left style="thin">
        <color rgb="FF729FCF"/>
      </left>
      <right style="thin">
        <color rgb="FF729FCF"/>
      </right>
      <top/>
      <bottom style="thin">
        <color rgb="FF729FCF"/>
      </bottom>
      <diagonal/>
    </border>
    <border>
      <left style="thin">
        <color rgb="FF729FCF"/>
      </left>
      <right/>
      <top/>
      <bottom style="thin">
        <color rgb="FF729FCF"/>
      </bottom>
      <diagonal/>
    </border>
    <border>
      <left style="thick">
        <color auto="1"/>
      </left>
      <right/>
      <top style="thick">
        <color auto="1"/>
      </top>
      <bottom style="thin">
        <color auto="1"/>
      </bottom>
      <diagonal/>
    </border>
    <border>
      <left/>
      <right/>
      <top style="thick">
        <color auto="1"/>
      </top>
      <bottom style="thin">
        <color auto="1"/>
      </bottom>
      <diagonal/>
    </border>
    <border>
      <left/>
      <right style="thick">
        <color auto="1"/>
      </right>
      <top style="thick">
        <color auto="1"/>
      </top>
      <bottom style="thin">
        <color auto="1"/>
      </bottom>
      <diagonal/>
    </border>
    <border>
      <left style="thick">
        <color auto="1"/>
      </left>
      <right/>
      <top style="thin">
        <color auto="1"/>
      </top>
      <bottom style="thick">
        <color auto="1"/>
      </bottom>
      <diagonal/>
    </border>
    <border>
      <left/>
      <right/>
      <top style="thin">
        <color auto="1"/>
      </top>
      <bottom style="thick">
        <color auto="1"/>
      </bottom>
      <diagonal/>
    </border>
    <border>
      <left/>
      <right style="thick">
        <color auto="1"/>
      </right>
      <top style="thin">
        <color auto="1"/>
      </top>
      <bottom style="thick">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s>
  <cellStyleXfs count="24">
    <xf numFmtId="0" fontId="0" fillId="2" borderId="0"/>
    <xf numFmtId="164" fontId="57" fillId="3" borderId="1" applyProtection="0"/>
    <xf numFmtId="46" fontId="2" fillId="4" borderId="1" applyProtection="0">
      <alignment vertical="center"/>
    </xf>
    <xf numFmtId="0" fontId="3" fillId="2" borderId="0" applyBorder="0" applyProtection="0"/>
    <xf numFmtId="0" fontId="4" fillId="5" borderId="0" applyBorder="0" applyProtection="0"/>
    <xf numFmtId="0" fontId="5" fillId="6" borderId="0" applyBorder="0" applyProtection="0"/>
    <xf numFmtId="0" fontId="57" fillId="3" borderId="0" applyBorder="0" applyProtection="0">
      <alignment horizontal="right"/>
    </xf>
    <xf numFmtId="164" fontId="57" fillId="0" borderId="1">
      <protection locked="0"/>
    </xf>
    <xf numFmtId="0" fontId="57" fillId="3" borderId="2" applyProtection="0">
      <alignment horizontal="right"/>
    </xf>
    <xf numFmtId="0" fontId="57" fillId="3" borderId="3" applyProtection="0">
      <alignment horizontal="right"/>
    </xf>
    <xf numFmtId="0" fontId="57" fillId="3" borderId="4" applyProtection="0">
      <alignment horizontal="right"/>
    </xf>
    <xf numFmtId="0" fontId="57" fillId="3" borderId="5" applyProtection="0">
      <alignment horizontal="right"/>
    </xf>
    <xf numFmtId="0" fontId="57" fillId="3" borderId="6" applyProtection="0">
      <alignment horizontal="right"/>
    </xf>
    <xf numFmtId="0" fontId="57" fillId="3" borderId="7" applyProtection="0">
      <alignment horizontal="right"/>
    </xf>
    <xf numFmtId="0" fontId="57" fillId="3" borderId="8" applyProtection="0">
      <alignment horizontal="right"/>
    </xf>
    <xf numFmtId="0" fontId="57" fillId="3" borderId="9" applyProtection="0">
      <alignment horizontal="right"/>
    </xf>
    <xf numFmtId="165" fontId="57" fillId="5" borderId="1" applyProtection="0">
      <alignment horizontal="right" wrapText="1"/>
    </xf>
    <xf numFmtId="0" fontId="4" fillId="2" borderId="0" applyBorder="0" applyProtection="0"/>
    <xf numFmtId="0" fontId="6" fillId="2" borderId="0" applyBorder="0" applyProtection="0"/>
    <xf numFmtId="0" fontId="7" fillId="7" borderId="10" applyProtection="0">
      <alignment horizontal="center"/>
    </xf>
    <xf numFmtId="0" fontId="8" fillId="8" borderId="0" applyBorder="0" applyProtection="0">
      <alignment horizontal="center"/>
    </xf>
    <xf numFmtId="0" fontId="57" fillId="2" borderId="0" applyBorder="0" applyProtection="0">
      <alignment horizontal="center" vertical="center"/>
    </xf>
    <xf numFmtId="0" fontId="9" fillId="7" borderId="10" applyProtection="0">
      <alignment horizontal="center"/>
    </xf>
    <xf numFmtId="0" fontId="8" fillId="8" borderId="0" applyBorder="0" applyProtection="0"/>
  </cellStyleXfs>
  <cellXfs count="224">
    <xf numFmtId="0" fontId="0" fillId="2" borderId="0" xfId="0"/>
    <xf numFmtId="0" fontId="10" fillId="2" borderId="0" xfId="0" applyFont="1" applyAlignment="1">
      <alignment horizontal="left" vertical="center"/>
    </xf>
    <xf numFmtId="0" fontId="11" fillId="2" borderId="0" xfId="0" applyFont="1" applyAlignment="1">
      <alignment horizontal="left" vertical="center"/>
    </xf>
    <xf numFmtId="0" fontId="12" fillId="2" borderId="0" xfId="0" applyFont="1" applyAlignment="1"/>
    <xf numFmtId="0" fontId="13" fillId="2" borderId="0" xfId="0" applyFont="1"/>
    <xf numFmtId="0" fontId="15" fillId="2" borderId="0" xfId="0" applyFont="1"/>
    <xf numFmtId="0" fontId="16" fillId="2" borderId="0" xfId="0" applyFont="1"/>
    <xf numFmtId="0" fontId="17" fillId="9" borderId="0" xfId="0" applyFont="1" applyFill="1" applyAlignment="1">
      <alignment horizontal="left" vertical="center"/>
    </xf>
    <xf numFmtId="0" fontId="18" fillId="9" borderId="0" xfId="0" applyFont="1" applyFill="1" applyAlignment="1"/>
    <xf numFmtId="0" fontId="18" fillId="2" borderId="0" xfId="0" applyFont="1" applyAlignment="1"/>
    <xf numFmtId="0" fontId="19" fillId="2" borderId="0" xfId="0" applyFont="1"/>
    <xf numFmtId="0" fontId="20" fillId="2" borderId="0" xfId="0" applyFont="1"/>
    <xf numFmtId="0" fontId="21" fillId="2" borderId="0" xfId="0" applyFont="1"/>
    <xf numFmtId="0" fontId="25" fillId="2" borderId="0" xfId="0" applyFont="1" applyBorder="1" applyAlignment="1">
      <alignment vertical="center"/>
    </xf>
    <xf numFmtId="0" fontId="0" fillId="2" borderId="0" xfId="0" applyAlignment="1">
      <alignment vertical="center"/>
    </xf>
    <xf numFmtId="0" fontId="10" fillId="0" borderId="0" xfId="0" applyFont="1" applyFill="1" applyAlignment="1">
      <alignment horizontal="left" vertical="center"/>
    </xf>
    <xf numFmtId="0" fontId="25" fillId="2" borderId="0" xfId="0" applyFont="1" applyAlignment="1">
      <alignment vertical="center"/>
    </xf>
    <xf numFmtId="0" fontId="28" fillId="2" borderId="0" xfId="0" applyFont="1" applyAlignment="1">
      <alignment horizontal="justify"/>
    </xf>
    <xf numFmtId="0" fontId="28" fillId="2" borderId="0" xfId="0" applyFont="1" applyAlignment="1"/>
    <xf numFmtId="0" fontId="12" fillId="2" borderId="0" xfId="0" applyFont="1" applyAlignment="1">
      <alignment vertical="center"/>
    </xf>
    <xf numFmtId="0" fontId="4" fillId="2" borderId="0" xfId="0" applyFont="1" applyAlignment="1">
      <alignment vertical="center"/>
    </xf>
    <xf numFmtId="0" fontId="0" fillId="2" borderId="1" xfId="0" applyFont="1" applyBorder="1" applyAlignment="1" applyProtection="1">
      <alignment horizontal="center" vertical="center"/>
      <protection locked="0"/>
    </xf>
    <xf numFmtId="0" fontId="30" fillId="9" borderId="1" xfId="0" applyFont="1" applyFill="1" applyBorder="1" applyAlignment="1">
      <alignment horizontal="center" vertical="center"/>
    </xf>
    <xf numFmtId="0" fontId="37" fillId="2" borderId="0" xfId="0" applyFont="1" applyAlignment="1">
      <alignment horizontal="left" vertical="center"/>
    </xf>
    <xf numFmtId="0" fontId="12" fillId="2" borderId="0" xfId="0" applyFont="1" applyAlignment="1">
      <alignment horizontal="center"/>
    </xf>
    <xf numFmtId="0" fontId="27" fillId="2" borderId="0" xfId="0" applyFont="1" applyAlignment="1">
      <alignment horizontal="center" vertical="center"/>
    </xf>
    <xf numFmtId="0" fontId="41" fillId="15" borderId="10" xfId="0" applyFont="1" applyFill="1" applyBorder="1" applyAlignment="1">
      <alignment horizontal="center" vertical="center"/>
    </xf>
    <xf numFmtId="0" fontId="20" fillId="15" borderId="10" xfId="0" applyFont="1" applyFill="1" applyBorder="1" applyAlignment="1">
      <alignment horizontal="center" vertical="center" wrapText="1"/>
    </xf>
    <xf numFmtId="0" fontId="40" fillId="15" borderId="10" xfId="0" applyFont="1" applyFill="1" applyBorder="1" applyAlignment="1">
      <alignment horizontal="center" vertical="center"/>
    </xf>
    <xf numFmtId="0" fontId="45" fillId="22" borderId="10" xfId="0" applyFont="1" applyFill="1" applyBorder="1" applyAlignment="1">
      <alignment horizontal="center" vertical="center"/>
    </xf>
    <xf numFmtId="0" fontId="20" fillId="15" borderId="10" xfId="0" applyFont="1" applyFill="1" applyBorder="1" applyAlignment="1">
      <alignment vertical="center" wrapText="1"/>
    </xf>
    <xf numFmtId="0" fontId="10" fillId="2" borderId="0" xfId="0" applyFont="1" applyAlignment="1">
      <alignment horizontal="left" vertical="center"/>
    </xf>
    <xf numFmtId="0" fontId="27" fillId="2" borderId="0" xfId="0" applyFont="1" applyAlignment="1">
      <alignment vertical="center"/>
    </xf>
    <xf numFmtId="0" fontId="45" fillId="24" borderId="10" xfId="0" applyFont="1" applyFill="1" applyBorder="1" applyAlignment="1">
      <alignment horizontal="center" vertical="center"/>
    </xf>
    <xf numFmtId="0" fontId="41" fillId="15" borderId="1" xfId="0" applyFont="1" applyFill="1" applyBorder="1" applyAlignment="1">
      <alignment horizontal="center" vertical="center"/>
    </xf>
    <xf numFmtId="0" fontId="45" fillId="24" borderId="1" xfId="0" applyFont="1" applyFill="1" applyBorder="1" applyAlignment="1">
      <alignment horizontal="center" vertical="center"/>
    </xf>
    <xf numFmtId="0" fontId="0" fillId="2" borderId="0" xfId="0" applyAlignment="1">
      <alignment horizontal="right"/>
    </xf>
    <xf numFmtId="0" fontId="10" fillId="2" borderId="0" xfId="0" applyFont="1" applyAlignment="1" applyProtection="1">
      <alignment horizontal="left" vertical="center"/>
    </xf>
    <xf numFmtId="0" fontId="0" fillId="2" borderId="0" xfId="0" applyAlignment="1" applyProtection="1">
      <alignment vertical="center"/>
    </xf>
    <xf numFmtId="0" fontId="0" fillId="2" borderId="0" xfId="0" applyAlignment="1" applyProtection="1">
      <alignment horizontal="right" vertical="center"/>
    </xf>
    <xf numFmtId="0" fontId="50" fillId="2" borderId="0" xfId="0" applyFont="1" applyAlignment="1" applyProtection="1">
      <alignment horizontal="left" vertical="center"/>
    </xf>
    <xf numFmtId="0" fontId="0" fillId="9" borderId="0" xfId="0" applyFont="1" applyFill="1"/>
    <xf numFmtId="0" fontId="28" fillId="2" borderId="0" xfId="0" applyFont="1" applyAlignment="1">
      <alignment horizontal="left"/>
    </xf>
    <xf numFmtId="0" fontId="54" fillId="2" borderId="0" xfId="0" applyFont="1"/>
    <xf numFmtId="0" fontId="20" fillId="2" borderId="10" xfId="0" applyFont="1" applyBorder="1"/>
    <xf numFmtId="166" fontId="55" fillId="27" borderId="10" xfId="0" applyNumberFormat="1" applyFont="1" applyFill="1" applyBorder="1"/>
    <xf numFmtId="166" fontId="0" fillId="2" borderId="0" xfId="0" applyNumberFormat="1"/>
    <xf numFmtId="0" fontId="56" fillId="2" borderId="0" xfId="0" applyFont="1"/>
    <xf numFmtId="166" fontId="42" fillId="2" borderId="0" xfId="0" applyNumberFormat="1" applyFont="1"/>
    <xf numFmtId="0" fontId="42" fillId="2" borderId="0" xfId="0" applyFont="1"/>
    <xf numFmtId="0" fontId="0" fillId="2" borderId="0" xfId="0" applyAlignment="1">
      <alignment horizontal="right"/>
    </xf>
    <xf numFmtId="0" fontId="0" fillId="2" borderId="0" xfId="0"/>
    <xf numFmtId="167" fontId="0" fillId="2" borderId="0" xfId="0" applyNumberFormat="1" applyAlignment="1">
      <alignment horizontal="right"/>
    </xf>
    <xf numFmtId="0" fontId="58" fillId="2" borderId="17" xfId="0" applyFont="1" applyBorder="1" applyAlignment="1">
      <alignment horizontal="center" vertical="center"/>
    </xf>
    <xf numFmtId="0" fontId="26" fillId="2" borderId="0" xfId="0" applyFont="1" applyAlignment="1">
      <alignment vertical="center"/>
    </xf>
    <xf numFmtId="0" fontId="59" fillId="29" borderId="17" xfId="0" applyFont="1" applyFill="1" applyBorder="1" applyAlignment="1">
      <alignment horizontal="center" vertical="center"/>
    </xf>
    <xf numFmtId="0" fontId="39" fillId="14" borderId="19" xfId="0" applyFont="1" applyFill="1" applyBorder="1" applyAlignment="1">
      <alignment horizontal="center" vertical="center"/>
    </xf>
    <xf numFmtId="0" fontId="39" fillId="14" borderId="20" xfId="0" applyFont="1" applyFill="1" applyBorder="1" applyAlignment="1">
      <alignment horizontal="center" vertical="center"/>
    </xf>
    <xf numFmtId="0" fontId="27" fillId="2" borderId="10" xfId="0" applyFont="1" applyBorder="1" applyAlignment="1">
      <alignment horizontal="center" vertical="center"/>
    </xf>
    <xf numFmtId="0" fontId="0" fillId="2" borderId="10" xfId="0" applyFont="1" applyBorder="1" applyAlignment="1">
      <alignment horizontal="center" vertical="center"/>
    </xf>
    <xf numFmtId="0" fontId="0" fillId="2" borderId="22" xfId="0" applyFont="1" applyBorder="1" applyAlignment="1">
      <alignment horizontal="center" vertical="center"/>
    </xf>
    <xf numFmtId="0" fontId="39" fillId="2" borderId="24" xfId="0" applyFont="1" applyBorder="1" applyAlignment="1">
      <alignment horizontal="center" vertical="center"/>
    </xf>
    <xf numFmtId="0" fontId="39" fillId="2" borderId="25" xfId="0" applyFont="1" applyBorder="1" applyAlignment="1">
      <alignment horizontal="center" vertical="center"/>
    </xf>
    <xf numFmtId="0" fontId="39" fillId="26" borderId="18" xfId="0" applyFont="1" applyFill="1" applyBorder="1" applyAlignment="1">
      <alignment horizontal="center" vertical="center"/>
    </xf>
    <xf numFmtId="0" fontId="39" fillId="26" borderId="19" xfId="0" applyFont="1" applyFill="1" applyBorder="1" applyAlignment="1">
      <alignment horizontal="center" vertical="center" wrapText="1"/>
    </xf>
    <xf numFmtId="0" fontId="39" fillId="26" borderId="20" xfId="0" applyFont="1" applyFill="1" applyBorder="1" applyAlignment="1">
      <alignment horizontal="center" vertical="center"/>
    </xf>
    <xf numFmtId="0" fontId="27" fillId="2" borderId="21" xfId="0" applyFont="1" applyBorder="1" applyAlignment="1">
      <alignment vertical="center"/>
    </xf>
    <xf numFmtId="166" fontId="27" fillId="2" borderId="22" xfId="0" applyNumberFormat="1" applyFont="1" applyBorder="1" applyAlignment="1">
      <alignment horizontal="center" vertical="center"/>
    </xf>
    <xf numFmtId="0" fontId="27" fillId="2" borderId="23" xfId="0" applyFont="1" applyBorder="1" applyAlignment="1">
      <alignment vertical="center"/>
    </xf>
    <xf numFmtId="166" fontId="39" fillId="2" borderId="25" xfId="0" applyNumberFormat="1" applyFont="1" applyBorder="1" applyAlignment="1">
      <alignment horizontal="center" vertical="center"/>
    </xf>
    <xf numFmtId="0" fontId="0" fillId="2" borderId="21" xfId="0" applyFont="1" applyBorder="1" applyAlignment="1">
      <alignment vertical="center"/>
    </xf>
    <xf numFmtId="0" fontId="39" fillId="2" borderId="21" xfId="0" applyFont="1" applyBorder="1" applyAlignment="1">
      <alignment horizontal="center" vertical="center"/>
    </xf>
    <xf numFmtId="0" fontId="39" fillId="2" borderId="22" xfId="0" applyFont="1" applyBorder="1" applyAlignment="1">
      <alignment vertical="center"/>
    </xf>
    <xf numFmtId="0" fontId="39" fillId="2" borderId="23" xfId="0" applyFont="1" applyBorder="1" applyAlignment="1">
      <alignment horizontal="center" vertical="center"/>
    </xf>
    <xf numFmtId="0" fontId="39" fillId="2" borderId="25" xfId="0" applyFont="1" applyBorder="1" applyAlignment="1">
      <alignment vertical="center"/>
    </xf>
    <xf numFmtId="0" fontId="39" fillId="14" borderId="19" xfId="0" applyFont="1" applyFill="1" applyBorder="1" applyAlignment="1">
      <alignment horizontal="center" vertical="center" wrapText="1"/>
    </xf>
    <xf numFmtId="0" fontId="39" fillId="2" borderId="21" xfId="0" applyFont="1" applyBorder="1" applyAlignment="1">
      <alignment vertical="center"/>
    </xf>
    <xf numFmtId="0" fontId="39" fillId="2" borderId="10" xfId="0" applyFont="1" applyBorder="1" applyAlignment="1">
      <alignment horizontal="center" vertical="center"/>
    </xf>
    <xf numFmtId="0" fontId="39" fillId="2" borderId="23" xfId="0" applyFont="1" applyBorder="1" applyAlignment="1">
      <alignment vertical="center"/>
    </xf>
    <xf numFmtId="0" fontId="39" fillId="2" borderId="21" xfId="0" applyFont="1" applyBorder="1" applyAlignment="1">
      <alignment horizontal="left" vertical="center"/>
    </xf>
    <xf numFmtId="0" fontId="36" fillId="2" borderId="0" xfId="0" applyFont="1" applyAlignment="1">
      <alignment horizontal="center" vertical="center"/>
    </xf>
    <xf numFmtId="0" fontId="13" fillId="2" borderId="0" xfId="0" applyFont="1" applyAlignment="1">
      <alignment vertical="center"/>
    </xf>
    <xf numFmtId="0" fontId="15" fillId="2" borderId="0" xfId="0" applyFont="1" applyAlignment="1">
      <alignment vertical="center"/>
    </xf>
    <xf numFmtId="0" fontId="16" fillId="2" borderId="0" xfId="0" applyFont="1" applyAlignment="1">
      <alignment vertical="center"/>
    </xf>
    <xf numFmtId="0" fontId="18" fillId="2" borderId="0" xfId="0" applyFont="1" applyAlignment="1">
      <alignment vertical="center"/>
    </xf>
    <xf numFmtId="0" fontId="19" fillId="2" borderId="0" xfId="0" applyFont="1" applyAlignment="1">
      <alignment vertical="center"/>
    </xf>
    <xf numFmtId="0" fontId="31" fillId="2" borderId="0" xfId="0" applyFont="1" applyAlignment="1">
      <alignment vertical="center"/>
    </xf>
    <xf numFmtId="0" fontId="33" fillId="2" borderId="13" xfId="0" applyFont="1" applyBorder="1" applyAlignment="1">
      <alignment horizontal="center" vertical="center"/>
    </xf>
    <xf numFmtId="0" fontId="33" fillId="2" borderId="14" xfId="0" applyFont="1" applyBorder="1" applyAlignment="1" applyProtection="1">
      <alignment horizontal="left" vertical="center" wrapText="1"/>
      <protection locked="0"/>
    </xf>
    <xf numFmtId="0" fontId="33" fillId="2" borderId="14" xfId="0" applyFont="1" applyBorder="1" applyAlignment="1" applyProtection="1">
      <alignment vertical="center"/>
      <protection locked="0"/>
    </xf>
    <xf numFmtId="0" fontId="34" fillId="2" borderId="13" xfId="0" applyFont="1" applyBorder="1" applyAlignment="1" applyProtection="1">
      <alignment vertical="center"/>
      <protection locked="0"/>
    </xf>
    <xf numFmtId="0" fontId="33" fillId="2" borderId="0" xfId="0" applyFont="1" applyAlignment="1">
      <alignment vertical="center"/>
    </xf>
    <xf numFmtId="0" fontId="35" fillId="11" borderId="0" xfId="0" applyFont="1" applyFill="1" applyAlignment="1">
      <alignment vertical="center"/>
    </xf>
    <xf numFmtId="0" fontId="0" fillId="11" borderId="0" xfId="0" applyFill="1" applyAlignment="1">
      <alignment vertical="center"/>
    </xf>
    <xf numFmtId="0" fontId="14" fillId="12" borderId="0" xfId="0" applyFont="1" applyFill="1" applyAlignment="1">
      <alignment vertical="center"/>
    </xf>
    <xf numFmtId="0" fontId="18" fillId="11" borderId="0" xfId="0" applyFont="1" applyFill="1" applyAlignment="1">
      <alignment vertical="center"/>
    </xf>
    <xf numFmtId="0" fontId="18" fillId="9" borderId="0" xfId="0" applyFont="1" applyFill="1" applyAlignment="1">
      <alignment vertical="center"/>
    </xf>
    <xf numFmtId="0" fontId="24" fillId="2" borderId="0" xfId="0" applyFont="1" applyAlignment="1">
      <alignment vertical="center"/>
    </xf>
    <xf numFmtId="0" fontId="25" fillId="10" borderId="11" xfId="0" applyFont="1" applyFill="1" applyBorder="1" applyAlignment="1" applyProtection="1">
      <alignment vertical="center"/>
      <protection locked="0"/>
    </xf>
    <xf numFmtId="0" fontId="28" fillId="2" borderId="0" xfId="0" applyFont="1" applyAlignment="1">
      <alignment horizontal="justify" vertical="center"/>
    </xf>
    <xf numFmtId="0" fontId="0" fillId="2" borderId="0" xfId="0" applyFont="1" applyAlignment="1">
      <alignment horizontal="right" vertical="center"/>
    </xf>
    <xf numFmtId="0" fontId="28" fillId="2" borderId="0" xfId="0" applyFont="1" applyAlignment="1">
      <alignment vertical="center"/>
    </xf>
    <xf numFmtId="0" fontId="25" fillId="10" borderId="11" xfId="0" applyFont="1" applyFill="1" applyBorder="1" applyAlignment="1" applyProtection="1">
      <alignment vertical="center" wrapText="1"/>
      <protection locked="0"/>
    </xf>
    <xf numFmtId="0" fontId="0" fillId="2" borderId="0" xfId="0" applyFont="1" applyAlignment="1">
      <alignment vertical="center"/>
    </xf>
    <xf numFmtId="0" fontId="41" fillId="15" borderId="26" xfId="0" applyFont="1" applyFill="1" applyBorder="1" applyAlignment="1" applyProtection="1">
      <alignment horizontal="center" vertical="center"/>
    </xf>
    <xf numFmtId="0" fontId="52" fillId="27" borderId="10" xfId="0" applyFont="1" applyFill="1" applyBorder="1" applyAlignment="1" applyProtection="1">
      <alignment vertical="center"/>
    </xf>
    <xf numFmtId="0" fontId="53" fillId="27" borderId="10" xfId="0" applyFont="1" applyFill="1" applyBorder="1" applyAlignment="1" applyProtection="1">
      <alignment horizontal="center" vertical="center"/>
    </xf>
    <xf numFmtId="0" fontId="45" fillId="22" borderId="26" xfId="0" applyFont="1" applyFill="1" applyBorder="1" applyAlignment="1" applyProtection="1">
      <alignment horizontal="center" vertical="center"/>
    </xf>
    <xf numFmtId="0" fontId="46" fillId="2" borderId="0" xfId="0" applyFont="1" applyAlignment="1">
      <alignment vertical="center"/>
    </xf>
    <xf numFmtId="0" fontId="18" fillId="2" borderId="0" xfId="0" applyFont="1" applyAlignment="1" applyProtection="1">
      <alignment vertical="center"/>
    </xf>
    <xf numFmtId="0" fontId="19" fillId="2" borderId="0" xfId="0" applyFont="1" applyAlignment="1" applyProtection="1">
      <alignment vertical="center"/>
    </xf>
    <xf numFmtId="0" fontId="46" fillId="2" borderId="0" xfId="0" applyFont="1" applyAlignment="1" applyProtection="1">
      <alignment vertical="center"/>
    </xf>
    <xf numFmtId="0" fontId="47" fillId="2" borderId="15" xfId="0" applyFont="1" applyBorder="1" applyAlignment="1" applyProtection="1">
      <alignment horizontal="center" vertical="center"/>
    </xf>
    <xf numFmtId="0" fontId="12" fillId="2" borderId="0" xfId="0" applyFont="1" applyAlignment="1" applyProtection="1">
      <alignment vertical="center"/>
    </xf>
    <xf numFmtId="4" fontId="48" fillId="27" borderId="16" xfId="0" applyNumberFormat="1" applyFont="1" applyFill="1" applyBorder="1" applyAlignment="1" applyProtection="1">
      <alignment horizontal="center" vertical="center"/>
    </xf>
    <xf numFmtId="4" fontId="48" fillId="2" borderId="0" xfId="0" applyNumberFormat="1" applyFont="1" applyBorder="1" applyAlignment="1" applyProtection="1">
      <alignment horizontal="center" vertical="center"/>
    </xf>
    <xf numFmtId="0" fontId="16" fillId="2" borderId="0" xfId="0" applyFont="1" applyAlignment="1" applyProtection="1">
      <alignment vertical="center"/>
    </xf>
    <xf numFmtId="0" fontId="0" fillId="13" borderId="0" xfId="0" applyFill="1" applyAlignment="1" applyProtection="1">
      <alignment vertical="center"/>
    </xf>
    <xf numFmtId="0" fontId="0" fillId="23" borderId="0" xfId="0" applyFill="1" applyAlignment="1" applyProtection="1">
      <alignment vertical="center"/>
    </xf>
    <xf numFmtId="0" fontId="0" fillId="28" borderId="0" xfId="0" applyFill="1" applyAlignment="1" applyProtection="1">
      <alignment vertical="center"/>
    </xf>
    <xf numFmtId="0" fontId="12" fillId="22" borderId="0" xfId="0" applyFont="1" applyFill="1" applyAlignment="1" applyProtection="1">
      <alignment vertical="center"/>
    </xf>
    <xf numFmtId="0" fontId="4" fillId="2" borderId="10" xfId="0" applyFont="1" applyBorder="1" applyAlignment="1" applyProtection="1">
      <alignment horizontal="center" vertical="center"/>
    </xf>
    <xf numFmtId="0" fontId="1" fillId="2" borderId="27" xfId="0" applyFont="1" applyBorder="1" applyAlignment="1" applyProtection="1">
      <alignment vertical="center"/>
    </xf>
    <xf numFmtId="0" fontId="1" fillId="2" borderId="10" xfId="0" applyFont="1" applyBorder="1" applyAlignment="1" applyProtection="1">
      <alignment vertical="center"/>
    </xf>
    <xf numFmtId="0" fontId="49" fillId="2" borderId="10" xfId="0" applyFont="1" applyBorder="1" applyAlignment="1" applyProtection="1">
      <alignment horizontal="center" vertical="center"/>
    </xf>
    <xf numFmtId="0" fontId="50" fillId="2" borderId="0" xfId="0" applyFont="1" applyAlignment="1" applyProtection="1">
      <alignment horizontal="center" vertical="center"/>
    </xf>
    <xf numFmtId="167" fontId="51" fillId="2" borderId="0" xfId="0" applyNumberFormat="1" applyFont="1" applyAlignment="1" applyProtection="1">
      <alignment vertical="center"/>
    </xf>
    <xf numFmtId="167" fontId="0" fillId="2" borderId="0" xfId="0" applyNumberFormat="1" applyAlignment="1" applyProtection="1">
      <alignment vertical="center"/>
    </xf>
    <xf numFmtId="0" fontId="0" fillId="2" borderId="0" xfId="0" applyAlignment="1">
      <alignment horizontal="right" vertical="center"/>
    </xf>
    <xf numFmtId="0" fontId="17" fillId="9" borderId="0" xfId="0" applyFont="1" applyFill="1" applyAlignment="1">
      <alignment horizontal="left" vertical="center"/>
    </xf>
    <xf numFmtId="0" fontId="39" fillId="14" borderId="18" xfId="0" applyFont="1" applyFill="1" applyBorder="1" applyAlignment="1">
      <alignment horizontal="center" vertical="center"/>
    </xf>
    <xf numFmtId="0" fontId="39" fillId="14" borderId="20" xfId="0" applyFont="1" applyFill="1" applyBorder="1" applyAlignment="1">
      <alignment horizontal="center" vertical="center"/>
    </xf>
    <xf numFmtId="0" fontId="38" fillId="2" borderId="0" xfId="0" applyFont="1" applyAlignment="1">
      <alignment vertical="center"/>
    </xf>
    <xf numFmtId="0" fontId="12" fillId="2" borderId="0" xfId="0" applyFont="1" applyAlignment="1">
      <alignment horizontal="center" vertical="center"/>
    </xf>
    <xf numFmtId="0" fontId="18" fillId="9" borderId="0" xfId="0" applyFont="1" applyFill="1" applyAlignment="1">
      <alignment horizontal="center" vertical="center"/>
    </xf>
    <xf numFmtId="0" fontId="0" fillId="13" borderId="0" xfId="0" applyFill="1" applyAlignment="1">
      <alignment vertical="center"/>
    </xf>
    <xf numFmtId="0" fontId="0" fillId="13" borderId="0" xfId="0" applyFill="1" applyAlignment="1">
      <alignment horizontal="center" vertical="center"/>
    </xf>
    <xf numFmtId="0" fontId="29" fillId="2" borderId="0" xfId="0" applyFont="1" applyAlignment="1">
      <alignment horizontal="left" vertical="center"/>
    </xf>
    <xf numFmtId="0" fontId="40" fillId="2" borderId="0" xfId="0" applyFont="1" applyAlignment="1">
      <alignment horizontal="center" vertical="center"/>
    </xf>
    <xf numFmtId="0" fontId="0" fillId="2" borderId="0" xfId="0" applyAlignment="1">
      <alignment horizontal="center" vertical="center"/>
    </xf>
    <xf numFmtId="0" fontId="1" fillId="2" borderId="10" xfId="0" applyFont="1" applyBorder="1" applyAlignment="1" applyProtection="1">
      <alignment vertical="center"/>
      <protection hidden="1"/>
    </xf>
    <xf numFmtId="0" fontId="40" fillId="16" borderId="10" xfId="0" applyFont="1" applyFill="1" applyBorder="1" applyAlignment="1">
      <alignment horizontal="center" vertical="center"/>
    </xf>
    <xf numFmtId="0" fontId="40" fillId="17" borderId="10" xfId="0" applyFont="1" applyFill="1" applyBorder="1" applyAlignment="1">
      <alignment horizontal="center" vertical="center"/>
    </xf>
    <xf numFmtId="0" fontId="40" fillId="18" borderId="10" xfId="0" applyFont="1" applyFill="1" applyBorder="1" applyAlignment="1">
      <alignment horizontal="center" vertical="center"/>
    </xf>
    <xf numFmtId="0" fontId="40" fillId="19" borderId="10" xfId="0" applyFont="1" applyFill="1" applyBorder="1" applyAlignment="1">
      <alignment horizontal="center" vertical="center"/>
    </xf>
    <xf numFmtId="0" fontId="40" fillId="20" borderId="10" xfId="0" applyFont="1" applyFill="1" applyBorder="1" applyAlignment="1">
      <alignment horizontal="center" vertical="center"/>
    </xf>
    <xf numFmtId="0" fontId="40" fillId="2" borderId="10" xfId="0" applyFont="1" applyBorder="1" applyAlignment="1">
      <alignment horizontal="center" vertical="center"/>
    </xf>
    <xf numFmtId="0" fontId="12" fillId="2" borderId="10" xfId="0" applyFont="1" applyBorder="1" applyAlignment="1">
      <alignment horizontal="center" vertical="center"/>
    </xf>
    <xf numFmtId="0" fontId="40" fillId="21" borderId="0" xfId="0" applyFont="1" applyFill="1" applyAlignment="1">
      <alignment vertical="center"/>
    </xf>
    <xf numFmtId="0" fontId="40" fillId="2" borderId="0" xfId="0" applyFont="1" applyAlignment="1">
      <alignment vertical="center"/>
    </xf>
    <xf numFmtId="0" fontId="42" fillId="2" borderId="0" xfId="0" applyFont="1" applyAlignment="1">
      <alignment vertical="center"/>
    </xf>
    <xf numFmtId="0" fontId="42" fillId="2" borderId="0" xfId="17" applyFont="1" applyAlignment="1">
      <alignment vertical="center"/>
    </xf>
    <xf numFmtId="0" fontId="43" fillId="2" borderId="0" xfId="0" applyFont="1" applyAlignment="1">
      <alignment horizontal="center" vertical="center"/>
    </xf>
    <xf numFmtId="0" fontId="44" fillId="2" borderId="0" xfId="0" applyFont="1" applyAlignment="1">
      <alignment vertical="center"/>
    </xf>
    <xf numFmtId="0" fontId="0" fillId="2" borderId="0" xfId="0" applyAlignment="1" applyProtection="1">
      <alignment vertical="center"/>
      <protection locked="0"/>
    </xf>
    <xf numFmtId="0" fontId="0" fillId="23" borderId="0" xfId="0" applyFill="1" applyAlignment="1">
      <alignment vertical="center"/>
    </xf>
    <xf numFmtId="0" fontId="29" fillId="0" borderId="0" xfId="0" applyFont="1" applyFill="1" applyAlignment="1">
      <alignment horizontal="left" vertical="center"/>
    </xf>
    <xf numFmtId="0" fontId="12" fillId="0" borderId="0" xfId="0" applyFont="1" applyFill="1" applyAlignment="1">
      <alignment vertical="center"/>
    </xf>
    <xf numFmtId="0" fontId="0" fillId="0" borderId="0" xfId="0" applyFill="1" applyAlignment="1">
      <alignment vertical="center"/>
    </xf>
    <xf numFmtId="0" fontId="11" fillId="9" borderId="0" xfId="0" applyFont="1" applyFill="1" applyAlignment="1">
      <alignment horizontal="left" vertical="center"/>
    </xf>
    <xf numFmtId="0" fontId="26" fillId="2" borderId="0" xfId="0" applyFont="1" applyAlignment="1">
      <alignment horizontal="left" vertical="center"/>
    </xf>
    <xf numFmtId="0" fontId="17" fillId="9" borderId="0" xfId="0" applyFont="1" applyFill="1" applyAlignment="1">
      <alignment horizontal="left" vertical="center"/>
    </xf>
    <xf numFmtId="0" fontId="62" fillId="2" borderId="0" xfId="0" applyFont="1" applyAlignment="1">
      <alignment vertical="center"/>
    </xf>
    <xf numFmtId="0" fontId="0" fillId="2" borderId="1" xfId="0" applyBorder="1" applyAlignment="1" applyProtection="1">
      <alignment horizontal="left" vertical="center"/>
      <protection locked="0"/>
    </xf>
    <xf numFmtId="0" fontId="57" fillId="2" borderId="10" xfId="21" applyBorder="1" applyProtection="1">
      <alignment horizontal="center" vertical="center"/>
      <protection locked="0"/>
    </xf>
    <xf numFmtId="0" fontId="26" fillId="2" borderId="28" xfId="0" applyFont="1" applyBorder="1" applyAlignment="1">
      <alignment vertical="center"/>
    </xf>
    <xf numFmtId="0" fontId="17" fillId="9" borderId="0" xfId="0" applyFont="1" applyFill="1" applyAlignment="1">
      <alignment horizontal="left" vertical="center"/>
    </xf>
    <xf numFmtId="0" fontId="58" fillId="2" borderId="0" xfId="0" applyFont="1" applyBorder="1" applyAlignment="1">
      <alignment horizontal="center" vertical="center"/>
    </xf>
    <xf numFmtId="0" fontId="19" fillId="2" borderId="13" xfId="0" applyFont="1" applyBorder="1" applyAlignment="1" applyProtection="1">
      <alignment vertical="center"/>
      <protection locked="0"/>
    </xf>
    <xf numFmtId="0" fontId="33" fillId="2" borderId="29" xfId="0" applyFont="1" applyBorder="1" applyAlignment="1">
      <alignment horizontal="center" vertical="center"/>
    </xf>
    <xf numFmtId="0" fontId="33" fillId="2" borderId="30" xfId="0" applyFont="1" applyBorder="1" applyAlignment="1" applyProtection="1">
      <alignment horizontal="left" vertical="center" wrapText="1"/>
      <protection locked="0"/>
    </xf>
    <xf numFmtId="0" fontId="33" fillId="2" borderId="30" xfId="0" applyFont="1" applyBorder="1" applyAlignment="1" applyProtection="1">
      <alignment vertical="center"/>
      <protection locked="0"/>
    </xf>
    <xf numFmtId="0" fontId="34" fillId="2" borderId="29" xfId="0" applyFont="1" applyBorder="1" applyAlignment="1" applyProtection="1">
      <alignment vertical="center"/>
      <protection locked="0"/>
    </xf>
    <xf numFmtId="0" fontId="32" fillId="9" borderId="13" xfId="0" applyFont="1" applyFill="1" applyBorder="1" applyAlignment="1">
      <alignment horizontal="center" vertical="center"/>
    </xf>
    <xf numFmtId="0" fontId="1" fillId="2" borderId="27" xfId="0" applyFont="1" applyBorder="1" applyAlignment="1" applyProtection="1"/>
    <xf numFmtId="0" fontId="1" fillId="2" borderId="10" xfId="0" applyFont="1" applyBorder="1" applyAlignment="1" applyProtection="1"/>
    <xf numFmtId="0" fontId="49" fillId="2" borderId="10" xfId="0" applyFont="1" applyBorder="1" applyAlignment="1" applyProtection="1">
      <alignment horizontal="center"/>
    </xf>
    <xf numFmtId="0" fontId="0" fillId="2" borderId="0" xfId="0" applyAlignment="1" applyProtection="1">
      <alignment horizontal="right"/>
    </xf>
    <xf numFmtId="0" fontId="52" fillId="27" borderId="10" xfId="0" applyFont="1" applyFill="1" applyBorder="1" applyAlignment="1" applyProtection="1"/>
    <xf numFmtId="0" fontId="53" fillId="27" borderId="10" xfId="0" applyFont="1" applyFill="1" applyBorder="1" applyAlignment="1" applyProtection="1">
      <alignment horizontal="center"/>
    </xf>
    <xf numFmtId="0" fontId="12" fillId="2" borderId="0" xfId="0" applyFont="1" applyAlignment="1" applyProtection="1">
      <alignment vertical="center" wrapText="1"/>
      <protection locked="0"/>
    </xf>
    <xf numFmtId="0" fontId="25" fillId="10" borderId="11" xfId="0" applyFont="1" applyFill="1" applyBorder="1" applyAlignment="1" applyProtection="1">
      <alignment horizontal="center" vertical="center"/>
      <protection locked="0"/>
    </xf>
    <xf numFmtId="0" fontId="4" fillId="2" borderId="0" xfId="0" applyFont="1"/>
    <xf numFmtId="0" fontId="0" fillId="2" borderId="0" xfId="0" applyAlignment="1">
      <alignment horizontal="center"/>
    </xf>
    <xf numFmtId="0" fontId="0" fillId="30" borderId="0" xfId="0" applyFill="1" applyAlignment="1">
      <alignment horizontal="center"/>
    </xf>
    <xf numFmtId="0" fontId="0" fillId="30" borderId="0" xfId="0" applyFill="1"/>
    <xf numFmtId="0" fontId="4" fillId="2" borderId="0" xfId="0" applyFont="1" applyAlignment="1">
      <alignment horizontal="center" vertical="center"/>
    </xf>
    <xf numFmtId="0" fontId="0" fillId="30" borderId="0" xfId="0" applyFill="1" applyAlignment="1">
      <alignment horizontal="center" vertical="center"/>
    </xf>
    <xf numFmtId="4" fontId="0" fillId="30" borderId="0" xfId="0" applyNumberFormat="1" applyFill="1"/>
    <xf numFmtId="2" fontId="0" fillId="30" borderId="0" xfId="0" applyNumberFormat="1" applyFill="1"/>
    <xf numFmtId="0" fontId="27" fillId="2" borderId="0" xfId="0" applyFont="1"/>
    <xf numFmtId="0" fontId="27" fillId="30" borderId="0" xfId="0" applyFont="1" applyFill="1" applyAlignment="1">
      <alignment horizontal="center" vertical="center"/>
    </xf>
    <xf numFmtId="0" fontId="23" fillId="10" borderId="11" xfId="0" applyFont="1" applyFill="1" applyBorder="1" applyAlignment="1">
      <alignment horizontal="left" vertical="center" wrapText="1"/>
    </xf>
    <xf numFmtId="0" fontId="20" fillId="10" borderId="11" xfId="0" applyFont="1" applyFill="1" applyBorder="1" applyAlignment="1">
      <alignment horizontal="left" vertical="center" wrapText="1"/>
    </xf>
    <xf numFmtId="0" fontId="22" fillId="10" borderId="11" xfId="0" applyFont="1" applyFill="1" applyBorder="1" applyAlignment="1">
      <alignment horizontal="left" vertical="center" wrapText="1"/>
    </xf>
    <xf numFmtId="0" fontId="21" fillId="10" borderId="11" xfId="0" applyFont="1" applyFill="1" applyBorder="1" applyAlignment="1">
      <alignment horizontal="left" vertical="center" wrapText="1"/>
    </xf>
    <xf numFmtId="0" fontId="36" fillId="29" borderId="27" xfId="0" applyFont="1" applyFill="1" applyBorder="1" applyAlignment="1">
      <alignment horizontal="center" vertical="center"/>
    </xf>
    <xf numFmtId="0" fontId="36" fillId="29" borderId="37" xfId="0" applyFont="1" applyFill="1" applyBorder="1" applyAlignment="1">
      <alignment horizontal="center" vertical="center"/>
    </xf>
    <xf numFmtId="0" fontId="29" fillId="2" borderId="12" xfId="0" applyFont="1" applyBorder="1" applyAlignment="1">
      <alignment horizontal="left" vertical="center"/>
    </xf>
    <xf numFmtId="0" fontId="20" fillId="2" borderId="0" xfId="0" applyFont="1" applyAlignment="1">
      <alignment horizontal="left" vertical="center" wrapText="1"/>
    </xf>
    <xf numFmtId="0" fontId="67" fillId="29" borderId="38" xfId="0" applyFont="1" applyFill="1" applyBorder="1" applyAlignment="1">
      <alignment horizontal="center" vertical="center"/>
    </xf>
    <xf numFmtId="0" fontId="67" fillId="29" borderId="39" xfId="0" applyFont="1" applyFill="1" applyBorder="1" applyAlignment="1">
      <alignment horizontal="center" vertical="center"/>
    </xf>
    <xf numFmtId="0" fontId="67" fillId="29" borderId="40" xfId="0" applyFont="1" applyFill="1" applyBorder="1" applyAlignment="1">
      <alignment horizontal="center" vertical="center"/>
    </xf>
    <xf numFmtId="0" fontId="67" fillId="29" borderId="41" xfId="0" applyFont="1" applyFill="1" applyBorder="1" applyAlignment="1">
      <alignment horizontal="center" vertical="center"/>
    </xf>
    <xf numFmtId="0" fontId="67" fillId="29" borderId="0" xfId="0" applyFont="1" applyFill="1" applyBorder="1" applyAlignment="1">
      <alignment horizontal="center" vertical="center"/>
    </xf>
    <xf numFmtId="0" fontId="67" fillId="29" borderId="42" xfId="0" applyFont="1" applyFill="1" applyBorder="1" applyAlignment="1">
      <alignment horizontal="center" vertical="center"/>
    </xf>
    <xf numFmtId="0" fontId="67" fillId="29" borderId="43" xfId="0" applyFont="1" applyFill="1" applyBorder="1" applyAlignment="1">
      <alignment horizontal="center" vertical="center"/>
    </xf>
    <xf numFmtId="0" fontId="67" fillId="29" borderId="44" xfId="0" applyFont="1" applyFill="1" applyBorder="1" applyAlignment="1">
      <alignment horizontal="center" vertical="center"/>
    </xf>
    <xf numFmtId="0" fontId="67" fillId="29" borderId="45" xfId="0" applyFont="1" applyFill="1" applyBorder="1" applyAlignment="1">
      <alignment horizontal="center" vertical="center"/>
    </xf>
    <xf numFmtId="0" fontId="17" fillId="9" borderId="0" xfId="0" applyFont="1" applyFill="1" applyAlignment="1">
      <alignment horizontal="left" vertical="center"/>
    </xf>
    <xf numFmtId="0" fontId="39" fillId="14" borderId="18" xfId="0" applyFont="1" applyFill="1" applyBorder="1" applyAlignment="1">
      <alignment horizontal="center" vertical="center"/>
    </xf>
    <xf numFmtId="0" fontId="39" fillId="14" borderId="20" xfId="0" applyFont="1" applyFill="1" applyBorder="1" applyAlignment="1">
      <alignment horizontal="center" vertical="center"/>
    </xf>
    <xf numFmtId="0" fontId="65" fillId="2" borderId="31" xfId="0" applyFont="1" applyBorder="1" applyAlignment="1" applyProtection="1">
      <alignment horizontal="center" vertical="center"/>
    </xf>
    <xf numFmtId="0" fontId="65" fillId="2" borderId="32" xfId="0" applyFont="1" applyBorder="1" applyAlignment="1" applyProtection="1">
      <alignment horizontal="center" vertical="center"/>
    </xf>
    <xf numFmtId="0" fontId="65" fillId="2" borderId="33" xfId="0" applyFont="1" applyBorder="1" applyAlignment="1" applyProtection="1">
      <alignment horizontal="center" vertical="center"/>
    </xf>
    <xf numFmtId="2" fontId="66" fillId="30" borderId="34" xfId="0" applyNumberFormat="1" applyFont="1" applyFill="1" applyBorder="1" applyAlignment="1" applyProtection="1">
      <alignment horizontal="center" vertical="center"/>
    </xf>
    <xf numFmtId="2" fontId="66" fillId="30" borderId="35" xfId="0" applyNumberFormat="1" applyFont="1" applyFill="1" applyBorder="1" applyAlignment="1" applyProtection="1">
      <alignment horizontal="center" vertical="center"/>
    </xf>
    <xf numFmtId="2" fontId="66" fillId="30" borderId="36" xfId="0" applyNumberFormat="1" applyFont="1" applyFill="1" applyBorder="1" applyAlignment="1" applyProtection="1">
      <alignment horizontal="center" vertical="center"/>
    </xf>
    <xf numFmtId="0" fontId="27" fillId="2" borderId="23" xfId="0" applyFont="1" applyBorder="1" applyAlignment="1">
      <alignment horizontal="center" vertical="center"/>
    </xf>
    <xf numFmtId="0" fontId="27" fillId="2" borderId="24" xfId="0" applyFont="1" applyBorder="1" applyAlignment="1">
      <alignment horizontal="center" vertical="center"/>
    </xf>
    <xf numFmtId="0" fontId="25" fillId="25" borderId="0" xfId="0" applyFont="1" applyFill="1" applyAlignment="1">
      <alignment horizontal="center" vertical="center"/>
    </xf>
    <xf numFmtId="0" fontId="39" fillId="14" borderId="19" xfId="0" applyFont="1" applyFill="1" applyBorder="1" applyAlignment="1">
      <alignment horizontal="center" vertical="center"/>
    </xf>
    <xf numFmtId="0" fontId="27" fillId="2" borderId="21" xfId="0" applyFont="1" applyBorder="1" applyAlignment="1">
      <alignment horizontal="center" vertical="center"/>
    </xf>
    <xf numFmtId="0" fontId="27" fillId="2" borderId="10" xfId="0" applyFont="1" applyBorder="1" applyAlignment="1">
      <alignment horizontal="center" vertical="center"/>
    </xf>
  </cellXfs>
  <cellStyles count="24">
    <cellStyle name="Background" xfId="5"/>
    <cellStyle name="Bad2" xfId="19"/>
    <cellStyle name="Bad3" xfId="22"/>
    <cellStyle name="Blanco" xfId="21"/>
    <cellStyle name="Card" xfId="6"/>
    <cellStyle name="Card B" xfId="13"/>
    <cellStyle name="Card BL" xfId="14"/>
    <cellStyle name="Card BR" xfId="15"/>
    <cellStyle name="Card L" xfId="11"/>
    <cellStyle name="Card R" xfId="12"/>
    <cellStyle name="Card T" xfId="9"/>
    <cellStyle name="Card TL" xfId="8"/>
    <cellStyle name="Card TR" xfId="10"/>
    <cellStyle name="Column Header" xfId="16"/>
    <cellStyle name="Enlace" xfId="18"/>
    <cellStyle name="Good" xfId="23"/>
    <cellStyle name="Good2" xfId="20"/>
    <cellStyle name="Input" xfId="7"/>
    <cellStyle name="LINK" xfId="17"/>
    <cellStyle name="Normal" xfId="0" builtinId="0"/>
    <cellStyle name="Resultado" xfId="1"/>
    <cellStyle name="Resultado2" xfId="2"/>
    <cellStyle name="Título" xfId="3"/>
    <cellStyle name="Título1" xfId="4"/>
  </cellStyles>
  <dxfs count="336">
    <dxf>
      <font>
        <b/>
        <i val="0"/>
        <u val="none"/>
        <sz val="10"/>
        <color rgb="FFFFFFFF"/>
        <name val="Arial Black"/>
      </font>
      <numFmt numFmtId="31" formatCode="[h]:mm:ss"/>
      <fill>
        <patternFill>
          <bgColor rgb="FF77BC65"/>
        </patternFill>
      </fill>
      <alignment horizontal="general" vertical="center" textRotation="0" wrapText="0" indent="0" shrinkToFit="0"/>
    </dxf>
    <dxf>
      <font>
        <b/>
        <i val="0"/>
        <sz val="7"/>
        <color rgb="FFFFFFFF"/>
        <name val="Arial"/>
      </font>
      <fill>
        <patternFill>
          <bgColor rgb="FFCC0000"/>
        </patternFill>
      </fill>
    </dxf>
    <dxf>
      <font>
        <b/>
        <sz val="10"/>
        <color rgb="FF000000"/>
        <name val="Arial"/>
      </font>
      <fill>
        <patternFill>
          <bgColor rgb="FFB7E1CD"/>
        </patternFill>
      </fill>
    </dxf>
    <dxf>
      <font>
        <b/>
        <i val="0"/>
        <sz val="7"/>
        <color rgb="FFFFFFFF"/>
        <name val="Arial"/>
      </font>
      <fill>
        <patternFill>
          <bgColor rgb="FFCC0000"/>
        </patternFill>
      </fill>
    </dxf>
    <dxf>
      <font>
        <b/>
        <i val="0"/>
        <strike val="0"/>
        <outline val="0"/>
        <shadow val="0"/>
        <u val="none"/>
        <sz val="8"/>
        <color rgb="FFCC0000"/>
        <name val="Arial"/>
      </font>
      <fill>
        <patternFill>
          <bgColor rgb="FFFDEAEC"/>
        </patternFill>
      </fill>
    </dxf>
    <dxf>
      <font>
        <b/>
        <i val="0"/>
        <sz val="10"/>
        <color rgb="FF006600"/>
        <name val="Arial"/>
      </font>
      <fill>
        <patternFill>
          <bgColor rgb="FFEDF9F4"/>
        </patternFill>
      </fill>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trike val="0"/>
        <outline val="0"/>
        <shadow val="0"/>
        <u val="none"/>
        <sz val="8"/>
        <color rgb="FFCC0000"/>
        <name val="Arial"/>
      </font>
      <fill>
        <patternFill>
          <bgColor rgb="FFFDEAEC"/>
        </patternFill>
      </fill>
    </dxf>
    <dxf>
      <font>
        <b/>
        <i val="0"/>
        <sz val="10"/>
        <color rgb="FF006600"/>
        <name val="Arial"/>
      </font>
      <fill>
        <patternFill>
          <bgColor rgb="FFEDF9F4"/>
        </patternFill>
      </fill>
      <alignment horizontal="center" vertical="bottom"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i val="0"/>
        <sz val="7"/>
        <color rgb="FFFFFFFF"/>
        <name val="Arial"/>
      </font>
      <fill>
        <patternFill>
          <bgColor rgb="FFCC0000"/>
        </patternFill>
      </fill>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i val="0"/>
        <sz val="7"/>
        <color rgb="FFFFFFFF"/>
        <name val="Arial"/>
      </font>
      <fill>
        <patternFill>
          <bgColor rgb="FFCC0000"/>
        </patternFill>
      </fill>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i val="0"/>
        <sz val="7"/>
        <color rgb="FFFFFFFF"/>
        <name val="Arial"/>
      </font>
      <fill>
        <patternFill>
          <bgColor rgb="FFCC0000"/>
        </patternFill>
      </fill>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val="0"/>
        <i val="0"/>
        <sz val="10"/>
        <color rgb="FFFFFFFF"/>
        <name val="Arial"/>
      </font>
      <fill>
        <patternFill>
          <bgColor rgb="FF808080"/>
        </patternFill>
      </fill>
      <alignment horizontal="center" vertical="center" textRotation="0" wrapText="0" indent="0" shrinkToFit="0"/>
    </dxf>
    <dxf>
      <font>
        <b/>
        <i val="0"/>
        <sz val="10"/>
        <color rgb="FF000000"/>
        <name val="Arial"/>
      </font>
      <fill>
        <patternFill>
          <bgColor rgb="FFFFFFFF"/>
        </patternFill>
      </fill>
      <alignment horizontal="center" vertical="center" textRotation="0" wrapText="0" indent="0" shrinkToFit="0"/>
    </dxf>
    <dxf>
      <font>
        <b/>
        <sz val="10"/>
        <color rgb="FF000000"/>
        <name val="Arial"/>
      </font>
      <fill>
        <patternFill>
          <bgColor rgb="FFB7E1CD"/>
        </patternFill>
      </fill>
    </dxf>
    <dxf>
      <font>
        <b/>
        <i val="0"/>
        <sz val="10"/>
        <color rgb="FFCC0000"/>
        <name val="Arial"/>
      </font>
      <fill>
        <patternFill>
          <bgColor rgb="FFFDEAEC"/>
        </patternFill>
      </fill>
    </dxf>
    <dxf>
      <font>
        <b/>
        <i val="0"/>
        <sz val="10"/>
        <color rgb="FF006600"/>
        <name val="Arial"/>
      </font>
      <fill>
        <patternFill>
          <bgColor rgb="FFEDF9F4"/>
        </patternFill>
      </fill>
    </dxf>
    <dxf>
      <font>
        <color rgb="FF000000"/>
        <name val="Arial"/>
      </font>
      <fill>
        <patternFill>
          <bgColor rgb="FFFFFFFF"/>
        </patternFill>
      </fill>
      <alignment horizontal="center" vertical="center" textRotation="0" wrapText="0" indent="0" shrinkToFit="0"/>
    </dxf>
    <dxf>
      <font>
        <b/>
        <i val="0"/>
        <sz val="7"/>
        <color rgb="FFFFFFFF"/>
        <name val="Arial"/>
      </font>
      <fill>
        <patternFill>
          <bgColor rgb="FFCC0000"/>
        </patternFill>
      </fill>
    </dxf>
    <dxf>
      <font>
        <b/>
        <i val="0"/>
        <sz val="7"/>
        <color rgb="FFFFFFFF"/>
        <name val="Arial"/>
      </font>
      <fill>
        <patternFill>
          <bgColor rgb="FFCC0000"/>
        </patternFill>
      </fill>
    </dxf>
    <dxf>
      <font>
        <b/>
        <i val="0"/>
        <u val="none"/>
        <sz val="10"/>
        <color rgb="FFFFFFFF"/>
        <name val="Arial Black"/>
      </font>
      <numFmt numFmtId="31" formatCode="[h]:mm:ss"/>
      <fill>
        <patternFill>
          <bgColor rgb="FF77BC65"/>
        </patternFill>
      </fill>
      <alignment horizontal="general" vertical="center" textRotation="0" wrapText="0" indent="0" shrinkToFit="0"/>
    </dxf>
    <dxf>
      <font>
        <b/>
        <sz val="10"/>
        <color rgb="FF000000"/>
        <name val="Arial"/>
      </font>
      <fill>
        <patternFill>
          <bgColor rgb="FFB7E1CD"/>
        </patternFill>
      </fill>
    </dxf>
  </dxfs>
  <tableStyles count="0" defaultTableStyle="TableStyleMedium2" defaultPivotStyle="PivotStyleLight16"/>
  <colors>
    <indexedColors>
      <rgbColor rgb="FF000000"/>
      <rgbColor rgb="FFFFFFFF"/>
      <rgbColor rgb="FFF10D0C"/>
      <rgbColor rgb="FF00FF00"/>
      <rgbColor rgb="FF0000FF"/>
      <rgbColor rgb="FFD4EA6B"/>
      <rgbColor rgb="FFFF00FF"/>
      <rgbColor rgb="FFDDDDDD"/>
      <rgbColor rgb="FFCC0000"/>
      <rgbColor rgb="FF006600"/>
      <rgbColor rgb="FF000080"/>
      <rgbColor rgb="FFC2E0AE"/>
      <rgbColor rgb="FF800080"/>
      <rgbColor rgb="FF008080"/>
      <rgbColor rgb="FFC0C0C0"/>
      <rgbColor rgb="FF808080"/>
      <rgbColor rgb="FF729FCF"/>
      <rgbColor rgb="FF993366"/>
      <rgbColor rgb="FFEDF9F4"/>
      <rgbColor rgb="FFDEE6EF"/>
      <rgbColor rgb="FF660066"/>
      <rgbColor rgb="FFFF6D6D"/>
      <rgbColor rgb="FF0066CC"/>
      <rgbColor rgb="FFC9DAF8"/>
      <rgbColor rgb="FF000080"/>
      <rgbColor rgb="FFFF00FF"/>
      <rgbColor rgb="FFFFDBB6"/>
      <rgbColor rgb="FFFDEAEC"/>
      <rgbColor rgb="FF800080"/>
      <rgbColor rgb="FF800000"/>
      <rgbColor rgb="FF008080"/>
      <rgbColor rgb="FF0000FF"/>
      <rgbColor rgb="FFBEE3D3"/>
      <rgbColor rgb="FFEEEEEE"/>
      <rgbColor rgb="FFDDE8CB"/>
      <rgbColor rgb="FFE8F2A1"/>
      <rgbColor rgb="FFB4C7DC"/>
      <rgbColor rgb="FFEA9999"/>
      <rgbColor rgb="FFCCCCCC"/>
      <rgbColor rgb="FFFFCC99"/>
      <rgbColor rgb="FF3465A4"/>
      <rgbColor rgb="FFB6D7A8"/>
      <rgbColor rgb="FFAFD095"/>
      <rgbColor rgb="FFFFBF00"/>
      <rgbColor rgb="FFFF9966"/>
      <rgbColor rgb="FFD9D9D9"/>
      <rgbColor rgb="FF5983B0"/>
      <rgbColor rgb="FF77BC65"/>
      <rgbColor rgb="FF003366"/>
      <rgbColor rgb="FFB7E1CD"/>
      <rgbColor rgb="FF003300"/>
      <rgbColor rgb="FF4C1900"/>
      <rgbColor rgb="FF993300"/>
      <rgbColor rgb="FF993366"/>
      <rgbColor rgb="FF333399"/>
      <rgbColor rgb="FF333333"/>
      <rgbColor rgb="00003366"/>
      <rgbColor rgb="00339966"/>
      <rgbColor rgb="00003300"/>
      <rgbColor rgb="00333300"/>
      <rgbColor rgb="00993300"/>
      <rgbColor rgb="00993366"/>
      <rgbColor rgb="00333399"/>
      <rgbColor rgb="00333333"/>
    </indexedColors>
    <mruColors>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4.xml.rels><?xml version="1.0" encoding="UTF-8" standalone="yes"?>
<Relationships xmlns="http://schemas.openxmlformats.org/package/2006/relationships"><Relationship Id="rId8" Type="http://schemas.openxmlformats.org/officeDocument/2006/relationships/hyperlink" Target="https://www.w3.org/TR/WCAG/#contrast-minimum" TargetMode="External"/><Relationship Id="rId13" Type="http://schemas.openxmlformats.org/officeDocument/2006/relationships/hyperlink" Target="https://www.w3.org/TR/WCAG/#sensory-characteristics" TargetMode="External"/><Relationship Id="rId18" Type="http://schemas.openxmlformats.org/officeDocument/2006/relationships/hyperlink" Target="https://www.w3.org/TR/WCAG/#audio-description-or-media-alternative-prerecorded" TargetMode="External"/><Relationship Id="rId3" Type="http://schemas.openxmlformats.org/officeDocument/2006/relationships/hyperlink" Target="https://www.w3.org/TR/WCAG/#content-on-hover-or-focus" TargetMode="External"/><Relationship Id="rId7" Type="http://schemas.openxmlformats.org/officeDocument/2006/relationships/hyperlink" Target="https://www.w3.org/TR/WCAG/#resize-text" TargetMode="External"/><Relationship Id="rId12" Type="http://schemas.openxmlformats.org/officeDocument/2006/relationships/hyperlink" Target="https://www.w3.org/TR/WCAG/#orientation" TargetMode="External"/><Relationship Id="rId17" Type="http://schemas.openxmlformats.org/officeDocument/2006/relationships/hyperlink" Target="https://www.w3.org/TR/WCAG/#captions-live" TargetMode="External"/><Relationship Id="rId2" Type="http://schemas.openxmlformats.org/officeDocument/2006/relationships/hyperlink" Target="https://www.w3.org/TR/WCAG/#text-spacing" TargetMode="External"/><Relationship Id="rId16" Type="http://schemas.openxmlformats.org/officeDocument/2006/relationships/hyperlink" Target="https://www.w3.org/TR/WCAG/#audio-description-prerecorded" TargetMode="External"/><Relationship Id="rId1" Type="http://schemas.openxmlformats.org/officeDocument/2006/relationships/image" Target="../media/image1.png"/><Relationship Id="rId6" Type="http://schemas.openxmlformats.org/officeDocument/2006/relationships/hyperlink" Target="https://www.w3.org/TR/WCAG/#images-of-text" TargetMode="External"/><Relationship Id="rId11" Type="http://schemas.openxmlformats.org/officeDocument/2006/relationships/hyperlink" Target="https://www.w3.org/TR/WCAG/#identify-input-purpose" TargetMode="External"/><Relationship Id="rId5" Type="http://schemas.openxmlformats.org/officeDocument/2006/relationships/hyperlink" Target="https://www.w3.org/TR/WCAG/#reflow" TargetMode="External"/><Relationship Id="rId15" Type="http://schemas.openxmlformats.org/officeDocument/2006/relationships/hyperlink" Target="https://www.w3.org/TR/WCAG/#info-and-relationships" TargetMode="External"/><Relationship Id="rId10" Type="http://schemas.openxmlformats.org/officeDocument/2006/relationships/hyperlink" Target="https://www.w3.org/TR/WCAG/#use-of-color" TargetMode="External"/><Relationship Id="rId19" Type="http://schemas.openxmlformats.org/officeDocument/2006/relationships/hyperlink" Target="https://www.w3.org/TR/WCAG/#audio-only-and-video-only-prerecorded" TargetMode="External"/><Relationship Id="rId4" Type="http://schemas.openxmlformats.org/officeDocument/2006/relationships/hyperlink" Target="https://www.w3.org/TR/WCAG/#non-text-contrast" TargetMode="External"/><Relationship Id="rId9" Type="http://schemas.openxmlformats.org/officeDocument/2006/relationships/hyperlink" Target="https://www.w3.org/TR/WCAG/#audio-control" TargetMode="External"/><Relationship Id="rId14" Type="http://schemas.openxmlformats.org/officeDocument/2006/relationships/hyperlink" Target="https://www.w3.org/TR/WCAG/#meaningful-sequence" TargetMode="External"/></Relationships>
</file>

<file path=xl/drawings/_rels/drawing5.xml.rels><?xml version="1.0" encoding="UTF-8" standalone="yes"?>
<Relationships xmlns="http://schemas.openxmlformats.org/package/2006/relationships"><Relationship Id="rId8" Type="http://schemas.openxmlformats.org/officeDocument/2006/relationships/hyperlink" Target="https://www.w3.org/TR/WCAG/#multiple-ways" TargetMode="External"/><Relationship Id="rId13" Type="http://schemas.openxmlformats.org/officeDocument/2006/relationships/hyperlink" Target="https://www.w3.org/TR/WCAG/#three-flashes-or-below-threshold" TargetMode="External"/><Relationship Id="rId18" Type="http://schemas.openxmlformats.org/officeDocument/2006/relationships/image" Target="../media/image1.png"/><Relationship Id="rId3" Type="http://schemas.openxmlformats.org/officeDocument/2006/relationships/hyperlink" Target="https://www.w3.org/TR/WCAG/#label-in-name" TargetMode="External"/><Relationship Id="rId7" Type="http://schemas.openxmlformats.org/officeDocument/2006/relationships/hyperlink" Target="https://www.w3.org/TR/WCAG/#headings-and-labels" TargetMode="External"/><Relationship Id="rId12" Type="http://schemas.openxmlformats.org/officeDocument/2006/relationships/hyperlink" Target="https://www.w3.org/TR/WCAG/#bypass-blocks" TargetMode="External"/><Relationship Id="rId17" Type="http://schemas.openxmlformats.org/officeDocument/2006/relationships/hyperlink" Target="https://www.w3.org/TR/WCAG/#no-keyboard-trap" TargetMode="External"/><Relationship Id="rId2" Type="http://schemas.openxmlformats.org/officeDocument/2006/relationships/hyperlink" Target="https://www.w3.org/TR/WCAG/#motion-actuation" TargetMode="External"/><Relationship Id="rId16" Type="http://schemas.openxmlformats.org/officeDocument/2006/relationships/hyperlink" Target="https://www.w3.org/TR/WCAG/#character-key-shortcuts" TargetMode="External"/><Relationship Id="rId1" Type="http://schemas.openxmlformats.org/officeDocument/2006/relationships/hyperlink" Target="https://www.w3.org/TR/WCAG/#keyboard" TargetMode="External"/><Relationship Id="rId6" Type="http://schemas.openxmlformats.org/officeDocument/2006/relationships/hyperlink" Target="https://www.w3.org/TR/WCAG/#focus-visible" TargetMode="External"/><Relationship Id="rId11" Type="http://schemas.openxmlformats.org/officeDocument/2006/relationships/hyperlink" Target="https://www.w3.org/TR/WCAG/#page-titled" TargetMode="External"/><Relationship Id="rId5" Type="http://schemas.openxmlformats.org/officeDocument/2006/relationships/hyperlink" Target="https://www.w3.org/TR/WCAG/#pointer-gestures" TargetMode="External"/><Relationship Id="rId15" Type="http://schemas.openxmlformats.org/officeDocument/2006/relationships/hyperlink" Target="https://www.w3.org/TR/WCAG/#timing-adjustable" TargetMode="External"/><Relationship Id="rId10" Type="http://schemas.openxmlformats.org/officeDocument/2006/relationships/hyperlink" Target="https://www.w3.org/TR/WCAG/#focus-order" TargetMode="External"/><Relationship Id="rId4" Type="http://schemas.openxmlformats.org/officeDocument/2006/relationships/hyperlink" Target="https://www.w3.org/TR/WCAG/#pointer-cancellation" TargetMode="External"/><Relationship Id="rId9" Type="http://schemas.openxmlformats.org/officeDocument/2006/relationships/hyperlink" Target="https://www.w3.org/TR/WCAG/#link-purpose-in-context" TargetMode="External"/><Relationship Id="rId14" Type="http://schemas.openxmlformats.org/officeDocument/2006/relationships/hyperlink" Target="https://www.w3.org/TR/WCAG/#pause-stop-hide" TargetMode="External"/></Relationships>
</file>

<file path=xl/drawings/_rels/drawing6.xml.rels><?xml version="1.0" encoding="UTF-8" standalone="yes"?>
<Relationships xmlns="http://schemas.openxmlformats.org/package/2006/relationships"><Relationship Id="rId8" Type="http://schemas.openxmlformats.org/officeDocument/2006/relationships/hyperlink" Target="https://www.w3.org/TR/WCAG/#on-focus" TargetMode="External"/><Relationship Id="rId3" Type="http://schemas.openxmlformats.org/officeDocument/2006/relationships/hyperlink" Target="https://www.w3.org/TR/WCAG/#error-suggestion" TargetMode="External"/><Relationship Id="rId7" Type="http://schemas.openxmlformats.org/officeDocument/2006/relationships/hyperlink" Target="https://www.w3.org/TR/WCAG/#on-input" TargetMode="External"/><Relationship Id="rId2" Type="http://schemas.openxmlformats.org/officeDocument/2006/relationships/hyperlink" Target="https://www.w3.org/TR/WCAG/#error-prevention-legal-financial-data" TargetMode="External"/><Relationship Id="rId1" Type="http://schemas.openxmlformats.org/officeDocument/2006/relationships/hyperlink" Target="https://www.w3.org/TR/WCAG/#language-of-page" TargetMode="External"/><Relationship Id="rId6" Type="http://schemas.openxmlformats.org/officeDocument/2006/relationships/hyperlink" Target="https://www.w3.org/TR/WCAG/#consistent-navigation" TargetMode="External"/><Relationship Id="rId5" Type="http://schemas.openxmlformats.org/officeDocument/2006/relationships/hyperlink" Target="https://www.w3.org/TR/WCAG/#consistent-identification" TargetMode="External"/><Relationship Id="rId10" Type="http://schemas.openxmlformats.org/officeDocument/2006/relationships/image" Target="../media/image1.png"/><Relationship Id="rId4" Type="http://schemas.openxmlformats.org/officeDocument/2006/relationships/hyperlink" Target="https://www.w3.org/TR/WCAG/#labels-or-instructions" TargetMode="External"/><Relationship Id="rId9" Type="http://schemas.openxmlformats.org/officeDocument/2006/relationships/hyperlink" Target="https://www.w3.org/TR/WCAG/#language-of-parts" TargetMode="External"/></Relationships>
</file>

<file path=xl/drawings/_rels/drawing7.xml.rels><?xml version="1.0" encoding="UTF-8" standalone="yes"?>
<Relationships xmlns="http://schemas.openxmlformats.org/package/2006/relationships"><Relationship Id="rId3" Type="http://schemas.openxmlformats.org/officeDocument/2006/relationships/hyperlink" Target="https://www.w3.org/TR/WCAG/#name-role-value" TargetMode="External"/><Relationship Id="rId2" Type="http://schemas.openxmlformats.org/officeDocument/2006/relationships/hyperlink" Target="https://www.w3.org/TR/WCAG/#status-messages" TargetMode="External"/><Relationship Id="rId1" Type="http://schemas.openxmlformats.org/officeDocument/2006/relationships/hyperlink" Target="https://www.w3.org/TR/WCAG/#parsing" TargetMode="External"/><Relationship Id="rId4"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4400550</xdr:colOff>
      <xdr:row>46</xdr:row>
      <xdr:rowOff>304800</xdr:rowOff>
    </xdr:to>
    <xdr:sp macro="" textlink="">
      <xdr:nvSpPr>
        <xdr:cNvPr id="1032"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2</xdr:col>
      <xdr:colOff>4400550</xdr:colOff>
      <xdr:row>46</xdr:row>
      <xdr:rowOff>304800</xdr:rowOff>
    </xdr:to>
    <xdr:sp macro="" textlink="">
      <xdr:nvSpPr>
        <xdr:cNvPr id="1030"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2</xdr:col>
      <xdr:colOff>4400550</xdr:colOff>
      <xdr:row>46</xdr:row>
      <xdr:rowOff>304800</xdr:rowOff>
    </xdr:to>
    <xdr:sp macro="" textlink="">
      <xdr:nvSpPr>
        <xdr:cNvPr id="1028"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2</xdr:col>
      <xdr:colOff>4400550</xdr:colOff>
      <xdr:row>46</xdr:row>
      <xdr:rowOff>304800</xdr:rowOff>
    </xdr:to>
    <xdr:sp macro="" textlink="">
      <xdr:nvSpPr>
        <xdr:cNvPr id="1026"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2</xdr:col>
      <xdr:colOff>4400550</xdr:colOff>
      <xdr:row>46</xdr:row>
      <xdr:rowOff>304800</xdr:rowOff>
    </xdr:to>
    <xdr:sp macro="" textlink="">
      <xdr:nvSpPr>
        <xdr:cNvPr id="2" name="AutoShape 8"/>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2</xdr:col>
      <xdr:colOff>4400550</xdr:colOff>
      <xdr:row>46</xdr:row>
      <xdr:rowOff>304800</xdr:rowOff>
    </xdr:to>
    <xdr:sp macro="" textlink="">
      <xdr:nvSpPr>
        <xdr:cNvPr id="3" name="AutoShape 6"/>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2</xdr:col>
      <xdr:colOff>4400550</xdr:colOff>
      <xdr:row>46</xdr:row>
      <xdr:rowOff>304800</xdr:rowOff>
    </xdr:to>
    <xdr:sp macro="" textlink="">
      <xdr:nvSpPr>
        <xdr:cNvPr id="4" name="AutoShape 4"/>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2</xdr:col>
      <xdr:colOff>4400550</xdr:colOff>
      <xdr:row>46</xdr:row>
      <xdr:rowOff>304800</xdr:rowOff>
    </xdr:to>
    <xdr:sp macro="" textlink="">
      <xdr:nvSpPr>
        <xdr:cNvPr id="5"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2</xdr:col>
      <xdr:colOff>4400550</xdr:colOff>
      <xdr:row>46</xdr:row>
      <xdr:rowOff>304800</xdr:rowOff>
    </xdr:to>
    <xdr:sp macro="" textlink="">
      <xdr:nvSpPr>
        <xdr:cNvPr id="10" name="AutoShape 8"/>
        <xdr:cNvSpPr>
          <a:spLocks noChangeArrowheads="1"/>
        </xdr:cNvSpPr>
      </xdr:nvSpPr>
      <xdr:spPr bwMode="auto">
        <a:xfrm>
          <a:off x="0" y="0"/>
          <a:ext cx="9532144" cy="95916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2</xdr:col>
      <xdr:colOff>4400550</xdr:colOff>
      <xdr:row>46</xdr:row>
      <xdr:rowOff>304800</xdr:rowOff>
    </xdr:to>
    <xdr:sp macro="" textlink="">
      <xdr:nvSpPr>
        <xdr:cNvPr id="11" name="AutoShape 6"/>
        <xdr:cNvSpPr>
          <a:spLocks noChangeArrowheads="1"/>
        </xdr:cNvSpPr>
      </xdr:nvSpPr>
      <xdr:spPr bwMode="auto">
        <a:xfrm>
          <a:off x="0" y="0"/>
          <a:ext cx="9532144" cy="95916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2</xdr:col>
      <xdr:colOff>4400550</xdr:colOff>
      <xdr:row>46</xdr:row>
      <xdr:rowOff>304800</xdr:rowOff>
    </xdr:to>
    <xdr:sp macro="" textlink="">
      <xdr:nvSpPr>
        <xdr:cNvPr id="12" name="AutoShape 4"/>
        <xdr:cNvSpPr>
          <a:spLocks noChangeArrowheads="1"/>
        </xdr:cNvSpPr>
      </xdr:nvSpPr>
      <xdr:spPr bwMode="auto">
        <a:xfrm>
          <a:off x="0" y="0"/>
          <a:ext cx="9532144" cy="95916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2</xdr:col>
      <xdr:colOff>4400550</xdr:colOff>
      <xdr:row>46</xdr:row>
      <xdr:rowOff>304800</xdr:rowOff>
    </xdr:to>
    <xdr:sp macro="" textlink="">
      <xdr:nvSpPr>
        <xdr:cNvPr id="13" name="AutoShape 2"/>
        <xdr:cNvSpPr>
          <a:spLocks noChangeArrowheads="1"/>
        </xdr:cNvSpPr>
      </xdr:nvSpPr>
      <xdr:spPr bwMode="auto">
        <a:xfrm>
          <a:off x="0" y="0"/>
          <a:ext cx="9532144" cy="9591675"/>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9</xdr:col>
      <xdr:colOff>244440</xdr:colOff>
      <xdr:row>10</xdr:row>
      <xdr:rowOff>194040</xdr:rowOff>
    </xdr:from>
    <xdr:to>
      <xdr:col>9</xdr:col>
      <xdr:colOff>644040</xdr:colOff>
      <xdr:row>11</xdr:row>
      <xdr:rowOff>206640</xdr:rowOff>
    </xdr:to>
    <xdr:sp macro="" textlink="">
      <xdr:nvSpPr>
        <xdr:cNvPr id="2" name="CustomShape 1"/>
        <xdr:cNvSpPr/>
      </xdr:nvSpPr>
      <xdr:spPr>
        <a:xfrm>
          <a:off x="7219800" y="3031560"/>
          <a:ext cx="399600" cy="228600"/>
        </a:xfrm>
        <a:custGeom>
          <a:avLst/>
          <a:gdLst/>
          <a:ahLst/>
          <a:cxnLst/>
          <a:rect l="0" t="0" r="r" b="b"/>
          <a:pathLst>
            <a:path w="1112" h="637">
              <a:moveTo>
                <a:pt x="0" y="159"/>
              </a:moveTo>
              <a:lnTo>
                <a:pt x="833" y="159"/>
              </a:lnTo>
              <a:lnTo>
                <a:pt x="833" y="0"/>
              </a:lnTo>
              <a:lnTo>
                <a:pt x="1111" y="318"/>
              </a:lnTo>
              <a:lnTo>
                <a:pt x="833" y="636"/>
              </a:lnTo>
              <a:lnTo>
                <a:pt x="833" y="477"/>
              </a:lnTo>
              <a:lnTo>
                <a:pt x="0" y="477"/>
              </a:lnTo>
              <a:lnTo>
                <a:pt x="0" y="159"/>
              </a:lnTo>
            </a:path>
          </a:pathLst>
        </a:custGeom>
        <a:solidFill>
          <a:srgbClr val="729FCF"/>
        </a:solidFill>
        <a:ln>
          <a:solidFill>
            <a:srgbClr val="3465A4"/>
          </a:solidFill>
        </a:ln>
      </xdr:spPr>
      <xdr:style>
        <a:lnRef idx="0">
          <a:scrgbClr r="0" g="0" b="0"/>
        </a:lnRef>
        <a:fillRef idx="0">
          <a:scrgbClr r="0" g="0" b="0"/>
        </a:fillRef>
        <a:effectRef idx="0">
          <a:scrgbClr r="0" g="0" b="0"/>
        </a:effectRef>
        <a:fontRef idx="minor"/>
      </xdr:style>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1104900</xdr:colOff>
      <xdr:row>40</xdr:row>
      <xdr:rowOff>200025</xdr:rowOff>
    </xdr:to>
    <xdr:sp macro="" textlink="">
      <xdr:nvSpPr>
        <xdr:cNvPr id="3080"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1104900</xdr:colOff>
      <xdr:row>40</xdr:row>
      <xdr:rowOff>200025</xdr:rowOff>
    </xdr:to>
    <xdr:sp macro="" textlink="">
      <xdr:nvSpPr>
        <xdr:cNvPr id="3078"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1104900</xdr:colOff>
      <xdr:row>40</xdr:row>
      <xdr:rowOff>200025</xdr:rowOff>
    </xdr:to>
    <xdr:sp macro="" textlink="">
      <xdr:nvSpPr>
        <xdr:cNvPr id="3076"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1104900</xdr:colOff>
      <xdr:row>40</xdr:row>
      <xdr:rowOff>200025</xdr:rowOff>
    </xdr:to>
    <xdr:sp macro="" textlink="">
      <xdr:nvSpPr>
        <xdr:cNvPr id="3074"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1104900</xdr:colOff>
      <xdr:row>40</xdr:row>
      <xdr:rowOff>200025</xdr:rowOff>
    </xdr:to>
    <xdr:sp macro="" textlink="">
      <xdr:nvSpPr>
        <xdr:cNvPr id="2" name="AutoShape 8"/>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1104900</xdr:colOff>
      <xdr:row>40</xdr:row>
      <xdr:rowOff>200025</xdr:rowOff>
    </xdr:to>
    <xdr:sp macro="" textlink="">
      <xdr:nvSpPr>
        <xdr:cNvPr id="3" name="AutoShape 6"/>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1104900</xdr:colOff>
      <xdr:row>40</xdr:row>
      <xdr:rowOff>200025</xdr:rowOff>
    </xdr:to>
    <xdr:sp macro="" textlink="">
      <xdr:nvSpPr>
        <xdr:cNvPr id="4" name="AutoShape 4"/>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1104900</xdr:colOff>
      <xdr:row>40</xdr:row>
      <xdr:rowOff>200025</xdr:rowOff>
    </xdr:to>
    <xdr:sp macro="" textlink="">
      <xdr:nvSpPr>
        <xdr:cNvPr id="5"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1104900</xdr:colOff>
      <xdr:row>40</xdr:row>
      <xdr:rowOff>200025</xdr:rowOff>
    </xdr:to>
    <xdr:sp macro="" textlink="">
      <xdr:nvSpPr>
        <xdr:cNvPr id="6" name="AutoShape 8"/>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1104900</xdr:colOff>
      <xdr:row>40</xdr:row>
      <xdr:rowOff>200025</xdr:rowOff>
    </xdr:to>
    <xdr:sp macro="" textlink="">
      <xdr:nvSpPr>
        <xdr:cNvPr id="7" name="AutoShape 4"/>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1104900</xdr:colOff>
      <xdr:row>40</xdr:row>
      <xdr:rowOff>200025</xdr:rowOff>
    </xdr:to>
    <xdr:sp macro="" textlink="">
      <xdr:nvSpPr>
        <xdr:cNvPr id="8"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1104900</xdr:colOff>
      <xdr:row>40</xdr:row>
      <xdr:rowOff>200025</xdr:rowOff>
    </xdr:to>
    <xdr:sp macro="" textlink="">
      <xdr:nvSpPr>
        <xdr:cNvPr id="9" name="AutoShape 8"/>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1104900</xdr:colOff>
      <xdr:row>40</xdr:row>
      <xdr:rowOff>200025</xdr:rowOff>
    </xdr:to>
    <xdr:sp macro="" textlink="">
      <xdr:nvSpPr>
        <xdr:cNvPr id="10" name="AutoShape 4"/>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1104900</xdr:colOff>
      <xdr:row>40</xdr:row>
      <xdr:rowOff>200025</xdr:rowOff>
    </xdr:to>
    <xdr:sp macro="" textlink="">
      <xdr:nvSpPr>
        <xdr:cNvPr id="11"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1104900</xdr:colOff>
      <xdr:row>40</xdr:row>
      <xdr:rowOff>200025</xdr:rowOff>
    </xdr:to>
    <xdr:sp macro="" textlink="">
      <xdr:nvSpPr>
        <xdr:cNvPr id="12" name="AutoShape 8"/>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1104900</xdr:colOff>
      <xdr:row>40</xdr:row>
      <xdr:rowOff>200025</xdr:rowOff>
    </xdr:to>
    <xdr:sp macro="" textlink="">
      <xdr:nvSpPr>
        <xdr:cNvPr id="13" name="AutoShape 4"/>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1104900</xdr:colOff>
      <xdr:row>40</xdr:row>
      <xdr:rowOff>200025</xdr:rowOff>
    </xdr:to>
    <xdr:sp macro="" textlink="">
      <xdr:nvSpPr>
        <xdr:cNvPr id="14"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1104900</xdr:colOff>
      <xdr:row>40</xdr:row>
      <xdr:rowOff>200025</xdr:rowOff>
    </xdr:to>
    <xdr:sp macro="" textlink="">
      <xdr:nvSpPr>
        <xdr:cNvPr id="15" name="AutoShape 8"/>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1104900</xdr:colOff>
      <xdr:row>40</xdr:row>
      <xdr:rowOff>200025</xdr:rowOff>
    </xdr:to>
    <xdr:sp macro="" textlink="">
      <xdr:nvSpPr>
        <xdr:cNvPr id="16" name="AutoShape 4"/>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1104900</xdr:colOff>
      <xdr:row>40</xdr:row>
      <xdr:rowOff>200025</xdr:rowOff>
    </xdr:to>
    <xdr:sp macro="" textlink="">
      <xdr:nvSpPr>
        <xdr:cNvPr id="17"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1104900</xdr:colOff>
      <xdr:row>40</xdr:row>
      <xdr:rowOff>200025</xdr:rowOff>
    </xdr:to>
    <xdr:sp macro="" textlink="">
      <xdr:nvSpPr>
        <xdr:cNvPr id="18" name="AutoShape 8"/>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1104900</xdr:colOff>
      <xdr:row>40</xdr:row>
      <xdr:rowOff>200025</xdr:rowOff>
    </xdr:to>
    <xdr:sp macro="" textlink="">
      <xdr:nvSpPr>
        <xdr:cNvPr id="19" name="AutoShape 4"/>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1104900</xdr:colOff>
      <xdr:row>40</xdr:row>
      <xdr:rowOff>200025</xdr:rowOff>
    </xdr:to>
    <xdr:sp macro="" textlink="">
      <xdr:nvSpPr>
        <xdr:cNvPr id="20"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1104900</xdr:colOff>
      <xdr:row>40</xdr:row>
      <xdr:rowOff>200025</xdr:rowOff>
    </xdr:to>
    <xdr:sp macro="" textlink="">
      <xdr:nvSpPr>
        <xdr:cNvPr id="21" name="AutoShape 8"/>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1104900</xdr:colOff>
      <xdr:row>40</xdr:row>
      <xdr:rowOff>200025</xdr:rowOff>
    </xdr:to>
    <xdr:sp macro="" textlink="">
      <xdr:nvSpPr>
        <xdr:cNvPr id="22" name="AutoShape 4"/>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1104900</xdr:colOff>
      <xdr:row>40</xdr:row>
      <xdr:rowOff>200025</xdr:rowOff>
    </xdr:to>
    <xdr:sp macro="" textlink="">
      <xdr:nvSpPr>
        <xdr:cNvPr id="23"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absolute">
    <xdr:from>
      <xdr:col>7</xdr:col>
      <xdr:colOff>616222</xdr:colOff>
      <xdr:row>20</xdr:row>
      <xdr:rowOff>90863</xdr:rowOff>
    </xdr:from>
    <xdr:to>
      <xdr:col>8</xdr:col>
      <xdr:colOff>347662</xdr:colOff>
      <xdr:row>25</xdr:row>
      <xdr:rowOff>21743</xdr:rowOff>
    </xdr:to>
    <xdr:pic>
      <xdr:nvPicPr>
        <xdr:cNvPr id="2" name="Image 1"/>
        <xdr:cNvPicPr/>
      </xdr:nvPicPr>
      <xdr:blipFill>
        <a:blip xmlns:r="http://schemas.openxmlformats.org/officeDocument/2006/relationships" r:embed="rId1"/>
        <a:stretch/>
      </xdr:blipFill>
      <xdr:spPr>
        <a:xfrm>
          <a:off x="9633222" y="4493530"/>
          <a:ext cx="567523" cy="671713"/>
        </a:xfrm>
        <a:prstGeom prst="rect">
          <a:avLst/>
        </a:prstGeom>
        <a:ln>
          <a:noFill/>
        </a:ln>
      </xdr:spPr>
    </xdr:pic>
    <xdr:clientData/>
  </xdr:twoCellAnchor>
  <xdr:twoCellAnchor editAs="absolute">
    <xdr:from>
      <xdr:col>5</xdr:col>
      <xdr:colOff>5369</xdr:colOff>
      <xdr:row>710</xdr:row>
      <xdr:rowOff>73785</xdr:rowOff>
    </xdr:from>
    <xdr:to>
      <xdr:col>11</xdr:col>
      <xdr:colOff>20253</xdr:colOff>
      <xdr:row>737</xdr:row>
      <xdr:rowOff>52916</xdr:rowOff>
    </xdr:to>
    <xdr:sp macro="" textlink="">
      <xdr:nvSpPr>
        <xdr:cNvPr id="3" name="TextShape 1"/>
        <xdr:cNvSpPr txBox="1"/>
      </xdr:nvSpPr>
      <xdr:spPr>
        <a:xfrm>
          <a:off x="6937452" y="115643785"/>
          <a:ext cx="5846301" cy="4551131"/>
        </a:xfrm>
        <a:prstGeom prst="rect">
          <a:avLst/>
        </a:prstGeom>
        <a:solidFill>
          <a:srgbClr val="DDDDDD"/>
        </a:solidFill>
        <a:ln>
          <a:noFill/>
        </a:ln>
      </xdr:spPr>
      <xdr:txBody>
        <a:bodyPr lIns="108000" tIns="108000" rIns="108000" bIns="108000">
          <a:noAutofit/>
        </a:bodyPr>
        <a:lstStyle/>
        <a:p>
          <a:r>
            <a:rPr lang="en-US" sz="1500" b="0" strike="noStrike" spc="-1">
              <a:solidFill>
                <a:srgbClr val="000000"/>
              </a:solidFill>
              <a:latin typeface="Arial"/>
              <a:ea typeface="Linux Libertine G"/>
            </a:rPr>
            <a:t>En el contenido implementado usando lenguajes de marcado que soportan las siguientes propiedades de estilo de texto, no se produce ninguna pérdida de contenido o funcionalidad al configurar todo lo siguiente y al no cambiar ninguna otra propiedad de estilo: </a:t>
          </a:r>
          <a:endParaRPr lang="es-ES" sz="1500" b="0" strike="noStrike" spc="-1">
            <a:latin typeface="Times New Roman"/>
          </a:endParaRPr>
        </a:p>
        <a:p>
          <a:endParaRPr lang="es-ES" sz="1500" b="0" strike="noStrike" spc="-1">
            <a:latin typeface="Times New Roman"/>
          </a:endParaRPr>
        </a:p>
        <a:p>
          <a:r>
            <a:rPr lang="en-US" sz="1500" b="0" strike="noStrike" spc="-1">
              <a:solidFill>
                <a:srgbClr val="000000"/>
              </a:solidFill>
              <a:latin typeface="Arial"/>
              <a:ea typeface="Linux Libertine G"/>
            </a:rPr>
            <a:t>- Altura de línea (espaciado de línea) de al menos 1,5 veces el tamaño de la fuente;</a:t>
          </a:r>
          <a:endParaRPr lang="es-ES" sz="1500" b="0" strike="noStrike" spc="-1">
            <a:latin typeface="Times New Roman"/>
          </a:endParaRPr>
        </a:p>
        <a:p>
          <a:endParaRPr lang="es-ES" sz="1500" b="0" strike="noStrike" spc="-1">
            <a:latin typeface="Times New Roman"/>
          </a:endParaRPr>
        </a:p>
        <a:p>
          <a:r>
            <a:rPr lang="en-US" sz="1500" b="0" strike="noStrike" spc="-1">
              <a:solidFill>
                <a:srgbClr val="000000"/>
              </a:solidFill>
              <a:latin typeface="Arial"/>
              <a:ea typeface="Linux Libertine G"/>
            </a:rPr>
            <a:t>- Espaciando los párrafos siguientes a por lo menos 2 veces el tamaño de la fuente;</a:t>
          </a:r>
          <a:endParaRPr lang="es-ES" sz="1500" b="0" strike="noStrike" spc="-1">
            <a:latin typeface="Times New Roman"/>
          </a:endParaRPr>
        </a:p>
        <a:p>
          <a:endParaRPr lang="es-ES" sz="1500" b="0" strike="noStrike" spc="-1">
            <a:latin typeface="Times New Roman"/>
          </a:endParaRPr>
        </a:p>
        <a:p>
          <a:r>
            <a:rPr lang="en-US" sz="1500" b="0" strike="noStrike" spc="-1">
              <a:solidFill>
                <a:srgbClr val="000000"/>
              </a:solidFill>
              <a:latin typeface="Arial"/>
              <a:ea typeface="Linux Libertine G"/>
            </a:rPr>
            <a:t>- Espaciado de letras (rastreo) a por lo menos 0.12 veces el tamaño de la fuente;</a:t>
          </a:r>
          <a:endParaRPr lang="es-ES" sz="1500" b="0" strike="noStrike" spc="-1">
            <a:latin typeface="Times New Roman"/>
          </a:endParaRPr>
        </a:p>
        <a:p>
          <a:endParaRPr lang="es-ES" sz="1500" b="0" strike="noStrike" spc="-1">
            <a:latin typeface="Times New Roman"/>
          </a:endParaRPr>
        </a:p>
        <a:p>
          <a:r>
            <a:rPr lang="en-US" sz="1500" b="0" strike="noStrike" spc="-1">
              <a:solidFill>
                <a:srgbClr val="000000"/>
              </a:solidFill>
              <a:latin typeface="Arial"/>
              <a:ea typeface="Linux Libertine G"/>
            </a:rPr>
            <a:t>- Espacio entre palabras de al menos 0.16 veces el tamaño de la fuente.</a:t>
          </a:r>
          <a:endParaRPr lang="es-ES" sz="1500" b="0" strike="noStrike" spc="-1">
            <a:latin typeface="Times New Roman"/>
          </a:endParaRPr>
        </a:p>
        <a:p>
          <a:endParaRPr lang="es-ES" sz="1500" b="0" strike="noStrike" spc="-1">
            <a:latin typeface="Times New Roman"/>
          </a:endParaRPr>
        </a:p>
        <a:p>
          <a:endParaRPr lang="es-ES" sz="1500" b="0" strike="noStrike" spc="-1">
            <a:latin typeface="Times New Roman"/>
          </a:endParaRPr>
        </a:p>
        <a:p>
          <a:r>
            <a:rPr lang="en-US" sz="1500" b="1" strike="noStrike" spc="-1">
              <a:solidFill>
                <a:srgbClr val="3465A4"/>
              </a:solidFill>
              <a:latin typeface="Arial"/>
              <a:ea typeface="Linux Libertine G"/>
              <a:hlinkClick xmlns:r="http://schemas.openxmlformats.org/officeDocument/2006/relationships" r:id="rId2"/>
            </a:rPr>
            <a:t>https://www.w3.org/TR/WCAG/#text-spacing</a:t>
          </a:r>
          <a:endParaRPr lang="es-ES" sz="1500" b="0" strike="noStrike" spc="-1">
            <a:latin typeface="Times New Roman"/>
          </a:endParaRPr>
        </a:p>
      </xdr:txBody>
    </xdr:sp>
    <xdr:clientData/>
  </xdr:twoCellAnchor>
  <xdr:twoCellAnchor editAs="absolute">
    <xdr:from>
      <xdr:col>5</xdr:col>
      <xdr:colOff>5369</xdr:colOff>
      <xdr:row>749</xdr:row>
      <xdr:rowOff>157731</xdr:rowOff>
    </xdr:from>
    <xdr:to>
      <xdr:col>11</xdr:col>
      <xdr:colOff>20253</xdr:colOff>
      <xdr:row>775</xdr:row>
      <xdr:rowOff>105834</xdr:rowOff>
    </xdr:to>
    <xdr:sp macro="" textlink="">
      <xdr:nvSpPr>
        <xdr:cNvPr id="4" name="TextShape 1"/>
        <xdr:cNvSpPr txBox="1"/>
      </xdr:nvSpPr>
      <xdr:spPr>
        <a:xfrm>
          <a:off x="6937452" y="122543398"/>
          <a:ext cx="5846301" cy="4350769"/>
        </a:xfrm>
        <a:prstGeom prst="rect">
          <a:avLst/>
        </a:prstGeom>
        <a:solidFill>
          <a:srgbClr val="DDDDDD"/>
        </a:solidFill>
        <a:ln>
          <a:noFill/>
        </a:ln>
      </xdr:spPr>
      <xdr:txBody>
        <a:bodyPr lIns="108000" tIns="108000" rIns="108000" bIns="108000">
          <a:noAutofit/>
        </a:bodyPr>
        <a:lstStyle/>
        <a:p>
          <a:r>
            <a:rPr lang="en-US" sz="1500" b="0" strike="noStrike" spc="-1">
              <a:solidFill>
                <a:srgbClr val="000000"/>
              </a:solidFill>
              <a:latin typeface="Arial"/>
              <a:ea typeface="Linux Libertine G"/>
            </a:rPr>
            <a:t>Si al recibir y luego eliminar el puntero o el foco del teclado se activa el contenido adicional para que se haga visible y luego se oculte, lo siguiente es cierto: </a:t>
          </a:r>
          <a:endParaRPr lang="es-ES" sz="1500" b="0" strike="noStrike" spc="-1">
            <a:latin typeface="Times New Roman"/>
          </a:endParaRPr>
        </a:p>
        <a:p>
          <a:endParaRPr lang="es-ES" sz="1500" b="0" strike="noStrike" spc="-1">
            <a:latin typeface="Times New Roman"/>
          </a:endParaRPr>
        </a:p>
        <a:p>
          <a:r>
            <a:rPr lang="en-US" sz="1500" b="0" strike="noStrike" spc="-1">
              <a:solidFill>
                <a:srgbClr val="000000"/>
              </a:solidFill>
              <a:latin typeface="Arial"/>
              <a:ea typeface="Linux Libertine G"/>
            </a:rPr>
            <a:t>- </a:t>
          </a:r>
          <a:r>
            <a:rPr lang="en-US" sz="1500" b="1" strike="noStrike" spc="-1">
              <a:solidFill>
                <a:srgbClr val="000000"/>
              </a:solidFill>
              <a:latin typeface="Arial"/>
              <a:ea typeface="Linux Libertine G"/>
            </a:rPr>
            <a:t>Puede retirarse</a:t>
          </a:r>
          <a:r>
            <a:rPr lang="en-US" sz="1500" b="0" strike="noStrike" spc="-1">
              <a:solidFill>
                <a:srgbClr val="000000"/>
              </a:solidFill>
              <a:latin typeface="Arial"/>
              <a:ea typeface="Linux Libertine G"/>
            </a:rPr>
            <a:t>: Un mecanismo está disponible para descartar el contenido adicional sin mover el puntero o el foco del teclado, a menos que el contenido adicional comunique un error de entrada o no oscurezca o reemplace otro contenido;</a:t>
          </a:r>
          <a:endParaRPr lang="es-ES" sz="1500" b="0" strike="noStrike" spc="-1">
            <a:latin typeface="Times New Roman"/>
          </a:endParaRPr>
        </a:p>
        <a:p>
          <a:endParaRPr lang="es-ES" sz="1500" b="0" strike="noStrike" spc="-1">
            <a:latin typeface="Times New Roman"/>
          </a:endParaRPr>
        </a:p>
        <a:p>
          <a:r>
            <a:rPr lang="en-US" sz="1500" b="0" strike="noStrike" spc="-1">
              <a:solidFill>
                <a:srgbClr val="000000"/>
              </a:solidFill>
              <a:latin typeface="Arial"/>
              <a:ea typeface="Linux Libertine G"/>
            </a:rPr>
            <a:t>- </a:t>
          </a:r>
          <a:r>
            <a:rPr lang="en-US" sz="1500" b="1" strike="noStrike" spc="-1">
              <a:solidFill>
                <a:srgbClr val="000000"/>
              </a:solidFill>
              <a:latin typeface="Arial"/>
              <a:ea typeface="Linux Libertine G"/>
            </a:rPr>
            <a:t>Hoverable</a:t>
          </a:r>
          <a:r>
            <a:rPr lang="en-US" sz="1500" b="0" strike="noStrike" spc="-1">
              <a:solidFill>
                <a:srgbClr val="000000"/>
              </a:solidFill>
              <a:latin typeface="Arial"/>
              <a:ea typeface="Linux Libertine G"/>
            </a:rPr>
            <a:t>: Si el puntero puede activar el contenido adicional, entonces el puntero puede moverse sobre el contenido adicional sin que el contenido adicional desaparezca;</a:t>
          </a:r>
          <a:endParaRPr lang="es-ES" sz="1500" b="0" strike="noStrike" spc="-1">
            <a:latin typeface="Times New Roman"/>
          </a:endParaRPr>
        </a:p>
        <a:p>
          <a:endParaRPr lang="es-ES" sz="1500" b="0" strike="noStrike" spc="-1">
            <a:latin typeface="Times New Roman"/>
          </a:endParaRPr>
        </a:p>
        <a:p>
          <a:r>
            <a:rPr lang="en-US" sz="1500" b="0" strike="noStrike" spc="-1">
              <a:solidFill>
                <a:srgbClr val="000000"/>
              </a:solidFill>
              <a:latin typeface="Arial"/>
              <a:ea typeface="Linux Libertine G"/>
            </a:rPr>
            <a:t>- </a:t>
          </a:r>
          <a:r>
            <a:rPr lang="en-US" sz="1500" b="1" strike="noStrike" spc="-1">
              <a:solidFill>
                <a:srgbClr val="000000"/>
              </a:solidFill>
              <a:latin typeface="Arial"/>
              <a:ea typeface="Linux Libertine G"/>
            </a:rPr>
            <a:t>Persistente</a:t>
          </a:r>
          <a:r>
            <a:rPr lang="en-US" sz="1500" b="0" strike="noStrike" spc="-1">
              <a:solidFill>
                <a:srgbClr val="000000"/>
              </a:solidFill>
              <a:latin typeface="Arial"/>
              <a:ea typeface="Linux Libertine G"/>
            </a:rPr>
            <a:t>: El contenido adicional permanece visible hasta que se elimina el cursor o el disparador de enfoque, el usuario lo despide o su información deja de ser válida.</a:t>
          </a:r>
          <a:endParaRPr lang="es-ES" sz="1500" b="0" strike="noStrike" spc="-1">
            <a:latin typeface="Times New Roman"/>
          </a:endParaRPr>
        </a:p>
        <a:p>
          <a:endParaRPr lang="es-ES" sz="1500" b="0" strike="noStrike" spc="-1">
            <a:latin typeface="Times New Roman"/>
          </a:endParaRPr>
        </a:p>
        <a:p>
          <a:endParaRPr lang="es-ES" sz="1500" b="0" strike="noStrike" spc="-1">
            <a:latin typeface="Times New Roman"/>
          </a:endParaRPr>
        </a:p>
        <a:p>
          <a:r>
            <a:rPr lang="en-US" sz="1500" b="1" strike="noStrike" spc="-1">
              <a:solidFill>
                <a:srgbClr val="3465A4"/>
              </a:solidFill>
              <a:latin typeface="Arial"/>
              <a:ea typeface="Linux Libertine G"/>
              <a:hlinkClick xmlns:r="http://schemas.openxmlformats.org/officeDocument/2006/relationships" r:id="rId3"/>
            </a:rPr>
            <a:t>https://www.w3.org/TR/WCAG/#content-on-hover-or-focus</a:t>
          </a:r>
          <a:endParaRPr lang="es-ES" sz="1500" b="0" strike="noStrike" spc="-1">
            <a:latin typeface="Times New Roman"/>
          </a:endParaRPr>
        </a:p>
      </xdr:txBody>
    </xdr:sp>
    <xdr:clientData/>
  </xdr:twoCellAnchor>
  <xdr:twoCellAnchor editAs="absolute">
    <xdr:from>
      <xdr:col>5</xdr:col>
      <xdr:colOff>5369</xdr:colOff>
      <xdr:row>672</xdr:row>
      <xdr:rowOff>2880</xdr:rowOff>
    </xdr:from>
    <xdr:to>
      <xdr:col>11</xdr:col>
      <xdr:colOff>20253</xdr:colOff>
      <xdr:row>694</xdr:row>
      <xdr:rowOff>63500</xdr:rowOff>
    </xdr:to>
    <xdr:sp macro="" textlink="">
      <xdr:nvSpPr>
        <xdr:cNvPr id="5" name="TextShape 1"/>
        <xdr:cNvSpPr txBox="1"/>
      </xdr:nvSpPr>
      <xdr:spPr>
        <a:xfrm>
          <a:off x="6937452" y="109106463"/>
          <a:ext cx="5846301" cy="3669537"/>
        </a:xfrm>
        <a:prstGeom prst="rect">
          <a:avLst/>
        </a:prstGeom>
        <a:solidFill>
          <a:srgbClr val="DDDDDD"/>
        </a:solidFill>
        <a:ln>
          <a:noFill/>
        </a:ln>
      </xdr:spPr>
      <xdr:txBody>
        <a:bodyPr lIns="108000" tIns="108000" rIns="108000" bIns="108000">
          <a:noAutofit/>
        </a:bodyPr>
        <a:lstStyle/>
        <a:p>
          <a:r>
            <a:rPr lang="en-US" sz="1500" b="0" strike="noStrike" spc="-1">
              <a:solidFill>
                <a:srgbClr val="000000"/>
              </a:solidFill>
              <a:latin typeface="Arial"/>
              <a:ea typeface="Linux Libertine G"/>
            </a:rPr>
            <a:t>La presentación visual de los siguientes elementos  tiene una relación de contraste de al menos 3:1 con respecto a los colores adyacentes: </a:t>
          </a:r>
          <a:endParaRPr lang="es-ES" sz="1500" b="0" strike="noStrike" spc="-1">
            <a:latin typeface="Times New Roman"/>
          </a:endParaRPr>
        </a:p>
        <a:p>
          <a:endParaRPr lang="es-ES" sz="1500" b="0" strike="noStrike" spc="-1">
            <a:latin typeface="Times New Roman"/>
          </a:endParaRPr>
        </a:p>
        <a:p>
          <a:r>
            <a:rPr lang="en-US" sz="1500" b="0" strike="noStrike" spc="-1">
              <a:solidFill>
                <a:srgbClr val="000000"/>
              </a:solidFill>
              <a:latin typeface="Arial"/>
              <a:ea typeface="Linux Libertine G"/>
            </a:rPr>
            <a:t>- </a:t>
          </a:r>
          <a:r>
            <a:rPr lang="en-US" sz="1500" b="1" strike="noStrike" spc="-1">
              <a:solidFill>
                <a:srgbClr val="000000"/>
              </a:solidFill>
              <a:latin typeface="Arial"/>
              <a:ea typeface="Linux Libertine G"/>
            </a:rPr>
            <a:t>Componentes de la interfaz de usuario</a:t>
          </a:r>
          <a:r>
            <a:rPr lang="en-US" sz="1500" b="0" strike="noStrike" spc="-1">
              <a:solidFill>
                <a:srgbClr val="000000"/>
              </a:solidFill>
              <a:latin typeface="Arial"/>
              <a:ea typeface="Linux Libertine G"/>
            </a:rPr>
            <a:t>: Información visual necesaria para identificar los componentes y estados de la interfaz de usuario, excepto en el caso de los componentes inactivos o cuando la apariencia del componente es determinada por el agente de usuario y no modificada por el autor;</a:t>
          </a:r>
          <a:endParaRPr lang="es-ES" sz="1500" b="0" strike="noStrike" spc="-1">
            <a:latin typeface="Times New Roman"/>
          </a:endParaRPr>
        </a:p>
        <a:p>
          <a:endParaRPr lang="es-ES" sz="1500" b="0" strike="noStrike" spc="-1">
            <a:latin typeface="Times New Roman"/>
          </a:endParaRPr>
        </a:p>
        <a:p>
          <a:r>
            <a:rPr lang="en-US" sz="1500" b="0" strike="noStrike" spc="-1">
              <a:solidFill>
                <a:srgbClr val="000000"/>
              </a:solidFill>
              <a:latin typeface="Arial"/>
              <a:ea typeface="Linux Libertine G"/>
            </a:rPr>
            <a:t>- </a:t>
          </a:r>
          <a:r>
            <a:rPr lang="en-US" sz="1500" b="1" strike="noStrike" spc="-1">
              <a:solidFill>
                <a:srgbClr val="000000"/>
              </a:solidFill>
              <a:latin typeface="Arial"/>
              <a:ea typeface="Linux Libertine G"/>
            </a:rPr>
            <a:t>Objetos gráficos</a:t>
          </a:r>
          <a:r>
            <a:rPr lang="en-US" sz="1500" b="0" strike="noStrike" spc="-1">
              <a:solidFill>
                <a:srgbClr val="000000"/>
              </a:solidFill>
              <a:latin typeface="Arial"/>
              <a:ea typeface="Linux Libertine G"/>
            </a:rPr>
            <a:t>: Partes de los gráficos necesarios para comprender el contenido, excepto cuando una presentación particular de los gráficos es esencial para la información que se transmite</a:t>
          </a:r>
          <a:endParaRPr lang="es-ES" sz="1500" b="0" strike="noStrike" spc="-1">
            <a:latin typeface="Times New Roman"/>
          </a:endParaRPr>
        </a:p>
        <a:p>
          <a:r>
            <a:rPr lang="en-US" sz="1500" b="0" strike="noStrike" spc="-1">
              <a:solidFill>
                <a:srgbClr val="000000"/>
              </a:solidFill>
              <a:latin typeface="Arial"/>
              <a:ea typeface="Linux Libertine G"/>
            </a:rPr>
            <a:t>	</a:t>
          </a:r>
          <a:endParaRPr lang="es-ES" sz="1500" b="0" strike="noStrike" spc="-1">
            <a:latin typeface="Times New Roman"/>
          </a:endParaRPr>
        </a:p>
        <a:p>
          <a:r>
            <a:rPr lang="en-US" sz="1500" b="1" strike="noStrike" spc="-1">
              <a:solidFill>
                <a:srgbClr val="3465A4"/>
              </a:solidFill>
              <a:latin typeface="Arial"/>
              <a:ea typeface="Linux Libertine G"/>
              <a:hlinkClick xmlns:r="http://schemas.openxmlformats.org/officeDocument/2006/relationships" r:id="rId4"/>
            </a:rPr>
            <a:t>https://www.w3.org/TR/WCAG/#non-text-contrast</a:t>
          </a:r>
          <a:endParaRPr lang="es-ES" sz="1500" b="0" strike="noStrike" spc="-1">
            <a:latin typeface="Times New Roman"/>
          </a:endParaRPr>
        </a:p>
      </xdr:txBody>
    </xdr:sp>
    <xdr:clientData/>
  </xdr:twoCellAnchor>
  <xdr:twoCellAnchor editAs="absolute">
    <xdr:from>
      <xdr:col>5</xdr:col>
      <xdr:colOff>5369</xdr:colOff>
      <xdr:row>635</xdr:row>
      <xdr:rowOff>71280</xdr:rowOff>
    </xdr:from>
    <xdr:to>
      <xdr:col>11</xdr:col>
      <xdr:colOff>20253</xdr:colOff>
      <xdr:row>657</xdr:row>
      <xdr:rowOff>0</xdr:rowOff>
    </xdr:to>
    <xdr:sp macro="" textlink="">
      <xdr:nvSpPr>
        <xdr:cNvPr id="6" name="TextShape 1"/>
        <xdr:cNvSpPr txBox="1"/>
      </xdr:nvSpPr>
      <xdr:spPr>
        <a:xfrm>
          <a:off x="6937452" y="103110613"/>
          <a:ext cx="5846301" cy="3421220"/>
        </a:xfrm>
        <a:prstGeom prst="rect">
          <a:avLst/>
        </a:prstGeom>
        <a:solidFill>
          <a:srgbClr val="DDDDDD"/>
        </a:solidFill>
        <a:ln>
          <a:noFill/>
        </a:ln>
      </xdr:spPr>
      <xdr:txBody>
        <a:bodyPr lIns="108000" tIns="108000" rIns="108000" bIns="108000">
          <a:noAutofit/>
        </a:bodyPr>
        <a:lstStyle/>
        <a:p>
          <a:r>
            <a:rPr lang="en-US" sz="1500" b="0" strike="noStrike" spc="-1">
              <a:solidFill>
                <a:srgbClr val="000000"/>
              </a:solidFill>
              <a:latin typeface="Arial"/>
              <a:ea typeface="Linux Libertine G"/>
            </a:rPr>
            <a:t>El contenido puede ser presentado sin pérdida de información o funcionalidad, y sin necesidad de desplazarse en dos dimensiones: </a:t>
          </a:r>
          <a:endParaRPr lang="es-ES" sz="1500" b="0" strike="noStrike" spc="-1">
            <a:latin typeface="Times New Roman"/>
          </a:endParaRPr>
        </a:p>
        <a:p>
          <a:endParaRPr lang="es-ES" sz="1500" b="0" strike="noStrike" spc="-1">
            <a:latin typeface="Times New Roman"/>
          </a:endParaRPr>
        </a:p>
        <a:p>
          <a:r>
            <a:rPr lang="en-US" sz="1500" b="0" strike="noStrike" spc="-1">
              <a:solidFill>
                <a:srgbClr val="000000"/>
              </a:solidFill>
              <a:latin typeface="Arial"/>
              <a:ea typeface="Linux Libertine G"/>
            </a:rPr>
            <a:t>- Contenido de desplazamiento vertical con un ancho equivalente a 320 píxeles CSS;</a:t>
          </a:r>
          <a:endParaRPr lang="es-ES" sz="1500" b="0" strike="noStrike" spc="-1">
            <a:latin typeface="Times New Roman"/>
          </a:endParaRPr>
        </a:p>
        <a:p>
          <a:endParaRPr lang="es-ES" sz="1500" b="0" strike="noStrike" spc="-1">
            <a:latin typeface="Times New Roman"/>
          </a:endParaRPr>
        </a:p>
        <a:p>
          <a:r>
            <a:rPr lang="en-US" sz="1500" b="0" strike="noStrike" spc="-1">
              <a:solidFill>
                <a:srgbClr val="000000"/>
              </a:solidFill>
              <a:latin typeface="Arial"/>
              <a:ea typeface="Linux Libertine G"/>
            </a:rPr>
            <a:t>- Contenido de desplazamiento horizontal a una altura equivalente a 256 píxeles CSS;</a:t>
          </a:r>
          <a:endParaRPr lang="es-ES" sz="1500" b="0" strike="noStrike" spc="-1">
            <a:latin typeface="Times New Roman"/>
          </a:endParaRPr>
        </a:p>
        <a:p>
          <a:endParaRPr lang="es-ES" sz="1500" b="0" strike="noStrike" spc="-1">
            <a:latin typeface="Times New Roman"/>
          </a:endParaRPr>
        </a:p>
        <a:p>
          <a:r>
            <a:rPr lang="en-US" sz="1500" b="0" strike="noStrike" spc="-1">
              <a:solidFill>
                <a:srgbClr val="000000"/>
              </a:solidFill>
              <a:latin typeface="Arial"/>
              <a:ea typeface="Linux Libertine G"/>
            </a:rPr>
            <a:t>- Excepto para partes del contenido que requieren un diseño bidimensional para su uso o significado.</a:t>
          </a:r>
          <a:endParaRPr lang="es-ES" sz="1500" b="0" strike="noStrike" spc="-1">
            <a:latin typeface="Times New Roman"/>
          </a:endParaRPr>
        </a:p>
        <a:p>
          <a:endParaRPr lang="es-ES" sz="1500" b="0" strike="noStrike" spc="-1">
            <a:latin typeface="Times New Roman"/>
          </a:endParaRPr>
        </a:p>
        <a:p>
          <a:endParaRPr lang="es-ES" sz="1500" b="0" strike="noStrike" spc="-1">
            <a:latin typeface="Times New Roman"/>
          </a:endParaRPr>
        </a:p>
        <a:p>
          <a:r>
            <a:rPr lang="en-US" sz="1500" b="1" strike="noStrike" spc="-1">
              <a:solidFill>
                <a:srgbClr val="3465A4"/>
              </a:solidFill>
              <a:latin typeface="Arial"/>
              <a:ea typeface="Linux Libertine G"/>
              <a:hlinkClick xmlns:r="http://schemas.openxmlformats.org/officeDocument/2006/relationships" r:id="rId5"/>
            </a:rPr>
            <a:t>https://www.w3.org/TR/WCAG/#reflow</a:t>
          </a:r>
          <a:endParaRPr lang="es-ES" sz="1500" b="0" strike="noStrike" spc="-1">
            <a:latin typeface="Times New Roman"/>
          </a:endParaRPr>
        </a:p>
      </xdr:txBody>
    </xdr:sp>
    <xdr:clientData/>
  </xdr:twoCellAnchor>
  <xdr:twoCellAnchor editAs="absolute">
    <xdr:from>
      <xdr:col>5</xdr:col>
      <xdr:colOff>5369</xdr:colOff>
      <xdr:row>597</xdr:row>
      <xdr:rowOff>77760</xdr:rowOff>
    </xdr:from>
    <xdr:to>
      <xdr:col>11</xdr:col>
      <xdr:colOff>20253</xdr:colOff>
      <xdr:row>619</xdr:row>
      <xdr:rowOff>42334</xdr:rowOff>
    </xdr:to>
    <xdr:sp macro="" textlink="">
      <xdr:nvSpPr>
        <xdr:cNvPr id="7" name="TextShape 1"/>
        <xdr:cNvSpPr txBox="1"/>
      </xdr:nvSpPr>
      <xdr:spPr>
        <a:xfrm>
          <a:off x="6937452" y="96989343"/>
          <a:ext cx="5846301" cy="3457074"/>
        </a:xfrm>
        <a:prstGeom prst="rect">
          <a:avLst/>
        </a:prstGeom>
        <a:solidFill>
          <a:srgbClr val="DDDDDD"/>
        </a:solidFill>
        <a:ln>
          <a:noFill/>
        </a:ln>
      </xdr:spPr>
      <xdr:txBody>
        <a:bodyPr lIns="108000" tIns="108000" rIns="108000" bIns="108000">
          <a:noAutofit/>
        </a:bodyPr>
        <a:lstStyle/>
        <a:p>
          <a:r>
            <a:rPr lang="en-US" sz="1500" b="0" strike="noStrike" spc="-1">
              <a:solidFill>
                <a:srgbClr val="000000"/>
              </a:solidFill>
              <a:latin typeface="Arial"/>
              <a:ea typeface="Linux Libertine G"/>
            </a:rPr>
            <a:t>Si las tecnologías que se utilizan pueden lograr la presentación visual, el texto se utiliza para transmitir información en lugar de imágenes de texto, con la excepción de lo siguiente: </a:t>
          </a:r>
          <a:endParaRPr lang="es-ES" sz="1500" b="0" strike="noStrike" spc="-1">
            <a:latin typeface="Times New Roman"/>
          </a:endParaRPr>
        </a:p>
        <a:p>
          <a:endParaRPr lang="es-ES" sz="1500" b="0" strike="noStrike" spc="-1">
            <a:latin typeface="Times New Roman"/>
          </a:endParaRPr>
        </a:p>
        <a:p>
          <a:r>
            <a:rPr lang="en-US" sz="1500" b="0" strike="noStrike" spc="-1">
              <a:solidFill>
                <a:srgbClr val="000000"/>
              </a:solidFill>
              <a:latin typeface="Arial"/>
              <a:ea typeface="Linux Libertine G"/>
            </a:rPr>
            <a:t>- </a:t>
          </a:r>
          <a:r>
            <a:rPr lang="en-US" sz="1500" b="1" strike="noStrike" spc="-1">
              <a:solidFill>
                <a:srgbClr val="000000"/>
              </a:solidFill>
              <a:latin typeface="Arial"/>
              <a:ea typeface="Linux Libertine G"/>
            </a:rPr>
            <a:t>Personalizable</a:t>
          </a:r>
          <a:r>
            <a:rPr lang="en-US" sz="1500" b="0" strike="noStrike" spc="-1">
              <a:solidFill>
                <a:srgbClr val="000000"/>
              </a:solidFill>
              <a:latin typeface="Arial"/>
              <a:ea typeface="Linux Libertine G"/>
            </a:rPr>
            <a:t>: La imagen del texto se puede personalizar visualmente según las necesidades del usuario;</a:t>
          </a:r>
          <a:endParaRPr lang="es-ES" sz="1500" b="0" strike="noStrike" spc="-1">
            <a:latin typeface="Times New Roman"/>
          </a:endParaRPr>
        </a:p>
        <a:p>
          <a:endParaRPr lang="es-ES" sz="1500" b="0" strike="noStrike" spc="-1">
            <a:latin typeface="Times New Roman"/>
          </a:endParaRPr>
        </a:p>
        <a:p>
          <a:r>
            <a:rPr lang="en-US" sz="1500" b="0" strike="noStrike" spc="-1">
              <a:solidFill>
                <a:srgbClr val="000000"/>
              </a:solidFill>
              <a:latin typeface="Arial"/>
              <a:ea typeface="Linux Libertine G"/>
            </a:rPr>
            <a:t>- </a:t>
          </a:r>
          <a:r>
            <a:rPr lang="en-US" sz="1500" b="1" strike="noStrike" spc="-1">
              <a:solidFill>
                <a:srgbClr val="000000"/>
              </a:solidFill>
              <a:latin typeface="Arial"/>
              <a:ea typeface="Linux Libertine G"/>
            </a:rPr>
            <a:t>Esencial</a:t>
          </a:r>
          <a:r>
            <a:rPr lang="en-US" sz="1500" b="0" strike="noStrike" spc="-1">
              <a:solidFill>
                <a:srgbClr val="000000"/>
              </a:solidFill>
              <a:latin typeface="Arial"/>
              <a:ea typeface="Linux Libertine G"/>
            </a:rPr>
            <a:t>: Una presentación particular del texto es esencial para la información que se transmite.</a:t>
          </a:r>
          <a:endParaRPr lang="es-ES" sz="1500" b="0" strike="noStrike" spc="-1">
            <a:latin typeface="Times New Roman"/>
          </a:endParaRPr>
        </a:p>
        <a:p>
          <a:endParaRPr lang="es-ES" sz="1500" b="0" strike="noStrike" spc="-1">
            <a:latin typeface="Times New Roman"/>
          </a:endParaRPr>
        </a:p>
        <a:p>
          <a:r>
            <a:rPr lang="en-US" sz="1500" b="0" strike="noStrike" spc="-1">
              <a:solidFill>
                <a:srgbClr val="000000"/>
              </a:solidFill>
              <a:latin typeface="Arial"/>
              <a:ea typeface="Linux Libertine G"/>
            </a:rPr>
            <a:t>Nota: Los logotipos (texto que forma parte de un logotipo o marca) se consideran esenciales.</a:t>
          </a:r>
          <a:endParaRPr lang="es-ES" sz="1500" b="0" strike="noStrike" spc="-1">
            <a:latin typeface="Times New Roman"/>
          </a:endParaRPr>
        </a:p>
        <a:p>
          <a:endParaRPr lang="es-ES" sz="1500" b="0" strike="noStrike" spc="-1">
            <a:latin typeface="Times New Roman"/>
          </a:endParaRPr>
        </a:p>
        <a:p>
          <a:endParaRPr lang="es-ES" sz="1500" b="0" strike="noStrike" spc="-1">
            <a:latin typeface="Times New Roman"/>
          </a:endParaRPr>
        </a:p>
        <a:p>
          <a:r>
            <a:rPr lang="en-US" sz="1500" b="1" strike="noStrike" spc="-1">
              <a:solidFill>
                <a:srgbClr val="3465A4"/>
              </a:solidFill>
              <a:latin typeface="Arial"/>
              <a:ea typeface="Linux Libertine G"/>
              <a:hlinkClick xmlns:r="http://schemas.openxmlformats.org/officeDocument/2006/relationships" r:id="rId6"/>
            </a:rPr>
            <a:t>https://www.w3.org/TR/WCAG/#images-of-text</a:t>
          </a:r>
          <a:endParaRPr lang="es-ES" sz="1500" b="0" strike="noStrike" spc="-1">
            <a:latin typeface="Times New Roman"/>
          </a:endParaRPr>
        </a:p>
      </xdr:txBody>
    </xdr:sp>
    <xdr:clientData/>
  </xdr:twoCellAnchor>
  <xdr:twoCellAnchor editAs="absolute">
    <xdr:from>
      <xdr:col>5</xdr:col>
      <xdr:colOff>5369</xdr:colOff>
      <xdr:row>560</xdr:row>
      <xdr:rowOff>47880</xdr:rowOff>
    </xdr:from>
    <xdr:to>
      <xdr:col>11</xdr:col>
      <xdr:colOff>20253</xdr:colOff>
      <xdr:row>568</xdr:row>
      <xdr:rowOff>20520</xdr:rowOff>
    </xdr:to>
    <xdr:sp macro="" textlink="">
      <xdr:nvSpPr>
        <xdr:cNvPr id="8" name="TextShape 1"/>
        <xdr:cNvSpPr txBox="1"/>
      </xdr:nvSpPr>
      <xdr:spPr>
        <a:xfrm>
          <a:off x="7315200" y="93974400"/>
          <a:ext cx="6172200" cy="1351800"/>
        </a:xfrm>
        <a:prstGeom prst="rect">
          <a:avLst/>
        </a:prstGeom>
        <a:solidFill>
          <a:srgbClr val="DDDDDD"/>
        </a:solidFill>
        <a:ln>
          <a:noFill/>
        </a:ln>
      </xdr:spPr>
      <xdr:txBody>
        <a:bodyPr lIns="108000" tIns="108000" rIns="108000" bIns="108000">
          <a:spAutoFit/>
        </a:bodyPr>
        <a:lstStyle/>
        <a:p>
          <a:r>
            <a:rPr lang="en-US" sz="1500" b="0" strike="noStrike" spc="-1">
              <a:solidFill>
                <a:srgbClr val="000000"/>
              </a:solidFill>
              <a:latin typeface="Arial"/>
              <a:ea typeface="Linux Libertine G"/>
            </a:rPr>
            <a:t>A excepción de los subtítulos y las imágenes de texto, el texto puede redimensionarse sin tecnología de asistencia hasta un 200% sin pérdida de contenido o funcionalidad.</a:t>
          </a:r>
          <a:endParaRPr lang="es-ES" sz="1500" b="0" strike="noStrike" spc="-1">
            <a:latin typeface="Times New Roman"/>
          </a:endParaRPr>
        </a:p>
        <a:p>
          <a:endParaRPr lang="es-ES" sz="1500" b="0" strike="noStrike" spc="-1">
            <a:latin typeface="Times New Roman"/>
          </a:endParaRPr>
        </a:p>
        <a:p>
          <a:r>
            <a:rPr lang="en-US" sz="1500" b="1" strike="noStrike" spc="-1">
              <a:solidFill>
                <a:srgbClr val="3465A4"/>
              </a:solidFill>
              <a:latin typeface="Arial"/>
              <a:ea typeface="Linux Libertine G"/>
              <a:hlinkClick xmlns:r="http://schemas.openxmlformats.org/officeDocument/2006/relationships" r:id="rId7"/>
            </a:rPr>
            <a:t>https://www.w3.org/TR/WCAG/#resize-text</a:t>
          </a:r>
          <a:endParaRPr lang="es-ES" sz="1500" b="0" strike="noStrike" spc="-1">
            <a:latin typeface="Times New Roman"/>
          </a:endParaRPr>
        </a:p>
      </xdr:txBody>
    </xdr:sp>
    <xdr:clientData/>
  </xdr:twoCellAnchor>
  <xdr:twoCellAnchor editAs="absolute">
    <xdr:from>
      <xdr:col>5</xdr:col>
      <xdr:colOff>5369</xdr:colOff>
      <xdr:row>520</xdr:row>
      <xdr:rowOff>108360</xdr:rowOff>
    </xdr:from>
    <xdr:to>
      <xdr:col>11</xdr:col>
      <xdr:colOff>20253</xdr:colOff>
      <xdr:row>543</xdr:row>
      <xdr:rowOff>137583</xdr:rowOff>
    </xdr:to>
    <xdr:sp macro="" textlink="">
      <xdr:nvSpPr>
        <xdr:cNvPr id="9" name="TextShape 1"/>
        <xdr:cNvSpPr txBox="1"/>
      </xdr:nvSpPr>
      <xdr:spPr>
        <a:xfrm>
          <a:off x="6937452" y="84595110"/>
          <a:ext cx="5846301" cy="3669890"/>
        </a:xfrm>
        <a:prstGeom prst="rect">
          <a:avLst/>
        </a:prstGeom>
        <a:solidFill>
          <a:srgbClr val="DDDDDD"/>
        </a:solidFill>
        <a:ln>
          <a:noFill/>
        </a:ln>
      </xdr:spPr>
      <xdr:txBody>
        <a:bodyPr lIns="108000" tIns="108000" rIns="108000" bIns="108000">
          <a:noAutofit/>
        </a:bodyPr>
        <a:lstStyle/>
        <a:p>
          <a:r>
            <a:rPr lang="en-US" sz="1500" b="0" strike="noStrike" spc="-1">
              <a:solidFill>
                <a:srgbClr val="000000"/>
              </a:solidFill>
              <a:latin typeface="Arial"/>
              <a:ea typeface="Linux Libertine G"/>
            </a:rPr>
            <a:t>La presentación visual de texto e imágenes de texto tiene una relación de contraste de al menos 4,5:1, excepto para lo siguiente: </a:t>
          </a:r>
          <a:endParaRPr lang="es-ES" sz="1500" b="0" strike="noStrike" spc="-1">
            <a:latin typeface="Times New Roman"/>
          </a:endParaRPr>
        </a:p>
        <a:p>
          <a:endParaRPr lang="es-ES" sz="1500" b="0" strike="noStrike" spc="-1">
            <a:latin typeface="Times New Roman"/>
          </a:endParaRPr>
        </a:p>
        <a:p>
          <a:r>
            <a:rPr lang="en-US" sz="1500" b="0" strike="noStrike" spc="-1">
              <a:solidFill>
                <a:srgbClr val="000000"/>
              </a:solidFill>
              <a:latin typeface="Arial"/>
              <a:ea typeface="Linux Libertine G"/>
            </a:rPr>
            <a:t>- </a:t>
          </a:r>
          <a:r>
            <a:rPr lang="en-US" sz="1500" b="1" strike="noStrike" spc="-1">
              <a:solidFill>
                <a:srgbClr val="000000"/>
              </a:solidFill>
              <a:latin typeface="Arial"/>
              <a:ea typeface="Linux Libertine G"/>
            </a:rPr>
            <a:t>Texto grande</a:t>
          </a:r>
          <a:r>
            <a:rPr lang="en-US" sz="1500" b="0" strike="noStrike" spc="-1">
              <a:solidFill>
                <a:srgbClr val="000000"/>
              </a:solidFill>
              <a:latin typeface="Arial"/>
              <a:ea typeface="Linux Libertine G"/>
            </a:rPr>
            <a:t>: El texto y las imágenes a gran escala de texto a gran escala tienen una relación de contraste de al menos 3:1;</a:t>
          </a:r>
          <a:endParaRPr lang="es-ES" sz="1500" b="0" strike="noStrike" spc="-1">
            <a:latin typeface="Times New Roman"/>
          </a:endParaRPr>
        </a:p>
        <a:p>
          <a:endParaRPr lang="es-ES" sz="1500" b="0" strike="noStrike" spc="-1">
            <a:latin typeface="Times New Roman"/>
          </a:endParaRPr>
        </a:p>
        <a:p>
          <a:r>
            <a:rPr lang="en-US" sz="1500" b="0" strike="noStrike" spc="-1">
              <a:solidFill>
                <a:srgbClr val="000000"/>
              </a:solidFill>
              <a:latin typeface="Arial"/>
              <a:ea typeface="Linux Libertine G"/>
            </a:rPr>
            <a:t>- </a:t>
          </a:r>
          <a:r>
            <a:rPr lang="en-US" sz="1500" b="1" strike="noStrike" spc="-1">
              <a:solidFill>
                <a:srgbClr val="000000"/>
              </a:solidFill>
              <a:latin typeface="Arial"/>
              <a:ea typeface="Linux Libertine G"/>
            </a:rPr>
            <a:t>Incidental</a:t>
          </a:r>
          <a:r>
            <a:rPr lang="en-US" sz="1500" b="0" strike="noStrike" spc="-1">
              <a:solidFill>
                <a:srgbClr val="000000"/>
              </a:solidFill>
              <a:latin typeface="Arial"/>
              <a:ea typeface="Linux Libertine G"/>
            </a:rPr>
            <a:t>: El texto o las imágenes de texto que forman parte de un componente inactivo de la interfaz de usuario, que son pura decoración, que no son visibles para nadie, o que forman parte de una imagen que contiene otro contenido visual significativo, no tienen requisitos de contraste.</a:t>
          </a:r>
          <a:endParaRPr lang="es-ES" sz="1500" b="0" strike="noStrike" spc="-1">
            <a:latin typeface="Times New Roman"/>
          </a:endParaRPr>
        </a:p>
        <a:p>
          <a:endParaRPr lang="es-ES" sz="1500" b="0" strike="noStrike" spc="-1">
            <a:latin typeface="Times New Roman"/>
          </a:endParaRPr>
        </a:p>
        <a:p>
          <a:r>
            <a:rPr lang="en-US" sz="1500" b="0" strike="noStrike" spc="-1">
              <a:solidFill>
                <a:srgbClr val="000000"/>
              </a:solidFill>
              <a:latin typeface="Arial"/>
              <a:ea typeface="Linux Libertine G"/>
            </a:rPr>
            <a:t>- </a:t>
          </a:r>
          <a:r>
            <a:rPr lang="en-US" sz="1500" b="1" strike="noStrike" spc="-1">
              <a:solidFill>
                <a:srgbClr val="000000"/>
              </a:solidFill>
              <a:latin typeface="Arial"/>
              <a:ea typeface="Linux Libertine G"/>
            </a:rPr>
            <a:t>Logotipos</a:t>
          </a:r>
          <a:r>
            <a:rPr lang="en-US" sz="1500" b="0" strike="noStrike" spc="-1">
              <a:solidFill>
                <a:srgbClr val="000000"/>
              </a:solidFill>
              <a:latin typeface="Arial"/>
              <a:ea typeface="Linux Libertine G"/>
            </a:rPr>
            <a:t>: El texto que forma parte de un logotipo o marca no tiene un requisito de contraste mínimo.</a:t>
          </a:r>
          <a:endParaRPr lang="es-ES" sz="1500" b="0" strike="noStrike" spc="-1">
            <a:latin typeface="Times New Roman"/>
          </a:endParaRPr>
        </a:p>
        <a:p>
          <a:endParaRPr lang="es-ES" sz="1500" b="0" strike="noStrike" spc="-1">
            <a:latin typeface="Times New Roman"/>
          </a:endParaRPr>
        </a:p>
        <a:p>
          <a:r>
            <a:rPr lang="en-US" sz="1500" b="1" strike="noStrike" spc="-1">
              <a:solidFill>
                <a:srgbClr val="3465A4"/>
              </a:solidFill>
              <a:latin typeface="Arial"/>
              <a:ea typeface="Linux Libertine G"/>
              <a:hlinkClick xmlns:r="http://schemas.openxmlformats.org/officeDocument/2006/relationships" r:id="rId8"/>
            </a:rPr>
            <a:t>https://www.w3.org/TR/WCAG/#contrast-minimum</a:t>
          </a:r>
          <a:endParaRPr lang="es-ES" sz="1500" b="0" strike="noStrike" spc="-1">
            <a:latin typeface="Times New Roman"/>
          </a:endParaRPr>
        </a:p>
      </xdr:txBody>
    </xdr:sp>
    <xdr:clientData/>
  </xdr:twoCellAnchor>
  <xdr:twoCellAnchor editAs="absolute">
    <xdr:from>
      <xdr:col>5</xdr:col>
      <xdr:colOff>5369</xdr:colOff>
      <xdr:row>483</xdr:row>
      <xdr:rowOff>93240</xdr:rowOff>
    </xdr:from>
    <xdr:to>
      <xdr:col>11</xdr:col>
      <xdr:colOff>20253</xdr:colOff>
      <xdr:row>503</xdr:row>
      <xdr:rowOff>137584</xdr:rowOff>
    </xdr:to>
    <xdr:sp macro="" textlink="">
      <xdr:nvSpPr>
        <xdr:cNvPr id="10" name="TextShape 1"/>
        <xdr:cNvSpPr txBox="1"/>
      </xdr:nvSpPr>
      <xdr:spPr>
        <a:xfrm>
          <a:off x="6937452" y="78600407"/>
          <a:ext cx="5846301" cy="3240510"/>
        </a:xfrm>
        <a:prstGeom prst="rect">
          <a:avLst/>
        </a:prstGeom>
        <a:solidFill>
          <a:srgbClr val="DDDDDD"/>
        </a:solidFill>
        <a:ln>
          <a:noFill/>
        </a:ln>
      </xdr:spPr>
      <xdr:txBody>
        <a:bodyPr lIns="108000" tIns="108000" rIns="108000" bIns="108000">
          <a:noAutofit/>
        </a:bodyPr>
        <a:lstStyle/>
        <a:p>
          <a:r>
            <a:rPr lang="en-US" sz="1500" b="0" strike="noStrike" spc="-1">
              <a:solidFill>
                <a:srgbClr val="000000"/>
              </a:solidFill>
              <a:latin typeface="Arial"/>
              <a:ea typeface="Linux Libertine G"/>
            </a:rPr>
            <a:t>Si el audio de una página web suena automáticamente durante más de 3 segundos, se proporciona ya sea un mecanismo para pausar o detener el audio, o un mecanismo para controlar el volumen del sonido que es independiente del nivel de volumen global del sistema. (Nivel A)</a:t>
          </a:r>
          <a:endParaRPr lang="es-ES" sz="1500" b="0" strike="noStrike" spc="-1">
            <a:latin typeface="Times New Roman"/>
          </a:endParaRPr>
        </a:p>
        <a:p>
          <a:endParaRPr lang="es-ES" sz="1500" b="0" strike="noStrike" spc="-1">
            <a:latin typeface="Times New Roman"/>
          </a:endParaRPr>
        </a:p>
        <a:p>
          <a:r>
            <a:rPr lang="en-US" sz="1500" b="0" strike="noStrike" spc="-1">
              <a:solidFill>
                <a:srgbClr val="000000"/>
              </a:solidFill>
              <a:latin typeface="Arial"/>
              <a:ea typeface="Linux Libertine G"/>
            </a:rPr>
            <a:t>Nota: En la medida en que cualquier contenido que no satisfaga este criterio puede interferir con la capacidad del usuario de emplear la página en su conjunto, todo contenido de la página web (tanto si satisface o no otros criterios de conformidad) debe satisfacer este criterio. Véase Requisito de Conformidad 5: Sin interferencia.</a:t>
          </a:r>
          <a:endParaRPr lang="es-ES" sz="1500" b="0" strike="noStrike" spc="-1">
            <a:latin typeface="Times New Roman"/>
          </a:endParaRPr>
        </a:p>
        <a:p>
          <a:endParaRPr lang="es-ES" sz="1500" b="0" strike="noStrike" spc="-1">
            <a:latin typeface="Times New Roman"/>
          </a:endParaRPr>
        </a:p>
        <a:p>
          <a:r>
            <a:rPr lang="en-US" sz="1500" b="1" strike="noStrike" spc="-1">
              <a:solidFill>
                <a:srgbClr val="3465A4"/>
              </a:solidFill>
              <a:latin typeface="Arial"/>
              <a:ea typeface="Linux Libertine G"/>
              <a:hlinkClick xmlns:r="http://schemas.openxmlformats.org/officeDocument/2006/relationships" r:id="rId9"/>
            </a:rPr>
            <a:t>https://www.w3.org/TR/WCAG/#audio-control</a:t>
          </a:r>
          <a:endParaRPr lang="es-ES" sz="1500" b="0" strike="noStrike" spc="-1">
            <a:latin typeface="Times New Roman"/>
          </a:endParaRPr>
        </a:p>
      </xdr:txBody>
    </xdr:sp>
    <xdr:clientData/>
  </xdr:twoCellAnchor>
  <xdr:twoCellAnchor editAs="absolute">
    <xdr:from>
      <xdr:col>5</xdr:col>
      <xdr:colOff>5369</xdr:colOff>
      <xdr:row>445</xdr:row>
      <xdr:rowOff>94320</xdr:rowOff>
    </xdr:from>
    <xdr:to>
      <xdr:col>11</xdr:col>
      <xdr:colOff>20253</xdr:colOff>
      <xdr:row>460</xdr:row>
      <xdr:rowOff>10583</xdr:rowOff>
    </xdr:to>
    <xdr:sp macro="" textlink="">
      <xdr:nvSpPr>
        <xdr:cNvPr id="11" name="TextShape 1"/>
        <xdr:cNvSpPr txBox="1"/>
      </xdr:nvSpPr>
      <xdr:spPr>
        <a:xfrm>
          <a:off x="6937452" y="72473737"/>
          <a:ext cx="5846301" cy="2371596"/>
        </a:xfrm>
        <a:prstGeom prst="rect">
          <a:avLst/>
        </a:prstGeom>
        <a:solidFill>
          <a:srgbClr val="DDDDDD"/>
        </a:solidFill>
        <a:ln>
          <a:noFill/>
        </a:ln>
      </xdr:spPr>
      <xdr:txBody>
        <a:bodyPr lIns="108000" tIns="108000" rIns="108000" bIns="108000">
          <a:noAutofit/>
        </a:bodyPr>
        <a:lstStyle/>
        <a:p>
          <a:r>
            <a:rPr lang="en-US" sz="1500" b="0" strike="noStrike" spc="-1">
              <a:solidFill>
                <a:srgbClr val="000000"/>
              </a:solidFill>
              <a:latin typeface="Arial"/>
              <a:ea typeface="Linux Libertine G"/>
            </a:rPr>
            <a:t>El color no se usa como único medio visual para transmitir la información, indicar una acción, solicitar una respuesta o distinguir un elemento visual. (Nivel A)</a:t>
          </a:r>
          <a:endParaRPr lang="es-ES" sz="1500" b="0" strike="noStrike" spc="-1">
            <a:latin typeface="Times New Roman"/>
          </a:endParaRPr>
        </a:p>
        <a:p>
          <a:endParaRPr lang="es-ES" sz="1500" b="0" strike="noStrike" spc="-1">
            <a:latin typeface="Times New Roman"/>
          </a:endParaRPr>
        </a:p>
        <a:p>
          <a:r>
            <a:rPr lang="en-US" sz="1500" b="0" strike="noStrike" spc="-1">
              <a:solidFill>
                <a:srgbClr val="000000"/>
              </a:solidFill>
              <a:latin typeface="Arial"/>
              <a:ea typeface="Linux Libertine G"/>
            </a:rPr>
            <a:t>Nota: Este criterio de conformidad trata específicamente acerca de la percepción del color. En la Pauta 1.3 se recogen otras formas de percepción, incluyendo el acceso por software al color y a otros códigos de presentación visual.</a:t>
          </a:r>
          <a:endParaRPr lang="es-ES" sz="1500" b="0" strike="noStrike" spc="-1">
            <a:latin typeface="Times New Roman"/>
          </a:endParaRPr>
        </a:p>
        <a:p>
          <a:endParaRPr lang="es-ES" sz="1500" b="0" strike="noStrike" spc="-1">
            <a:latin typeface="Times New Roman"/>
          </a:endParaRPr>
        </a:p>
        <a:p>
          <a:r>
            <a:rPr lang="en-US" sz="1500" b="1" strike="noStrike" spc="-1">
              <a:solidFill>
                <a:srgbClr val="3465A4"/>
              </a:solidFill>
              <a:latin typeface="Arial"/>
              <a:ea typeface="Linux Libertine G"/>
              <a:hlinkClick xmlns:r="http://schemas.openxmlformats.org/officeDocument/2006/relationships" r:id="rId10"/>
            </a:rPr>
            <a:t>https://www.w3.org/TR/WCAG/#use-of-color</a:t>
          </a:r>
          <a:endParaRPr lang="es-ES" sz="1500" b="0" strike="noStrike" spc="-1">
            <a:latin typeface="Times New Roman"/>
          </a:endParaRPr>
        </a:p>
      </xdr:txBody>
    </xdr:sp>
    <xdr:clientData/>
  </xdr:twoCellAnchor>
  <xdr:twoCellAnchor editAs="absolute">
    <xdr:from>
      <xdr:col>5</xdr:col>
      <xdr:colOff>5369</xdr:colOff>
      <xdr:row>407</xdr:row>
      <xdr:rowOff>138960</xdr:rowOff>
    </xdr:from>
    <xdr:to>
      <xdr:col>11</xdr:col>
      <xdr:colOff>20253</xdr:colOff>
      <xdr:row>425</xdr:row>
      <xdr:rowOff>52917</xdr:rowOff>
    </xdr:to>
    <xdr:sp macro="" textlink="">
      <xdr:nvSpPr>
        <xdr:cNvPr id="12" name="TextShape 1"/>
        <xdr:cNvSpPr txBox="1"/>
      </xdr:nvSpPr>
      <xdr:spPr>
        <a:xfrm>
          <a:off x="6937452" y="66390627"/>
          <a:ext cx="5846301" cy="2813790"/>
        </a:xfrm>
        <a:prstGeom prst="rect">
          <a:avLst/>
        </a:prstGeom>
        <a:solidFill>
          <a:srgbClr val="DDDDDD"/>
        </a:solidFill>
        <a:ln>
          <a:noFill/>
        </a:ln>
      </xdr:spPr>
      <xdr:txBody>
        <a:bodyPr lIns="108000" tIns="108000" rIns="108000" bIns="108000">
          <a:noAutofit/>
        </a:bodyPr>
        <a:lstStyle/>
        <a:p>
          <a:r>
            <a:rPr lang="en-US" sz="1500" b="0" strike="noStrike" spc="-1">
              <a:solidFill>
                <a:srgbClr val="000000"/>
              </a:solidFill>
              <a:latin typeface="Arial"/>
              <a:ea typeface="Linux Libertine G"/>
            </a:rPr>
            <a:t>El propósito de cada campo de entrada que recoge información sobre el usuario puede ser determinado programáticamente cuando:</a:t>
          </a:r>
          <a:endParaRPr lang="es-ES" sz="1500" b="0" strike="noStrike" spc="-1">
            <a:latin typeface="Times New Roman"/>
          </a:endParaRPr>
        </a:p>
        <a:p>
          <a:endParaRPr lang="es-ES" sz="1500" b="0" strike="noStrike" spc="-1">
            <a:latin typeface="Times New Roman"/>
          </a:endParaRPr>
        </a:p>
        <a:p>
          <a:r>
            <a:rPr lang="en-US" sz="1500" b="0" strike="noStrike" spc="-1">
              <a:solidFill>
                <a:srgbClr val="000000"/>
              </a:solidFill>
              <a:latin typeface="Arial"/>
              <a:ea typeface="Linux Libertine G"/>
            </a:rPr>
            <a:t>- El campo de entrada sirve a un propósito identificado en los propósitos de entrada de los componentes de la interfaz de usuario; y</a:t>
          </a:r>
          <a:endParaRPr lang="es-ES" sz="1500" b="0" strike="noStrike" spc="-1">
            <a:latin typeface="Times New Roman"/>
          </a:endParaRPr>
        </a:p>
        <a:p>
          <a:r>
            <a:rPr lang="en-US" sz="1500" b="0" strike="noStrike" spc="-1">
              <a:solidFill>
                <a:srgbClr val="000000"/>
              </a:solidFill>
              <a:latin typeface="Arial"/>
              <a:ea typeface="Linux Libertine G"/>
            </a:rPr>
            <a:t>- El contenido se implementa usando tecnologías con soporte para identificar el significado esperado de los datos de entrada en formularios.</a:t>
          </a:r>
          <a:endParaRPr lang="es-ES" sz="1500" b="0" strike="noStrike" spc="-1">
            <a:latin typeface="Times New Roman"/>
          </a:endParaRPr>
        </a:p>
        <a:p>
          <a:endParaRPr lang="es-ES" sz="1500" b="0" strike="noStrike" spc="-1">
            <a:latin typeface="Times New Roman"/>
          </a:endParaRPr>
        </a:p>
        <a:p>
          <a:r>
            <a:rPr lang="en-US" sz="1500" b="1" strike="noStrike" spc="-1">
              <a:solidFill>
                <a:srgbClr val="3465A4"/>
              </a:solidFill>
              <a:latin typeface="Arial"/>
              <a:ea typeface="Linux Libertine G"/>
              <a:hlinkClick xmlns:r="http://schemas.openxmlformats.org/officeDocument/2006/relationships" r:id="rId11"/>
            </a:rPr>
            <a:t>https://www.w3.org/TR/WCAG/#identify-input-purpose</a:t>
          </a:r>
          <a:endParaRPr lang="es-ES" sz="1500" b="0" strike="noStrike" spc="-1">
            <a:latin typeface="Times New Roman"/>
          </a:endParaRPr>
        </a:p>
      </xdr:txBody>
    </xdr:sp>
    <xdr:clientData/>
  </xdr:twoCellAnchor>
  <xdr:twoCellAnchor editAs="absolute">
    <xdr:from>
      <xdr:col>5</xdr:col>
      <xdr:colOff>5369</xdr:colOff>
      <xdr:row>370</xdr:row>
      <xdr:rowOff>51120</xdr:rowOff>
    </xdr:from>
    <xdr:to>
      <xdr:col>11</xdr:col>
      <xdr:colOff>20253</xdr:colOff>
      <xdr:row>378</xdr:row>
      <xdr:rowOff>164880</xdr:rowOff>
    </xdr:to>
    <xdr:sp macro="" textlink="">
      <xdr:nvSpPr>
        <xdr:cNvPr id="13" name="TextShape 1"/>
        <xdr:cNvSpPr txBox="1"/>
      </xdr:nvSpPr>
      <xdr:spPr>
        <a:xfrm>
          <a:off x="7315200" y="62245440"/>
          <a:ext cx="6172200" cy="1492920"/>
        </a:xfrm>
        <a:prstGeom prst="rect">
          <a:avLst/>
        </a:prstGeom>
        <a:solidFill>
          <a:srgbClr val="DDDDDD"/>
        </a:solidFill>
        <a:ln>
          <a:noFill/>
        </a:ln>
      </xdr:spPr>
      <xdr:txBody>
        <a:bodyPr lIns="108000" tIns="108000" rIns="108000" bIns="108000">
          <a:spAutoFit/>
        </a:bodyPr>
        <a:lstStyle/>
        <a:p>
          <a:r>
            <a:rPr lang="en-US" sz="1500" b="0" strike="noStrike" spc="-1">
              <a:solidFill>
                <a:srgbClr val="000000"/>
              </a:solidFill>
              <a:latin typeface="Arial"/>
              <a:ea typeface="Linux Libertine G"/>
            </a:rPr>
            <a:t>El contenido no restringe su visualización y funcionamiento a una única orientación de pantalla, como vertical u horizontal, a menos que sea esencial una orientación de pantalla específica.</a:t>
          </a:r>
          <a:endParaRPr lang="es-ES" sz="1500" b="0" strike="noStrike" spc="-1">
            <a:latin typeface="Times New Roman"/>
          </a:endParaRPr>
        </a:p>
        <a:p>
          <a:endParaRPr lang="es-ES" sz="1500" b="0" strike="noStrike" spc="-1">
            <a:latin typeface="Times New Roman"/>
          </a:endParaRPr>
        </a:p>
        <a:p>
          <a:endParaRPr lang="es-ES" sz="1500" b="0" strike="noStrike" spc="-1">
            <a:latin typeface="Times New Roman"/>
          </a:endParaRPr>
        </a:p>
        <a:p>
          <a:r>
            <a:rPr lang="en-US" sz="1500" b="1" strike="noStrike" spc="-1">
              <a:solidFill>
                <a:srgbClr val="3465A4"/>
              </a:solidFill>
              <a:latin typeface="Arial"/>
              <a:ea typeface="Linux Libertine G"/>
              <a:hlinkClick xmlns:r="http://schemas.openxmlformats.org/officeDocument/2006/relationships" r:id="rId12"/>
            </a:rPr>
            <a:t>https://www.w3.org/TR/WCAG/#orientation</a:t>
          </a:r>
          <a:endParaRPr lang="es-ES" sz="1500" b="0" strike="noStrike" spc="-1">
            <a:latin typeface="Times New Roman"/>
          </a:endParaRPr>
        </a:p>
      </xdr:txBody>
    </xdr:sp>
    <xdr:clientData/>
  </xdr:twoCellAnchor>
  <xdr:twoCellAnchor editAs="absolute">
    <xdr:from>
      <xdr:col>5</xdr:col>
      <xdr:colOff>5369</xdr:colOff>
      <xdr:row>332</xdr:row>
      <xdr:rowOff>79920</xdr:rowOff>
    </xdr:from>
    <xdr:to>
      <xdr:col>11</xdr:col>
      <xdr:colOff>20253</xdr:colOff>
      <xdr:row>345</xdr:row>
      <xdr:rowOff>63500</xdr:rowOff>
    </xdr:to>
    <xdr:sp macro="" textlink="">
      <xdr:nvSpPr>
        <xdr:cNvPr id="14" name="TextShape 1"/>
        <xdr:cNvSpPr txBox="1"/>
      </xdr:nvSpPr>
      <xdr:spPr>
        <a:xfrm>
          <a:off x="6937452" y="54224253"/>
          <a:ext cx="5846301" cy="2142580"/>
        </a:xfrm>
        <a:prstGeom prst="rect">
          <a:avLst/>
        </a:prstGeom>
        <a:solidFill>
          <a:srgbClr val="DDDDDD"/>
        </a:solidFill>
        <a:ln>
          <a:noFill/>
        </a:ln>
      </xdr:spPr>
      <xdr:txBody>
        <a:bodyPr lIns="108000" tIns="108000" rIns="108000" bIns="108000">
          <a:noAutofit/>
        </a:bodyPr>
        <a:lstStyle/>
        <a:p>
          <a:r>
            <a:rPr lang="en-US" sz="1500" b="0" strike="noStrike" spc="-1">
              <a:solidFill>
                <a:srgbClr val="000000"/>
              </a:solidFill>
              <a:latin typeface="Arial"/>
              <a:ea typeface="Linux Libertine G"/>
            </a:rPr>
            <a:t>Las instrucciones proporcionadas para entender y operar el contenido no dependen exclusivamente en las características sensoriales de los componentes como su forma, tamaño, ubicación visual, orientación o sonido. (Nivel A)</a:t>
          </a:r>
          <a:endParaRPr lang="es-ES" sz="1500" b="0" strike="noStrike" spc="-1">
            <a:latin typeface="Times New Roman"/>
          </a:endParaRPr>
        </a:p>
        <a:p>
          <a:endParaRPr lang="es-ES" sz="1500" b="0" strike="noStrike" spc="-1">
            <a:latin typeface="Times New Roman"/>
          </a:endParaRPr>
        </a:p>
        <a:p>
          <a:r>
            <a:rPr lang="en-US" sz="1500" b="0" strike="noStrike" spc="-1">
              <a:solidFill>
                <a:srgbClr val="000000"/>
              </a:solidFill>
              <a:latin typeface="Arial"/>
              <a:ea typeface="Linux Libertine G"/>
            </a:rPr>
            <a:t>Nota: Para los requisitos relacionados con el color, véase la Pauta 1.4.</a:t>
          </a:r>
          <a:endParaRPr lang="es-ES" sz="1500" b="0" strike="noStrike" spc="-1">
            <a:latin typeface="Times New Roman"/>
          </a:endParaRPr>
        </a:p>
        <a:p>
          <a:endParaRPr lang="es-ES" sz="1500" b="0" strike="noStrike" spc="-1">
            <a:latin typeface="Times New Roman"/>
          </a:endParaRPr>
        </a:p>
        <a:p>
          <a:r>
            <a:rPr lang="en-US" sz="1500" b="1" strike="noStrike" spc="-1">
              <a:solidFill>
                <a:srgbClr val="3465A4"/>
              </a:solidFill>
              <a:latin typeface="Arial"/>
              <a:ea typeface="Linux Libertine G"/>
              <a:hlinkClick xmlns:r="http://schemas.openxmlformats.org/officeDocument/2006/relationships" r:id="rId13"/>
            </a:rPr>
            <a:t>https://www.w3.org/TR/WCAG/#sensory-characteristics</a:t>
          </a:r>
          <a:endParaRPr lang="es-ES" sz="1500" b="0" strike="noStrike" spc="-1">
            <a:latin typeface="Times New Roman"/>
          </a:endParaRPr>
        </a:p>
      </xdr:txBody>
    </xdr:sp>
    <xdr:clientData/>
  </xdr:twoCellAnchor>
  <xdr:twoCellAnchor editAs="absolute">
    <xdr:from>
      <xdr:col>5</xdr:col>
      <xdr:colOff>5369</xdr:colOff>
      <xdr:row>293</xdr:row>
      <xdr:rowOff>16560</xdr:rowOff>
    </xdr:from>
    <xdr:to>
      <xdr:col>11</xdr:col>
      <xdr:colOff>20253</xdr:colOff>
      <xdr:row>301</xdr:row>
      <xdr:rowOff>156960</xdr:rowOff>
    </xdr:to>
    <xdr:sp macro="" textlink="">
      <xdr:nvSpPr>
        <xdr:cNvPr id="15" name="TextShape 1"/>
        <xdr:cNvSpPr txBox="1"/>
      </xdr:nvSpPr>
      <xdr:spPr>
        <a:xfrm>
          <a:off x="7315200" y="49376160"/>
          <a:ext cx="6172200" cy="1492920"/>
        </a:xfrm>
        <a:prstGeom prst="rect">
          <a:avLst/>
        </a:prstGeom>
        <a:solidFill>
          <a:srgbClr val="DDDDDD"/>
        </a:solidFill>
        <a:ln>
          <a:noFill/>
        </a:ln>
      </xdr:spPr>
      <xdr:txBody>
        <a:bodyPr lIns="108000" tIns="108000" rIns="108000" bIns="108000">
          <a:spAutoFit/>
        </a:bodyPr>
        <a:lstStyle/>
        <a:p>
          <a:r>
            <a:rPr lang="en-US" sz="1500" b="0" strike="noStrike" spc="-1">
              <a:solidFill>
                <a:srgbClr val="000000"/>
              </a:solidFill>
              <a:latin typeface="Arial"/>
              <a:ea typeface="Linux Libertine G"/>
            </a:rPr>
            <a:t>Cuando la secuencia en que se presenta el contenido afecta a su significado, se puede determinar por software la secuencia correcta de lectura. </a:t>
          </a:r>
          <a:endParaRPr lang="es-ES" sz="1500" b="0" strike="noStrike" spc="-1">
            <a:latin typeface="Times New Roman"/>
          </a:endParaRPr>
        </a:p>
        <a:p>
          <a:endParaRPr lang="es-ES" sz="1500" b="0" strike="noStrike" spc="-1">
            <a:latin typeface="Times New Roman"/>
          </a:endParaRPr>
        </a:p>
        <a:p>
          <a:endParaRPr lang="es-ES" sz="1500" b="0" strike="noStrike" spc="-1">
            <a:latin typeface="Times New Roman"/>
          </a:endParaRPr>
        </a:p>
        <a:p>
          <a:r>
            <a:rPr lang="en-US" sz="1500" b="1" strike="noStrike" spc="-1">
              <a:solidFill>
                <a:srgbClr val="3465A4"/>
              </a:solidFill>
              <a:latin typeface="Arial"/>
              <a:ea typeface="Linux Libertine G"/>
              <a:hlinkClick xmlns:r="http://schemas.openxmlformats.org/officeDocument/2006/relationships" r:id="rId14"/>
            </a:rPr>
            <a:t>https://www.w3.org/TR/WCAG/#meaningful-sequence</a:t>
          </a:r>
          <a:endParaRPr lang="es-ES" sz="1500" b="0" strike="noStrike" spc="-1">
            <a:latin typeface="Times New Roman"/>
          </a:endParaRPr>
        </a:p>
      </xdr:txBody>
    </xdr:sp>
    <xdr:clientData/>
  </xdr:twoCellAnchor>
  <xdr:twoCellAnchor editAs="absolute">
    <xdr:from>
      <xdr:col>5</xdr:col>
      <xdr:colOff>5369</xdr:colOff>
      <xdr:row>256</xdr:row>
      <xdr:rowOff>54360</xdr:rowOff>
    </xdr:from>
    <xdr:to>
      <xdr:col>11</xdr:col>
      <xdr:colOff>20253</xdr:colOff>
      <xdr:row>265</xdr:row>
      <xdr:rowOff>76320</xdr:rowOff>
    </xdr:to>
    <xdr:sp macro="" textlink="">
      <xdr:nvSpPr>
        <xdr:cNvPr id="16" name="TextShape 1"/>
        <xdr:cNvSpPr txBox="1"/>
      </xdr:nvSpPr>
      <xdr:spPr>
        <a:xfrm>
          <a:off x="7315200" y="43225200"/>
          <a:ext cx="6172200" cy="1580400"/>
        </a:xfrm>
        <a:prstGeom prst="rect">
          <a:avLst/>
        </a:prstGeom>
        <a:solidFill>
          <a:srgbClr val="DDDDDD"/>
        </a:solidFill>
        <a:ln>
          <a:noFill/>
        </a:ln>
      </xdr:spPr>
      <xdr:txBody>
        <a:bodyPr lIns="108000" tIns="108000" rIns="108000" bIns="108000">
          <a:spAutoFit/>
        </a:bodyPr>
        <a:lstStyle/>
        <a:p>
          <a:r>
            <a:rPr lang="en-US" sz="1500" b="0" strike="noStrike" spc="-1">
              <a:solidFill>
                <a:srgbClr val="000000"/>
              </a:solidFill>
              <a:latin typeface="Arial"/>
              <a:ea typeface="Linux Libertine G"/>
            </a:rPr>
            <a:t>La información, estructura y relaciones comunicadas a través de la presentación pueden ser determinadas por software o están disponibles como texto. </a:t>
          </a:r>
          <a:endParaRPr lang="es-ES" sz="1500" b="0" strike="noStrike" spc="-1">
            <a:latin typeface="Times New Roman"/>
          </a:endParaRPr>
        </a:p>
        <a:p>
          <a:endParaRPr lang="es-ES" sz="1500" b="0" strike="noStrike" spc="-1">
            <a:latin typeface="Times New Roman"/>
          </a:endParaRPr>
        </a:p>
        <a:p>
          <a:endParaRPr lang="es-ES" sz="1500" b="0" strike="noStrike" spc="-1">
            <a:latin typeface="Times New Roman"/>
          </a:endParaRPr>
        </a:p>
        <a:p>
          <a:r>
            <a:rPr lang="en-US" sz="1500" b="1" strike="noStrike" spc="-1">
              <a:solidFill>
                <a:srgbClr val="3465A4"/>
              </a:solidFill>
              <a:latin typeface="Arial"/>
              <a:ea typeface="Linux Libertine G"/>
              <a:hlinkClick xmlns:r="http://schemas.openxmlformats.org/officeDocument/2006/relationships" r:id="rId15"/>
            </a:rPr>
            <a:t>https://www.w3.org/TR/WCAG/#info-and-relationships</a:t>
          </a:r>
          <a:endParaRPr lang="es-ES" sz="1500" b="0" strike="noStrike" spc="-1">
            <a:latin typeface="Times New Roman"/>
          </a:endParaRPr>
        </a:p>
      </xdr:txBody>
    </xdr:sp>
    <xdr:clientData/>
  </xdr:twoCellAnchor>
  <xdr:twoCellAnchor editAs="absolute">
    <xdr:from>
      <xdr:col>5</xdr:col>
      <xdr:colOff>5369</xdr:colOff>
      <xdr:row>216</xdr:row>
      <xdr:rowOff>51119</xdr:rowOff>
    </xdr:from>
    <xdr:to>
      <xdr:col>11</xdr:col>
      <xdr:colOff>20253</xdr:colOff>
      <xdr:row>225</xdr:row>
      <xdr:rowOff>74083</xdr:rowOff>
    </xdr:to>
    <xdr:sp macro="" textlink="">
      <xdr:nvSpPr>
        <xdr:cNvPr id="17" name="TextShape 1"/>
        <xdr:cNvSpPr txBox="1"/>
      </xdr:nvSpPr>
      <xdr:spPr>
        <a:xfrm>
          <a:off x="6937452" y="35515869"/>
          <a:ext cx="5846301" cy="1462297"/>
        </a:xfrm>
        <a:prstGeom prst="rect">
          <a:avLst/>
        </a:prstGeom>
        <a:solidFill>
          <a:srgbClr val="DDDDDD"/>
        </a:solidFill>
        <a:ln>
          <a:noFill/>
        </a:ln>
      </xdr:spPr>
      <xdr:txBody>
        <a:bodyPr lIns="108000" tIns="108000" rIns="108000" bIns="108000">
          <a:noAutofit/>
        </a:bodyPr>
        <a:lstStyle/>
        <a:p>
          <a:r>
            <a:rPr lang="en-US" sz="1500" b="0" strike="noStrike" spc="-1">
              <a:solidFill>
                <a:srgbClr val="000000"/>
              </a:solidFill>
              <a:latin typeface="Arial"/>
              <a:ea typeface="Linux Libertine G"/>
            </a:rPr>
            <a:t>Se proporciona una audiodescripción para todo el contenido de vídeo grabado dentro de contenido multimedia sincronizado. </a:t>
          </a:r>
          <a:endParaRPr lang="es-ES" sz="1500" b="0" strike="noStrike" spc="-1">
            <a:latin typeface="Times New Roman"/>
          </a:endParaRPr>
        </a:p>
        <a:p>
          <a:endParaRPr lang="es-ES" sz="1500" b="0" strike="noStrike" spc="-1">
            <a:latin typeface="Times New Roman"/>
          </a:endParaRPr>
        </a:p>
        <a:p>
          <a:endParaRPr lang="es-ES" sz="1500" b="0" strike="noStrike" spc="-1">
            <a:latin typeface="Times New Roman"/>
          </a:endParaRPr>
        </a:p>
        <a:p>
          <a:r>
            <a:rPr lang="en-US" sz="1500" b="1" strike="noStrike" spc="-1">
              <a:solidFill>
                <a:srgbClr val="3465A4"/>
              </a:solidFill>
              <a:latin typeface="Arial"/>
              <a:ea typeface="Linux Libertine G"/>
              <a:hlinkClick xmlns:r="http://schemas.openxmlformats.org/officeDocument/2006/relationships" r:id="rId16"/>
            </a:rPr>
            <a:t>https://www.w3.org/TR/WCAG/#audio-description-prerecorded</a:t>
          </a:r>
          <a:endParaRPr lang="es-ES" sz="1500" b="0" strike="noStrike" spc="-1">
            <a:latin typeface="Times New Roman"/>
          </a:endParaRPr>
        </a:p>
      </xdr:txBody>
    </xdr:sp>
    <xdr:clientData/>
  </xdr:twoCellAnchor>
  <xdr:twoCellAnchor editAs="absolute">
    <xdr:from>
      <xdr:col>5</xdr:col>
      <xdr:colOff>5369</xdr:colOff>
      <xdr:row>179</xdr:row>
      <xdr:rowOff>83160</xdr:rowOff>
    </xdr:from>
    <xdr:to>
      <xdr:col>11</xdr:col>
      <xdr:colOff>20253</xdr:colOff>
      <xdr:row>190</xdr:row>
      <xdr:rowOff>52208</xdr:rowOff>
    </xdr:to>
    <xdr:sp macro="" textlink="">
      <xdr:nvSpPr>
        <xdr:cNvPr id="18" name="TextShape 1"/>
        <xdr:cNvSpPr txBox="1"/>
      </xdr:nvSpPr>
      <xdr:spPr>
        <a:xfrm>
          <a:off x="6937452" y="29568327"/>
          <a:ext cx="5846301" cy="1768214"/>
        </a:xfrm>
        <a:prstGeom prst="rect">
          <a:avLst/>
        </a:prstGeom>
        <a:solidFill>
          <a:srgbClr val="DDDDDD"/>
        </a:solidFill>
        <a:ln>
          <a:noFill/>
        </a:ln>
      </xdr:spPr>
      <xdr:txBody>
        <a:bodyPr lIns="108000" tIns="108000" rIns="108000" bIns="108000">
          <a:spAutoFit/>
        </a:bodyPr>
        <a:lstStyle/>
        <a:p>
          <a:r>
            <a:rPr lang="en-US" sz="1500" b="0" strike="noStrike" spc="-1">
              <a:solidFill>
                <a:srgbClr val="000000"/>
              </a:solidFill>
              <a:latin typeface="Arial"/>
              <a:ea typeface="Linux Libertine G"/>
            </a:rPr>
            <a:t>Se proporcionan subtítulos para todo el contenido de audio en directo de los multimedia sincronizados. </a:t>
          </a:r>
        </a:p>
        <a:p>
          <a:endParaRPr lang="en-US" sz="1500" b="0" strike="noStrike" spc="-1">
            <a:solidFill>
              <a:srgbClr val="000000"/>
            </a:solidFill>
            <a:latin typeface="Arial"/>
            <a:ea typeface="Linux Libertine G"/>
          </a:endParaRPr>
        </a:p>
        <a:p>
          <a:r>
            <a:rPr lang="en-US" sz="1500" b="0" strike="noStrike" spc="-1">
              <a:solidFill>
                <a:srgbClr val="000000"/>
              </a:solidFill>
              <a:latin typeface="Arial"/>
              <a:ea typeface="Linux Libertine G"/>
            </a:rPr>
            <a:t>Nota: Los subtítulos pueden ser generados en tiempo real mediante la traducción de textos.</a:t>
          </a:r>
          <a:endParaRPr lang="es-ES" sz="1500" b="0" strike="noStrike" spc="-1">
            <a:latin typeface="Times New Roman"/>
          </a:endParaRPr>
        </a:p>
        <a:p>
          <a:endParaRPr lang="es-ES" sz="1500" b="0" strike="noStrike" spc="-1">
            <a:latin typeface="Times New Roman"/>
          </a:endParaRPr>
        </a:p>
        <a:p>
          <a:r>
            <a:rPr lang="en-US" sz="1500" b="1" strike="noStrike" spc="-1">
              <a:solidFill>
                <a:srgbClr val="3465A4"/>
              </a:solidFill>
              <a:latin typeface="Arial"/>
              <a:ea typeface="Linux Libertine G"/>
              <a:hlinkClick xmlns:r="http://schemas.openxmlformats.org/officeDocument/2006/relationships" r:id="rId17"/>
            </a:rPr>
            <a:t>https://www.w3.org/TR/WCAG/#captions-live</a:t>
          </a:r>
          <a:endParaRPr lang="es-ES" sz="1500" b="0" strike="noStrike" spc="-1">
            <a:latin typeface="Times New Roman"/>
          </a:endParaRPr>
        </a:p>
      </xdr:txBody>
    </xdr:sp>
    <xdr:clientData/>
  </xdr:twoCellAnchor>
  <xdr:twoCellAnchor editAs="absolute">
    <xdr:from>
      <xdr:col>4</xdr:col>
      <xdr:colOff>348840</xdr:colOff>
      <xdr:row>142</xdr:row>
      <xdr:rowOff>10080</xdr:rowOff>
    </xdr:from>
    <xdr:to>
      <xdr:col>10</xdr:col>
      <xdr:colOff>955007</xdr:colOff>
      <xdr:row>154</xdr:row>
      <xdr:rowOff>158750</xdr:rowOff>
    </xdr:to>
    <xdr:sp macro="" textlink="">
      <xdr:nvSpPr>
        <xdr:cNvPr id="19" name="TextShape 1"/>
        <xdr:cNvSpPr txBox="1"/>
      </xdr:nvSpPr>
      <xdr:spPr>
        <a:xfrm>
          <a:off x="6910507" y="23515663"/>
          <a:ext cx="5834333" cy="2138337"/>
        </a:xfrm>
        <a:prstGeom prst="rect">
          <a:avLst/>
        </a:prstGeom>
        <a:solidFill>
          <a:srgbClr val="DDDDDD"/>
        </a:solidFill>
        <a:ln>
          <a:noFill/>
        </a:ln>
      </xdr:spPr>
      <xdr:txBody>
        <a:bodyPr lIns="108000" tIns="108000" rIns="108000" bIns="108000">
          <a:noAutofit/>
        </a:bodyPr>
        <a:lstStyle/>
        <a:p>
          <a:r>
            <a:rPr lang="en-US" sz="1500" b="0" strike="noStrike" spc="-1">
              <a:solidFill>
                <a:srgbClr val="000000"/>
              </a:solidFill>
              <a:latin typeface="Arial"/>
              <a:ea typeface="Linux Libertine G"/>
            </a:rPr>
            <a:t>Se proporciona una alternativa para los medios tempodependientes o una audiodescripción para el contenido de vídeo grabado en los multimedia sincronizados, excepto cuando ese contenido es un contenido multimedia alternativo al texto y está claramente identificado como tal.</a:t>
          </a:r>
          <a:endParaRPr lang="es-ES" sz="1500" b="0" strike="noStrike" spc="-1">
            <a:latin typeface="Times New Roman"/>
          </a:endParaRPr>
        </a:p>
        <a:p>
          <a:endParaRPr lang="es-ES" sz="1500" b="0" strike="noStrike" spc="-1">
            <a:latin typeface="Times New Roman"/>
          </a:endParaRPr>
        </a:p>
        <a:p>
          <a:endParaRPr lang="es-ES" sz="1500" b="0" strike="noStrike" spc="-1">
            <a:latin typeface="Times New Roman"/>
          </a:endParaRPr>
        </a:p>
        <a:p>
          <a:r>
            <a:rPr lang="en-US" sz="1500" b="1" strike="noStrike" spc="-1">
              <a:solidFill>
                <a:srgbClr val="3465A4"/>
              </a:solidFill>
              <a:latin typeface="Arial"/>
              <a:ea typeface="Linux Libertine G"/>
              <a:hlinkClick xmlns:r="http://schemas.openxmlformats.org/officeDocument/2006/relationships" r:id="rId18"/>
            </a:rPr>
            <a:t>https://www.w3.org/TR/WCAG/#audio-description-or-media-alternative-prerecorded</a:t>
          </a:r>
          <a:endParaRPr lang="es-ES" sz="1500" b="0" strike="noStrike" spc="-1">
            <a:latin typeface="Times New Roman"/>
          </a:endParaRPr>
        </a:p>
        <a:p>
          <a:endParaRPr lang="es-ES" sz="1500" b="0" strike="noStrike" spc="-1">
            <a:latin typeface="Times New Roman"/>
          </a:endParaRPr>
        </a:p>
      </xdr:txBody>
    </xdr:sp>
    <xdr:clientData/>
  </xdr:twoCellAnchor>
  <xdr:twoCellAnchor editAs="absolute">
    <xdr:from>
      <xdr:col>4</xdr:col>
      <xdr:colOff>230760</xdr:colOff>
      <xdr:row>104</xdr:row>
      <xdr:rowOff>107280</xdr:rowOff>
    </xdr:from>
    <xdr:to>
      <xdr:col>10</xdr:col>
      <xdr:colOff>836927</xdr:colOff>
      <xdr:row>112</xdr:row>
      <xdr:rowOff>99360</xdr:rowOff>
    </xdr:to>
    <xdr:sp macro="" textlink="">
      <xdr:nvSpPr>
        <xdr:cNvPr id="20" name="TextShape 1"/>
        <xdr:cNvSpPr txBox="1"/>
      </xdr:nvSpPr>
      <xdr:spPr>
        <a:xfrm>
          <a:off x="7164720" y="17913600"/>
          <a:ext cx="6172200" cy="1371600"/>
        </a:xfrm>
        <a:prstGeom prst="rect">
          <a:avLst/>
        </a:prstGeom>
        <a:solidFill>
          <a:srgbClr val="DDDDDD"/>
        </a:solidFill>
        <a:ln>
          <a:noFill/>
        </a:ln>
      </xdr:spPr>
      <xdr:txBody>
        <a:bodyPr lIns="0" tIns="0" rIns="0" bIns="0">
          <a:noAutofit/>
        </a:bodyPr>
        <a:lstStyle/>
        <a:p>
          <a:r>
            <a:rPr lang="es-ES" sz="1500" b="0" strike="noStrike" spc="-1">
              <a:latin typeface="Arial"/>
            </a:rPr>
            <a:t>Se proporcionan subtítulos para el contenido de audio grabado dentro de contenido multimedia sincronizado, excepto cuando la presentación es un contenido multimedia alternativo al texto y está claramente identificado como tal. (Nivel A)</a:t>
          </a:r>
          <a:endParaRPr lang="es-ES" sz="1500" b="0" strike="noStrike" spc="-1">
            <a:latin typeface="Times New Roman"/>
          </a:endParaRPr>
        </a:p>
        <a:p>
          <a:endParaRPr lang="es-ES" sz="1500" b="0" strike="noStrike" spc="-1">
            <a:latin typeface="Times New Roman"/>
          </a:endParaRPr>
        </a:p>
        <a:p>
          <a:r>
            <a:rPr lang="es-ES" sz="1500" b="1" strike="noStrike" spc="-1">
              <a:solidFill>
                <a:srgbClr val="3465A4"/>
              </a:solidFill>
              <a:latin typeface="Arial"/>
              <a:hlinkClick xmlns:r="http://schemas.openxmlformats.org/officeDocument/2006/relationships" r:id="rId18"/>
            </a:rPr>
            <a:t>https://www.w3.org/TR/WCAG/#captions-prerecorded</a:t>
          </a:r>
          <a:endParaRPr lang="es-ES" sz="1500" b="0" strike="noStrike" spc="-1">
            <a:latin typeface="Times New Roman"/>
          </a:endParaRPr>
        </a:p>
      </xdr:txBody>
    </xdr:sp>
    <xdr:clientData/>
  </xdr:twoCellAnchor>
  <xdr:twoCellAnchor editAs="absolute">
    <xdr:from>
      <xdr:col>5</xdr:col>
      <xdr:colOff>5369</xdr:colOff>
      <xdr:row>65</xdr:row>
      <xdr:rowOff>66600</xdr:rowOff>
    </xdr:from>
    <xdr:to>
      <xdr:col>11</xdr:col>
      <xdr:colOff>20253</xdr:colOff>
      <xdr:row>81</xdr:row>
      <xdr:rowOff>135720</xdr:rowOff>
    </xdr:to>
    <xdr:sp macro="" textlink="">
      <xdr:nvSpPr>
        <xdr:cNvPr id="21" name="TextShape 1"/>
        <xdr:cNvSpPr txBox="1"/>
      </xdr:nvSpPr>
      <xdr:spPr>
        <a:xfrm>
          <a:off x="7315200" y="11673000"/>
          <a:ext cx="6172200" cy="2507400"/>
        </a:xfrm>
        <a:prstGeom prst="rect">
          <a:avLst/>
        </a:prstGeom>
        <a:solidFill>
          <a:srgbClr val="DDDDDD"/>
        </a:solidFill>
        <a:ln>
          <a:noFill/>
        </a:ln>
      </xdr:spPr>
      <xdr:txBody>
        <a:bodyPr lIns="0" tIns="0" rIns="0" bIns="0">
          <a:spAutoFit/>
        </a:bodyPr>
        <a:lstStyle/>
        <a:p>
          <a:r>
            <a:rPr lang="en-US" sz="1500" b="1" strike="noStrike" spc="-1">
              <a:solidFill>
                <a:srgbClr val="000000"/>
              </a:solidFill>
              <a:latin typeface="Arial"/>
              <a:ea typeface="Linux Libertine G"/>
            </a:rPr>
            <a:t>Sólo audio grabado: </a:t>
          </a:r>
          <a:r>
            <a:rPr lang="en-US" sz="1500" b="0" strike="noStrike" spc="-1">
              <a:solidFill>
                <a:srgbClr val="000000"/>
              </a:solidFill>
              <a:latin typeface="Arial"/>
              <a:ea typeface="Linux Libertine G"/>
            </a:rPr>
            <a:t>Se proporciona una alternativa para los medios tempodependientes que presenta información equivalente para el contenido sólo audio grabado.</a:t>
          </a:r>
          <a:endParaRPr lang="es-ES" sz="1500" b="0" strike="noStrike" spc="-1">
            <a:latin typeface="Times New Roman"/>
          </a:endParaRPr>
        </a:p>
        <a:p>
          <a:endParaRPr lang="es-ES" sz="1500" b="0" strike="noStrike" spc="-1">
            <a:latin typeface="Times New Roman"/>
          </a:endParaRPr>
        </a:p>
        <a:p>
          <a:r>
            <a:rPr lang="en-US" sz="1500" b="1" strike="noStrike" spc="-1">
              <a:solidFill>
                <a:srgbClr val="000000"/>
              </a:solidFill>
              <a:latin typeface="Arial"/>
              <a:ea typeface="Linux Libertine G"/>
            </a:rPr>
            <a:t>Sólo vídeo grabado:</a:t>
          </a:r>
          <a:r>
            <a:rPr lang="en-US" sz="1500" b="0" strike="noStrike" spc="-1">
              <a:solidFill>
                <a:srgbClr val="000000"/>
              </a:solidFill>
              <a:latin typeface="Arial"/>
              <a:ea typeface="Linux Libertine G"/>
            </a:rPr>
            <a:t> Se proporciona una alternativa para los medios tempodependientes o se proporciona una pista sonora que presenta información equivalente al contenido del medio de sólo vídeo grabado.</a:t>
          </a:r>
          <a:endParaRPr lang="es-ES" sz="1500" b="0" strike="noStrike" spc="-1">
            <a:latin typeface="Times New Roman"/>
          </a:endParaRPr>
        </a:p>
        <a:p>
          <a:endParaRPr lang="es-ES" sz="1500" b="0" strike="noStrike" spc="-1">
            <a:latin typeface="Times New Roman"/>
          </a:endParaRPr>
        </a:p>
        <a:p>
          <a:r>
            <a:rPr lang="en-US" sz="1500" b="1" strike="noStrike" spc="-1">
              <a:solidFill>
                <a:srgbClr val="3465A4"/>
              </a:solidFill>
              <a:latin typeface="Arial"/>
              <a:ea typeface="Linux Libertine G"/>
              <a:hlinkClick xmlns:r="http://schemas.openxmlformats.org/officeDocument/2006/relationships" r:id="rId19"/>
            </a:rPr>
            <a:t>https://www.w3.org/TR/WCAG/#audio-only-and-video-only-prerecorded</a:t>
          </a:r>
          <a:endParaRPr lang="es-ES" sz="1500" b="0" strike="noStrike" spc="-1">
            <a:latin typeface="Times New Roman"/>
          </a:endParaRPr>
        </a:p>
      </xdr:txBody>
    </xdr:sp>
    <xdr:clientData/>
  </xdr:twoCellAnchor>
  <xdr:twoCellAnchor editAs="absolute">
    <xdr:from>
      <xdr:col>7</xdr:col>
      <xdr:colOff>661795</xdr:colOff>
      <xdr:row>60</xdr:row>
      <xdr:rowOff>128520</xdr:rowOff>
    </xdr:from>
    <xdr:to>
      <xdr:col>8</xdr:col>
      <xdr:colOff>447526</xdr:colOff>
      <xdr:row>65</xdr:row>
      <xdr:rowOff>59400</xdr:rowOff>
    </xdr:to>
    <xdr:pic>
      <xdr:nvPicPr>
        <xdr:cNvPr id="23" name="Image 1"/>
        <xdr:cNvPicPr/>
      </xdr:nvPicPr>
      <xdr:blipFill>
        <a:blip xmlns:r="http://schemas.openxmlformats.org/officeDocument/2006/relationships" r:embed="rId1"/>
        <a:stretch/>
      </xdr:blipFill>
      <xdr:spPr>
        <a:xfrm>
          <a:off x="10230840" y="10972800"/>
          <a:ext cx="621000" cy="693000"/>
        </a:xfrm>
        <a:prstGeom prst="rect">
          <a:avLst/>
        </a:prstGeom>
        <a:ln>
          <a:noFill/>
        </a:ln>
      </xdr:spPr>
    </xdr:pic>
    <xdr:clientData/>
  </xdr:twoCellAnchor>
  <xdr:twoCellAnchor editAs="absolute">
    <xdr:from>
      <xdr:col>7</xdr:col>
      <xdr:colOff>578206</xdr:colOff>
      <xdr:row>99</xdr:row>
      <xdr:rowOff>105120</xdr:rowOff>
    </xdr:from>
    <xdr:to>
      <xdr:col>8</xdr:col>
      <xdr:colOff>309646</xdr:colOff>
      <xdr:row>104</xdr:row>
      <xdr:rowOff>36360</xdr:rowOff>
    </xdr:to>
    <xdr:pic>
      <xdr:nvPicPr>
        <xdr:cNvPr id="24" name="Image 1"/>
        <xdr:cNvPicPr/>
      </xdr:nvPicPr>
      <xdr:blipFill>
        <a:blip xmlns:r="http://schemas.openxmlformats.org/officeDocument/2006/relationships" r:embed="rId1"/>
        <a:stretch/>
      </xdr:blipFill>
      <xdr:spPr>
        <a:xfrm>
          <a:off x="10092960" y="17149680"/>
          <a:ext cx="621000" cy="693000"/>
        </a:xfrm>
        <a:prstGeom prst="rect">
          <a:avLst/>
        </a:prstGeom>
        <a:ln>
          <a:noFill/>
        </a:ln>
      </xdr:spPr>
    </xdr:pic>
    <xdr:clientData/>
  </xdr:twoCellAnchor>
  <xdr:twoCellAnchor editAs="absolute">
    <xdr:from>
      <xdr:col>7</xdr:col>
      <xdr:colOff>632431</xdr:colOff>
      <xdr:row>137</xdr:row>
      <xdr:rowOff>31680</xdr:rowOff>
    </xdr:from>
    <xdr:to>
      <xdr:col>8</xdr:col>
      <xdr:colOff>392446</xdr:colOff>
      <xdr:row>141</xdr:row>
      <xdr:rowOff>115200</xdr:rowOff>
    </xdr:to>
    <xdr:pic>
      <xdr:nvPicPr>
        <xdr:cNvPr id="25" name="Image 1"/>
        <xdr:cNvPicPr/>
      </xdr:nvPicPr>
      <xdr:blipFill>
        <a:blip xmlns:r="http://schemas.openxmlformats.org/officeDocument/2006/relationships" r:embed="rId1"/>
        <a:stretch/>
      </xdr:blipFill>
      <xdr:spPr>
        <a:xfrm>
          <a:off x="10175760" y="23417280"/>
          <a:ext cx="621000" cy="693000"/>
        </a:xfrm>
        <a:prstGeom prst="rect">
          <a:avLst/>
        </a:prstGeom>
        <a:ln>
          <a:noFill/>
        </a:ln>
      </xdr:spPr>
    </xdr:pic>
    <xdr:clientData/>
  </xdr:twoCellAnchor>
  <xdr:twoCellAnchor editAs="absolute">
    <xdr:from>
      <xdr:col>7</xdr:col>
      <xdr:colOff>670435</xdr:colOff>
      <xdr:row>174</xdr:row>
      <xdr:rowOff>143640</xdr:rowOff>
    </xdr:from>
    <xdr:to>
      <xdr:col>8</xdr:col>
      <xdr:colOff>456166</xdr:colOff>
      <xdr:row>179</xdr:row>
      <xdr:rowOff>74520</xdr:rowOff>
    </xdr:to>
    <xdr:pic>
      <xdr:nvPicPr>
        <xdr:cNvPr id="26" name="Image 1"/>
        <xdr:cNvPicPr/>
      </xdr:nvPicPr>
      <xdr:blipFill>
        <a:blip xmlns:r="http://schemas.openxmlformats.org/officeDocument/2006/relationships" r:embed="rId1"/>
        <a:stretch/>
      </xdr:blipFill>
      <xdr:spPr>
        <a:xfrm>
          <a:off x="10239480" y="29718000"/>
          <a:ext cx="621000" cy="693000"/>
        </a:xfrm>
        <a:prstGeom prst="rect">
          <a:avLst/>
        </a:prstGeom>
        <a:ln>
          <a:noFill/>
        </a:ln>
      </xdr:spPr>
    </xdr:pic>
    <xdr:clientData/>
  </xdr:twoCellAnchor>
  <xdr:twoCellAnchor editAs="absolute">
    <xdr:from>
      <xdr:col>7</xdr:col>
      <xdr:colOff>650635</xdr:colOff>
      <xdr:row>211</xdr:row>
      <xdr:rowOff>104040</xdr:rowOff>
    </xdr:from>
    <xdr:to>
      <xdr:col>8</xdr:col>
      <xdr:colOff>436366</xdr:colOff>
      <xdr:row>216</xdr:row>
      <xdr:rowOff>35280</xdr:rowOff>
    </xdr:to>
    <xdr:pic>
      <xdr:nvPicPr>
        <xdr:cNvPr id="27" name="Image 1"/>
        <xdr:cNvPicPr/>
      </xdr:nvPicPr>
      <xdr:blipFill>
        <a:blip xmlns:r="http://schemas.openxmlformats.org/officeDocument/2006/relationships" r:embed="rId1"/>
        <a:stretch/>
      </xdr:blipFill>
      <xdr:spPr>
        <a:xfrm>
          <a:off x="10219680" y="35867160"/>
          <a:ext cx="621000" cy="693000"/>
        </a:xfrm>
        <a:prstGeom prst="rect">
          <a:avLst/>
        </a:prstGeom>
        <a:ln>
          <a:noFill/>
        </a:ln>
      </xdr:spPr>
    </xdr:pic>
    <xdr:clientData/>
  </xdr:twoCellAnchor>
  <xdr:twoCellAnchor editAs="absolute">
    <xdr:from>
      <xdr:col>7</xdr:col>
      <xdr:colOff>628606</xdr:colOff>
      <xdr:row>251</xdr:row>
      <xdr:rowOff>39600</xdr:rowOff>
    </xdr:from>
    <xdr:to>
      <xdr:col>8</xdr:col>
      <xdr:colOff>360046</xdr:colOff>
      <xdr:row>255</xdr:row>
      <xdr:rowOff>123120</xdr:rowOff>
    </xdr:to>
    <xdr:pic>
      <xdr:nvPicPr>
        <xdr:cNvPr id="28" name="Image 1"/>
        <xdr:cNvPicPr/>
      </xdr:nvPicPr>
      <xdr:blipFill>
        <a:blip xmlns:r="http://schemas.openxmlformats.org/officeDocument/2006/relationships" r:embed="rId1"/>
        <a:stretch/>
      </xdr:blipFill>
      <xdr:spPr>
        <a:xfrm>
          <a:off x="10143360" y="42448680"/>
          <a:ext cx="621000" cy="693000"/>
        </a:xfrm>
        <a:prstGeom prst="rect">
          <a:avLst/>
        </a:prstGeom>
        <a:ln>
          <a:noFill/>
        </a:ln>
      </xdr:spPr>
    </xdr:pic>
    <xdr:clientData/>
  </xdr:twoCellAnchor>
  <xdr:twoCellAnchor editAs="absolute">
    <xdr:from>
      <xdr:col>7</xdr:col>
      <xdr:colOff>686635</xdr:colOff>
      <xdr:row>288</xdr:row>
      <xdr:rowOff>94320</xdr:rowOff>
    </xdr:from>
    <xdr:to>
      <xdr:col>8</xdr:col>
      <xdr:colOff>472366</xdr:colOff>
      <xdr:row>293</xdr:row>
      <xdr:rowOff>25200</xdr:rowOff>
    </xdr:to>
    <xdr:pic>
      <xdr:nvPicPr>
        <xdr:cNvPr id="29" name="Image 1"/>
        <xdr:cNvPicPr/>
      </xdr:nvPicPr>
      <xdr:blipFill>
        <a:blip xmlns:r="http://schemas.openxmlformats.org/officeDocument/2006/relationships" r:embed="rId1"/>
        <a:stretch/>
      </xdr:blipFill>
      <xdr:spPr>
        <a:xfrm>
          <a:off x="10255680" y="48691800"/>
          <a:ext cx="621000" cy="693000"/>
        </a:xfrm>
        <a:prstGeom prst="rect">
          <a:avLst/>
        </a:prstGeom>
        <a:ln>
          <a:noFill/>
        </a:ln>
      </xdr:spPr>
    </xdr:pic>
    <xdr:clientData/>
  </xdr:twoCellAnchor>
  <xdr:twoCellAnchor editAs="absolute">
    <xdr:from>
      <xdr:col>7</xdr:col>
      <xdr:colOff>634006</xdr:colOff>
      <xdr:row>327</xdr:row>
      <xdr:rowOff>90000</xdr:rowOff>
    </xdr:from>
    <xdr:to>
      <xdr:col>8</xdr:col>
      <xdr:colOff>365446</xdr:colOff>
      <xdr:row>332</xdr:row>
      <xdr:rowOff>20880</xdr:rowOff>
    </xdr:to>
    <xdr:pic>
      <xdr:nvPicPr>
        <xdr:cNvPr id="30" name="Image 1"/>
        <xdr:cNvPicPr/>
      </xdr:nvPicPr>
      <xdr:blipFill>
        <a:blip xmlns:r="http://schemas.openxmlformats.org/officeDocument/2006/relationships" r:embed="rId1"/>
        <a:stretch/>
      </xdr:blipFill>
      <xdr:spPr>
        <a:xfrm>
          <a:off x="10148760" y="55181160"/>
          <a:ext cx="621000" cy="693000"/>
        </a:xfrm>
        <a:prstGeom prst="rect">
          <a:avLst/>
        </a:prstGeom>
        <a:ln>
          <a:noFill/>
        </a:ln>
      </xdr:spPr>
    </xdr:pic>
    <xdr:clientData/>
  </xdr:twoCellAnchor>
  <xdr:twoCellAnchor editAs="absolute">
    <xdr:from>
      <xdr:col>7</xdr:col>
      <xdr:colOff>634006</xdr:colOff>
      <xdr:row>365</xdr:row>
      <xdr:rowOff>61200</xdr:rowOff>
    </xdr:from>
    <xdr:to>
      <xdr:col>8</xdr:col>
      <xdr:colOff>365446</xdr:colOff>
      <xdr:row>369</xdr:row>
      <xdr:rowOff>144360</xdr:rowOff>
    </xdr:to>
    <xdr:pic>
      <xdr:nvPicPr>
        <xdr:cNvPr id="31" name="Image 1"/>
        <xdr:cNvPicPr/>
      </xdr:nvPicPr>
      <xdr:blipFill>
        <a:blip xmlns:r="http://schemas.openxmlformats.org/officeDocument/2006/relationships" r:embed="rId1"/>
        <a:stretch/>
      </xdr:blipFill>
      <xdr:spPr>
        <a:xfrm>
          <a:off x="10148760" y="61493400"/>
          <a:ext cx="621000" cy="693000"/>
        </a:xfrm>
        <a:prstGeom prst="rect">
          <a:avLst/>
        </a:prstGeom>
        <a:ln>
          <a:noFill/>
        </a:ln>
      </xdr:spPr>
    </xdr:pic>
    <xdr:clientData/>
  </xdr:twoCellAnchor>
  <xdr:twoCellAnchor editAs="absolute">
    <xdr:from>
      <xdr:col>7</xdr:col>
      <xdr:colOff>686635</xdr:colOff>
      <xdr:row>403</xdr:row>
      <xdr:rowOff>2502</xdr:rowOff>
    </xdr:from>
    <xdr:to>
      <xdr:col>8</xdr:col>
      <xdr:colOff>472366</xdr:colOff>
      <xdr:row>407</xdr:row>
      <xdr:rowOff>79920</xdr:rowOff>
    </xdr:to>
    <xdr:pic>
      <xdr:nvPicPr>
        <xdr:cNvPr id="32" name="Image 1"/>
        <xdr:cNvPicPr/>
      </xdr:nvPicPr>
      <xdr:blipFill>
        <a:blip xmlns:r="http://schemas.openxmlformats.org/officeDocument/2006/relationships" r:embed="rId1"/>
        <a:stretch/>
      </xdr:blipFill>
      <xdr:spPr>
        <a:xfrm>
          <a:off x="10255680" y="67770000"/>
          <a:ext cx="621000" cy="693000"/>
        </a:xfrm>
        <a:prstGeom prst="rect">
          <a:avLst/>
        </a:prstGeom>
        <a:ln>
          <a:noFill/>
        </a:ln>
      </xdr:spPr>
    </xdr:pic>
    <xdr:clientData/>
  </xdr:twoCellAnchor>
  <xdr:twoCellAnchor editAs="absolute">
    <xdr:from>
      <xdr:col>7</xdr:col>
      <xdr:colOff>634006</xdr:colOff>
      <xdr:row>440</xdr:row>
      <xdr:rowOff>104400</xdr:rowOff>
    </xdr:from>
    <xdr:to>
      <xdr:col>8</xdr:col>
      <xdr:colOff>365446</xdr:colOff>
      <xdr:row>445</xdr:row>
      <xdr:rowOff>35280</xdr:rowOff>
    </xdr:to>
    <xdr:pic>
      <xdr:nvPicPr>
        <xdr:cNvPr id="33" name="Image 1"/>
        <xdr:cNvPicPr/>
      </xdr:nvPicPr>
      <xdr:blipFill>
        <a:blip xmlns:r="http://schemas.openxmlformats.org/officeDocument/2006/relationships" r:embed="rId1"/>
        <a:stretch/>
      </xdr:blipFill>
      <xdr:spPr>
        <a:xfrm>
          <a:off x="10148760" y="74066400"/>
          <a:ext cx="621000" cy="693000"/>
        </a:xfrm>
        <a:prstGeom prst="rect">
          <a:avLst/>
        </a:prstGeom>
        <a:ln>
          <a:noFill/>
        </a:ln>
      </xdr:spPr>
    </xdr:pic>
    <xdr:clientData/>
  </xdr:twoCellAnchor>
  <xdr:twoCellAnchor editAs="absolute">
    <xdr:from>
      <xdr:col>7</xdr:col>
      <xdr:colOff>686635</xdr:colOff>
      <xdr:row>478</xdr:row>
      <xdr:rowOff>93600</xdr:rowOff>
    </xdr:from>
    <xdr:to>
      <xdr:col>8</xdr:col>
      <xdr:colOff>472366</xdr:colOff>
      <xdr:row>483</xdr:row>
      <xdr:rowOff>24480</xdr:rowOff>
    </xdr:to>
    <xdr:pic>
      <xdr:nvPicPr>
        <xdr:cNvPr id="34" name="Image 1"/>
        <xdr:cNvPicPr/>
      </xdr:nvPicPr>
      <xdr:blipFill>
        <a:blip xmlns:r="http://schemas.openxmlformats.org/officeDocument/2006/relationships" r:embed="rId1"/>
        <a:stretch/>
      </xdr:blipFill>
      <xdr:spPr>
        <a:xfrm>
          <a:off x="10255680" y="80396640"/>
          <a:ext cx="621000" cy="693000"/>
        </a:xfrm>
        <a:prstGeom prst="rect">
          <a:avLst/>
        </a:prstGeom>
        <a:ln>
          <a:noFill/>
        </a:ln>
      </xdr:spPr>
    </xdr:pic>
    <xdr:clientData/>
  </xdr:twoCellAnchor>
  <xdr:twoCellAnchor editAs="absolute">
    <xdr:from>
      <xdr:col>7</xdr:col>
      <xdr:colOff>628831</xdr:colOff>
      <xdr:row>516</xdr:row>
      <xdr:rowOff>24840</xdr:rowOff>
    </xdr:from>
    <xdr:to>
      <xdr:col>8</xdr:col>
      <xdr:colOff>388846</xdr:colOff>
      <xdr:row>520</xdr:row>
      <xdr:rowOff>108360</xdr:rowOff>
    </xdr:to>
    <xdr:pic>
      <xdr:nvPicPr>
        <xdr:cNvPr id="35" name="Image 1"/>
        <xdr:cNvPicPr/>
      </xdr:nvPicPr>
      <xdr:blipFill>
        <a:blip xmlns:r="http://schemas.openxmlformats.org/officeDocument/2006/relationships" r:embed="rId1"/>
        <a:stretch/>
      </xdr:blipFill>
      <xdr:spPr>
        <a:xfrm>
          <a:off x="10172160" y="86669280"/>
          <a:ext cx="621000" cy="693000"/>
        </a:xfrm>
        <a:prstGeom prst="rect">
          <a:avLst/>
        </a:prstGeom>
        <a:ln>
          <a:noFill/>
        </a:ln>
      </xdr:spPr>
    </xdr:pic>
    <xdr:clientData/>
  </xdr:twoCellAnchor>
  <xdr:twoCellAnchor editAs="absolute">
    <xdr:from>
      <xdr:col>7</xdr:col>
      <xdr:colOff>639115</xdr:colOff>
      <xdr:row>555</xdr:row>
      <xdr:rowOff>45360</xdr:rowOff>
    </xdr:from>
    <xdr:to>
      <xdr:col>8</xdr:col>
      <xdr:colOff>424846</xdr:colOff>
      <xdr:row>559</xdr:row>
      <xdr:rowOff>128520</xdr:rowOff>
    </xdr:to>
    <xdr:pic>
      <xdr:nvPicPr>
        <xdr:cNvPr id="36" name="Image 1"/>
        <xdr:cNvPicPr/>
      </xdr:nvPicPr>
      <xdr:blipFill>
        <a:blip xmlns:r="http://schemas.openxmlformats.org/officeDocument/2006/relationships" r:embed="rId1"/>
        <a:stretch/>
      </xdr:blipFill>
      <xdr:spPr>
        <a:xfrm>
          <a:off x="10208160" y="93209760"/>
          <a:ext cx="621000" cy="693000"/>
        </a:xfrm>
        <a:prstGeom prst="rect">
          <a:avLst/>
        </a:prstGeom>
        <a:ln>
          <a:noFill/>
        </a:ln>
      </xdr:spPr>
    </xdr:pic>
    <xdr:clientData/>
  </xdr:twoCellAnchor>
  <xdr:twoCellAnchor editAs="absolute">
    <xdr:from>
      <xdr:col>7</xdr:col>
      <xdr:colOff>634006</xdr:colOff>
      <xdr:row>592</xdr:row>
      <xdr:rowOff>87840</xdr:rowOff>
    </xdr:from>
    <xdr:to>
      <xdr:col>8</xdr:col>
      <xdr:colOff>365446</xdr:colOff>
      <xdr:row>597</xdr:row>
      <xdr:rowOff>18720</xdr:rowOff>
    </xdr:to>
    <xdr:pic>
      <xdr:nvPicPr>
        <xdr:cNvPr id="37" name="Image 1"/>
        <xdr:cNvPicPr/>
      </xdr:nvPicPr>
      <xdr:blipFill>
        <a:blip xmlns:r="http://schemas.openxmlformats.org/officeDocument/2006/relationships" r:embed="rId1"/>
        <a:stretch/>
      </xdr:blipFill>
      <xdr:spPr>
        <a:xfrm>
          <a:off x="10148760" y="99441000"/>
          <a:ext cx="621000" cy="693000"/>
        </a:xfrm>
        <a:prstGeom prst="rect">
          <a:avLst/>
        </a:prstGeom>
        <a:ln>
          <a:noFill/>
        </a:ln>
      </xdr:spPr>
    </xdr:pic>
    <xdr:clientData/>
  </xdr:twoCellAnchor>
  <xdr:twoCellAnchor editAs="absolute">
    <xdr:from>
      <xdr:col>7</xdr:col>
      <xdr:colOff>634006</xdr:colOff>
      <xdr:row>630</xdr:row>
      <xdr:rowOff>88560</xdr:rowOff>
    </xdr:from>
    <xdr:to>
      <xdr:col>8</xdr:col>
      <xdr:colOff>365446</xdr:colOff>
      <xdr:row>635</xdr:row>
      <xdr:rowOff>19440</xdr:rowOff>
    </xdr:to>
    <xdr:pic>
      <xdr:nvPicPr>
        <xdr:cNvPr id="38" name="Image 1"/>
        <xdr:cNvPicPr/>
      </xdr:nvPicPr>
      <xdr:blipFill>
        <a:blip xmlns:r="http://schemas.openxmlformats.org/officeDocument/2006/relationships" r:embed="rId1"/>
        <a:stretch/>
      </xdr:blipFill>
      <xdr:spPr>
        <a:xfrm>
          <a:off x="10148760" y="105782760"/>
          <a:ext cx="621000" cy="693000"/>
        </a:xfrm>
        <a:prstGeom prst="rect">
          <a:avLst/>
        </a:prstGeom>
        <a:ln>
          <a:noFill/>
        </a:ln>
      </xdr:spPr>
    </xdr:pic>
    <xdr:clientData/>
  </xdr:twoCellAnchor>
  <xdr:twoCellAnchor editAs="absolute">
    <xdr:from>
      <xdr:col>7</xdr:col>
      <xdr:colOff>634006</xdr:colOff>
      <xdr:row>667</xdr:row>
      <xdr:rowOff>82800</xdr:rowOff>
    </xdr:from>
    <xdr:to>
      <xdr:col>8</xdr:col>
      <xdr:colOff>365446</xdr:colOff>
      <xdr:row>671</xdr:row>
      <xdr:rowOff>110160</xdr:rowOff>
    </xdr:to>
    <xdr:pic>
      <xdr:nvPicPr>
        <xdr:cNvPr id="39" name="Image 1"/>
        <xdr:cNvPicPr/>
      </xdr:nvPicPr>
      <xdr:blipFill>
        <a:blip xmlns:r="http://schemas.openxmlformats.org/officeDocument/2006/relationships" r:embed="rId1"/>
        <a:stretch/>
      </xdr:blipFill>
      <xdr:spPr>
        <a:xfrm>
          <a:off x="10148760" y="112014000"/>
          <a:ext cx="621000" cy="693000"/>
        </a:xfrm>
        <a:prstGeom prst="rect">
          <a:avLst/>
        </a:prstGeom>
        <a:ln>
          <a:noFill/>
        </a:ln>
      </xdr:spPr>
    </xdr:pic>
    <xdr:clientData/>
  </xdr:twoCellAnchor>
  <xdr:twoCellAnchor editAs="absolute">
    <xdr:from>
      <xdr:col>7</xdr:col>
      <xdr:colOff>587926</xdr:colOff>
      <xdr:row>745</xdr:row>
      <xdr:rowOff>166680</xdr:rowOff>
    </xdr:from>
    <xdr:to>
      <xdr:col>8</xdr:col>
      <xdr:colOff>319366</xdr:colOff>
      <xdr:row>749</xdr:row>
      <xdr:rowOff>143280</xdr:rowOff>
    </xdr:to>
    <xdr:pic>
      <xdr:nvPicPr>
        <xdr:cNvPr id="40" name="Image 1"/>
        <xdr:cNvPicPr/>
      </xdr:nvPicPr>
      <xdr:blipFill>
        <a:blip xmlns:r="http://schemas.openxmlformats.org/officeDocument/2006/relationships" r:embed="rId1"/>
        <a:stretch/>
      </xdr:blipFill>
      <xdr:spPr>
        <a:xfrm>
          <a:off x="10102680" y="126187200"/>
          <a:ext cx="621000" cy="693000"/>
        </a:xfrm>
        <a:prstGeom prst="rect">
          <a:avLst/>
        </a:prstGeom>
        <a:ln>
          <a:noFill/>
        </a:ln>
      </xdr:spPr>
    </xdr:pic>
    <xdr:clientData/>
  </xdr:twoCellAnchor>
  <xdr:twoCellAnchor editAs="absolute">
    <xdr:from>
      <xdr:col>7</xdr:col>
      <xdr:colOff>633481</xdr:colOff>
      <xdr:row>706</xdr:row>
      <xdr:rowOff>37443</xdr:rowOff>
    </xdr:from>
    <xdr:to>
      <xdr:col>8</xdr:col>
      <xdr:colOff>374446</xdr:colOff>
      <xdr:row>710</xdr:row>
      <xdr:rowOff>14043</xdr:rowOff>
    </xdr:to>
    <xdr:pic>
      <xdr:nvPicPr>
        <xdr:cNvPr id="41" name="Image 1"/>
        <xdr:cNvPicPr/>
      </xdr:nvPicPr>
      <xdr:blipFill>
        <a:blip xmlns:r="http://schemas.openxmlformats.org/officeDocument/2006/relationships" r:embed="rId1"/>
        <a:stretch/>
      </xdr:blipFill>
      <xdr:spPr>
        <a:xfrm>
          <a:off x="9650481" y="114930110"/>
          <a:ext cx="577048" cy="653933"/>
        </a:xfrm>
        <a:prstGeom prst="rect">
          <a:avLst/>
        </a:prstGeom>
        <a:ln>
          <a:noFill/>
        </a:ln>
      </xdr:spPr>
    </xdr:pic>
    <xdr:clientData/>
  </xdr:twoCellAnchor>
  <xdr:twoCellAnchor>
    <xdr:from>
      <xdr:col>0</xdr:col>
      <xdr:colOff>0</xdr:colOff>
      <xdr:row>0</xdr:row>
      <xdr:rowOff>0</xdr:rowOff>
    </xdr:from>
    <xdr:to>
      <xdr:col>7</xdr:col>
      <xdr:colOff>723900</xdr:colOff>
      <xdr:row>53</xdr:row>
      <xdr:rowOff>66675</xdr:rowOff>
    </xdr:to>
    <xdr:sp macro="" textlink="">
      <xdr:nvSpPr>
        <xdr:cNvPr id="4100"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723900</xdr:colOff>
      <xdr:row>53</xdr:row>
      <xdr:rowOff>66675</xdr:rowOff>
    </xdr:to>
    <xdr:sp macro="" textlink="">
      <xdr:nvSpPr>
        <xdr:cNvPr id="4098"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523875</xdr:colOff>
      <xdr:row>53</xdr:row>
      <xdr:rowOff>66675</xdr:rowOff>
    </xdr:to>
    <xdr:sp macro="" textlink="">
      <xdr:nvSpPr>
        <xdr:cNvPr id="4101"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523875</xdr:colOff>
      <xdr:row>53</xdr:row>
      <xdr:rowOff>66675</xdr:rowOff>
    </xdr:to>
    <xdr:sp macro="" textlink="">
      <xdr:nvSpPr>
        <xdr:cNvPr id="42"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523875</xdr:colOff>
      <xdr:row>53</xdr:row>
      <xdr:rowOff>66675</xdr:rowOff>
    </xdr:to>
    <xdr:sp macro="" textlink="">
      <xdr:nvSpPr>
        <xdr:cNvPr id="43" name="AutoShape 5"/>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523875</xdr:colOff>
      <xdr:row>53</xdr:row>
      <xdr:rowOff>66675</xdr:rowOff>
    </xdr:to>
    <xdr:sp macro="" textlink="">
      <xdr:nvSpPr>
        <xdr:cNvPr id="44" name="AutoShape 4"/>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523875</xdr:colOff>
      <xdr:row>53</xdr:row>
      <xdr:rowOff>66675</xdr:rowOff>
    </xdr:to>
    <xdr:sp macro="" textlink="">
      <xdr:nvSpPr>
        <xdr:cNvPr id="45" name="AutoShape 5"/>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523875</xdr:colOff>
      <xdr:row>53</xdr:row>
      <xdr:rowOff>66675</xdr:rowOff>
    </xdr:to>
    <xdr:sp macro="" textlink="">
      <xdr:nvSpPr>
        <xdr:cNvPr id="46" name="AutoShape 4"/>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523875</xdr:colOff>
      <xdr:row>53</xdr:row>
      <xdr:rowOff>66675</xdr:rowOff>
    </xdr:to>
    <xdr:sp macro="" textlink="">
      <xdr:nvSpPr>
        <xdr:cNvPr id="47" name="AutoShape 5"/>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523875</xdr:colOff>
      <xdr:row>53</xdr:row>
      <xdr:rowOff>66675</xdr:rowOff>
    </xdr:to>
    <xdr:sp macro="" textlink="">
      <xdr:nvSpPr>
        <xdr:cNvPr id="48" name="AutoShape 4"/>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523875</xdr:colOff>
      <xdr:row>53</xdr:row>
      <xdr:rowOff>66675</xdr:rowOff>
    </xdr:to>
    <xdr:sp macro="" textlink="">
      <xdr:nvSpPr>
        <xdr:cNvPr id="49" name="AutoShape 5"/>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523875</xdr:colOff>
      <xdr:row>53</xdr:row>
      <xdr:rowOff>66675</xdr:rowOff>
    </xdr:to>
    <xdr:sp macro="" textlink="">
      <xdr:nvSpPr>
        <xdr:cNvPr id="50" name="AutoShape 4"/>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523875</xdr:colOff>
      <xdr:row>53</xdr:row>
      <xdr:rowOff>66675</xdr:rowOff>
    </xdr:to>
    <xdr:sp macro="" textlink="">
      <xdr:nvSpPr>
        <xdr:cNvPr id="51" name="AutoShape 5"/>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523875</xdr:colOff>
      <xdr:row>53</xdr:row>
      <xdr:rowOff>66675</xdr:rowOff>
    </xdr:to>
    <xdr:sp macro="" textlink="">
      <xdr:nvSpPr>
        <xdr:cNvPr id="52" name="AutoShape 4"/>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523875</xdr:colOff>
      <xdr:row>53</xdr:row>
      <xdr:rowOff>66675</xdr:rowOff>
    </xdr:to>
    <xdr:sp macro="" textlink="">
      <xdr:nvSpPr>
        <xdr:cNvPr id="53" name="AutoShape 5"/>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523875</xdr:colOff>
      <xdr:row>53</xdr:row>
      <xdr:rowOff>66675</xdr:rowOff>
    </xdr:to>
    <xdr:sp macro="" textlink="">
      <xdr:nvSpPr>
        <xdr:cNvPr id="54" name="AutoShape 4"/>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editAs="absolute">
    <xdr:from>
      <xdr:col>4</xdr:col>
      <xdr:colOff>328080</xdr:colOff>
      <xdr:row>24</xdr:row>
      <xdr:rowOff>137583</xdr:rowOff>
    </xdr:from>
    <xdr:to>
      <xdr:col>17</xdr:col>
      <xdr:colOff>42333</xdr:colOff>
      <xdr:row>54</xdr:row>
      <xdr:rowOff>146110</xdr:rowOff>
    </xdr:to>
    <xdr:sp macro="" textlink="">
      <xdr:nvSpPr>
        <xdr:cNvPr id="58" name="TextShape 1"/>
        <xdr:cNvSpPr txBox="1"/>
      </xdr:nvSpPr>
      <xdr:spPr>
        <a:xfrm>
          <a:off x="6889747" y="5132916"/>
          <a:ext cx="11017253" cy="4453527"/>
        </a:xfrm>
        <a:prstGeom prst="rect">
          <a:avLst/>
        </a:prstGeom>
        <a:solidFill>
          <a:srgbClr val="DDDDDD"/>
        </a:solidFill>
        <a:ln>
          <a:noFill/>
        </a:ln>
      </xdr:spPr>
      <xdr:txBody>
        <a:bodyPr wrap="square" lIns="0" tIns="0" rIns="0" bIns="0">
          <a:spAutoFit/>
        </a:bodyPr>
        <a:lstStyle/>
        <a:p>
          <a:r>
            <a:rPr lang="es-ES" sz="1500" b="0" i="0" u="none" strike="noStrike" smtClean="0">
              <a:latin typeface="Arial" pitchFamily="34" charset="0"/>
              <a:ea typeface="+mn-ea"/>
              <a:cs typeface="Arial" pitchFamily="34" charset="0"/>
            </a:rPr>
            <a:t>Todo contenido no textual que se presenta al usuario tiene una alternativa textual que cumple el mismo propósito, excepto en las situaciones enumeradas a continuación:</a:t>
          </a:r>
        </a:p>
        <a:p>
          <a:r>
            <a:rPr lang="es-ES" sz="1500" b="0" i="0" u="none" strike="noStrike" baseline="0" smtClean="0">
              <a:latin typeface="Arial" pitchFamily="34" charset="0"/>
              <a:cs typeface="Arial" pitchFamily="34" charset="0"/>
            </a:rPr>
            <a:t> </a:t>
          </a:r>
          <a:r>
            <a:rPr lang="es-ES" sz="1500" b="1" i="0" u="none" strike="noStrike" baseline="0" smtClean="0">
              <a:latin typeface="Arial" pitchFamily="34" charset="0"/>
              <a:ea typeface="+mn-ea"/>
              <a:cs typeface="Arial" pitchFamily="34" charset="0"/>
            </a:rPr>
            <a:t>- Controles, Entrada de datos:</a:t>
          </a:r>
          <a:r>
            <a:rPr lang="es-ES" sz="1500" b="0" i="0" u="none" strike="noStrike" baseline="0" smtClean="0">
              <a:latin typeface="Arial" pitchFamily="34" charset="0"/>
              <a:ea typeface="+mn-ea"/>
              <a:cs typeface="Arial" pitchFamily="34" charset="0"/>
            </a:rPr>
            <a:t> Si el contenido no textual es un control o acepta datos introducidos por el usuario, entonces tiene un nombre que describe su propósito. (Véase la Pauta 4.1 para requisitos adicionales sobre los controles y el contenido que aceptan entrada de datos). </a:t>
          </a:r>
        </a:p>
        <a:p>
          <a:r>
            <a:rPr lang="es-ES" sz="1500" b="0" i="0" u="none" strike="noStrike" baseline="0" smtClean="0">
              <a:latin typeface="Arial" pitchFamily="34" charset="0"/>
              <a:cs typeface="Arial" pitchFamily="34" charset="0"/>
            </a:rPr>
            <a:t> </a:t>
          </a:r>
          <a:r>
            <a:rPr lang="es-ES" sz="1500" b="1" i="0" u="none" strike="noStrike" baseline="0" smtClean="0">
              <a:latin typeface="Arial" pitchFamily="34" charset="0"/>
              <a:ea typeface="+mn-ea"/>
              <a:cs typeface="Arial" pitchFamily="34" charset="0"/>
            </a:rPr>
            <a:t>- Contenido multimedia tempodependiente:</a:t>
          </a:r>
          <a:r>
            <a:rPr lang="es-ES" sz="1500" b="0" i="0" u="none" strike="noStrike" baseline="0" smtClean="0">
              <a:latin typeface="Arial" pitchFamily="34" charset="0"/>
              <a:ea typeface="+mn-ea"/>
              <a:cs typeface="Arial" pitchFamily="34" charset="0"/>
            </a:rPr>
            <a:t> Si el contenido no textual es una presentación multimedia con desarrollo temporal, entonces las alternativas textuales proporcionan al menos una identificación descriptiva del contenido no textual. (Véase la Pauta 1.2 para requisitos adicionales sobre contenido multimedia). </a:t>
          </a:r>
        </a:p>
        <a:p>
          <a:r>
            <a:rPr lang="es-ES" sz="1500" b="0" i="0" u="none" strike="noStrike" baseline="0" smtClean="0">
              <a:latin typeface="Arial" pitchFamily="34" charset="0"/>
              <a:cs typeface="Arial" pitchFamily="34" charset="0"/>
            </a:rPr>
            <a:t> </a:t>
          </a:r>
          <a:r>
            <a:rPr lang="es-ES" sz="1500" b="1" i="0" u="none" strike="noStrike" baseline="0" smtClean="0">
              <a:latin typeface="Arial" pitchFamily="34" charset="0"/>
              <a:ea typeface="+mn-ea"/>
              <a:cs typeface="Arial" pitchFamily="34" charset="0"/>
            </a:rPr>
            <a:t>- Pruebas:</a:t>
          </a:r>
          <a:r>
            <a:rPr lang="es-ES" sz="1500" b="0" i="0" u="none" strike="noStrike" baseline="0" smtClean="0">
              <a:latin typeface="Arial" pitchFamily="34" charset="0"/>
              <a:ea typeface="+mn-ea"/>
              <a:cs typeface="Arial" pitchFamily="34" charset="0"/>
            </a:rPr>
            <a:t> Si el contenido no textual es una prueba o un ejercicio que no sería válido si se presentara en forma de texto, entonces las alternativas textuales proporcionan al menos una identificación descriptiva del contenido no textual. </a:t>
          </a:r>
        </a:p>
        <a:p>
          <a:r>
            <a:rPr lang="es-ES" sz="1500" b="0" i="0" u="none" strike="noStrike" baseline="0" smtClean="0">
              <a:latin typeface="Arial" pitchFamily="34" charset="0"/>
              <a:cs typeface="Arial" pitchFamily="34" charset="0"/>
            </a:rPr>
            <a:t> </a:t>
          </a:r>
          <a:r>
            <a:rPr lang="es-ES" sz="1500" b="1" i="0" u="none" strike="noStrike" baseline="0" smtClean="0">
              <a:latin typeface="Arial" pitchFamily="34" charset="0"/>
              <a:ea typeface="+mn-ea"/>
              <a:cs typeface="Arial" pitchFamily="34" charset="0"/>
            </a:rPr>
            <a:t>- Sensorial:</a:t>
          </a:r>
          <a:r>
            <a:rPr lang="es-ES" sz="1500" b="0" i="0" u="none" strike="noStrike" baseline="0" smtClean="0">
              <a:latin typeface="Arial" pitchFamily="34" charset="0"/>
              <a:ea typeface="+mn-ea"/>
              <a:cs typeface="Arial" pitchFamily="34" charset="0"/>
            </a:rPr>
            <a:t> Si el contenido no textual tiene como objetivo principal el crear una experiencia sensorial específica, entonces las alternativas textuales proporcionan al menos una identificación descriptiva del contenido no textual. </a:t>
          </a:r>
        </a:p>
        <a:p>
          <a:r>
            <a:rPr lang="es-ES" sz="1500" b="0" i="0" u="none" strike="noStrike" baseline="0" smtClean="0">
              <a:latin typeface="Arial" pitchFamily="34" charset="0"/>
              <a:cs typeface="Arial" pitchFamily="34" charset="0"/>
            </a:rPr>
            <a:t> </a:t>
          </a:r>
          <a:r>
            <a:rPr lang="es-ES" sz="1500" b="1" i="0" u="none" strike="noStrike" baseline="0" smtClean="0">
              <a:latin typeface="Arial" pitchFamily="34" charset="0"/>
              <a:ea typeface="+mn-ea"/>
              <a:cs typeface="Arial" pitchFamily="34" charset="0"/>
            </a:rPr>
            <a:t>- CAPTCHA:</a:t>
          </a:r>
          <a:r>
            <a:rPr lang="es-ES" sz="1500" b="0" i="0" u="none" strike="noStrike" baseline="0" smtClean="0">
              <a:latin typeface="Arial" pitchFamily="34" charset="0"/>
              <a:ea typeface="+mn-ea"/>
              <a:cs typeface="Arial" pitchFamily="34" charset="0"/>
            </a:rPr>
            <a:t> Si el propósito del contenido no textual es confirmar que quien está accediendo al contenido es una persona y no una computadora, entonces se proporcionan alternativas textuales que identifican y describen el propósito del contenido no textual y se proporcionan formas alternativas de CAPTCHA con modos de salida para distintos tipos de percepciones sensoriales, con el fin de acomodarse a las diferentes discapacidades. </a:t>
          </a:r>
        </a:p>
        <a:p>
          <a:r>
            <a:rPr lang="es-ES" sz="1500" b="0" i="0" u="none" strike="noStrike" baseline="0" smtClean="0">
              <a:latin typeface="Arial" pitchFamily="34" charset="0"/>
              <a:cs typeface="Arial" pitchFamily="34" charset="0"/>
            </a:rPr>
            <a:t> </a:t>
          </a:r>
          <a:r>
            <a:rPr lang="es-ES" sz="1500" b="1" i="0" u="none" strike="noStrike" baseline="0" smtClean="0">
              <a:latin typeface="Arial" pitchFamily="34" charset="0"/>
              <a:ea typeface="+mn-ea"/>
              <a:cs typeface="Arial" pitchFamily="34" charset="0"/>
            </a:rPr>
            <a:t>- Decoración, Formato, Invisible:</a:t>
          </a:r>
          <a:r>
            <a:rPr lang="es-ES" sz="1500" b="0" i="0" u="none" strike="noStrike" baseline="0" smtClean="0">
              <a:latin typeface="Arial" pitchFamily="34" charset="0"/>
              <a:ea typeface="+mn-ea"/>
              <a:cs typeface="Arial" pitchFamily="34" charset="0"/>
            </a:rPr>
            <a:t> Si el contenido no textual es simple decoración, se utiliza únicamente para definir el formato visual o no se presenta a los usuarios, entonces se implementa de forma que pueda ser ignorado por las ayudas técnicas. </a:t>
          </a:r>
        </a:p>
        <a:p>
          <a:endParaRPr lang="es-ES" sz="1600" b="0" i="0" u="none" strike="noStrike" baseline="0" smtClean="0"/>
        </a:p>
        <a:p>
          <a:r>
            <a:rPr lang="es-ES" sz="1500" b="1" strike="noStrike" spc="-1" smtClean="0">
              <a:solidFill>
                <a:srgbClr val="3465A4"/>
              </a:solidFill>
              <a:latin typeface="Arial"/>
              <a:ea typeface="Linux Libertine G"/>
              <a:cs typeface="+mn-cs"/>
            </a:rPr>
            <a:t>http://www.w3.org/TR/WCAG/#text-alternatives</a:t>
          </a:r>
        </a:p>
      </xdr:txBody>
    </xdr:sp>
    <xdr:clientData/>
  </xdr:twoCellAnchor>
</xdr:wsDr>
</file>

<file path=xl/drawings/drawing5.xml><?xml version="1.0" encoding="utf-8"?>
<xdr:wsDr xmlns:xdr="http://schemas.openxmlformats.org/drawingml/2006/spreadsheetDrawing" xmlns:a="http://schemas.openxmlformats.org/drawingml/2006/main">
  <xdr:twoCellAnchor editAs="absolute">
    <xdr:from>
      <xdr:col>5</xdr:col>
      <xdr:colOff>5369</xdr:colOff>
      <xdr:row>29</xdr:row>
      <xdr:rowOff>15120</xdr:rowOff>
    </xdr:from>
    <xdr:to>
      <xdr:col>11</xdr:col>
      <xdr:colOff>437400</xdr:colOff>
      <xdr:row>55</xdr:row>
      <xdr:rowOff>232833</xdr:rowOff>
    </xdr:to>
    <xdr:sp macro="" textlink="">
      <xdr:nvSpPr>
        <xdr:cNvPr id="41" name="TextShape 1"/>
        <xdr:cNvSpPr txBox="1"/>
      </xdr:nvSpPr>
      <xdr:spPr>
        <a:xfrm>
          <a:off x="6937452" y="5751287"/>
          <a:ext cx="5861281" cy="4070046"/>
        </a:xfrm>
        <a:prstGeom prst="rect">
          <a:avLst/>
        </a:prstGeom>
        <a:solidFill>
          <a:srgbClr val="DDDDDD"/>
        </a:solidFill>
        <a:ln>
          <a:noFill/>
        </a:ln>
      </xdr:spPr>
      <xdr:txBody>
        <a:bodyPr lIns="0" tIns="0" rIns="0" bIns="0">
          <a:noAutofit/>
        </a:bodyPr>
        <a:lstStyle/>
        <a:p>
          <a:r>
            <a:rPr lang="en-US" sz="1500" b="0" strike="noStrike" spc="-1">
              <a:solidFill>
                <a:srgbClr val="000000"/>
              </a:solidFill>
              <a:latin typeface="Arial"/>
              <a:ea typeface="Linux Libertine G"/>
            </a:rPr>
            <a:t>Toda la funcionalidad del contenido es operable a través de una interfaz de teclado sin que se requiera una determinada velocidad para cada pulsación individual de las teclas, excepto cuando la función interna requiere de una entrada que depende del trayecto de los movimientos del usuario y no sólo de los puntos inicial y final. (Nivel A)</a:t>
          </a:r>
          <a:endParaRPr lang="es-ES" sz="1500" b="0" strike="noStrike" spc="-1">
            <a:latin typeface="Times New Roman"/>
          </a:endParaRPr>
        </a:p>
        <a:p>
          <a:endParaRPr lang="es-ES" sz="1500" b="0" strike="noStrike" spc="-1">
            <a:latin typeface="Times New Roman"/>
          </a:endParaRPr>
        </a:p>
        <a:p>
          <a:r>
            <a:rPr lang="en-US" sz="1500" b="0" strike="noStrike" spc="-1">
              <a:solidFill>
                <a:srgbClr val="000000"/>
              </a:solidFill>
              <a:latin typeface="Arial"/>
              <a:ea typeface="Linux Libertine G"/>
            </a:rPr>
            <a:t>Nota 1: Esta excepción se refiere a la función subyacente, no a la técnica de entrada de datos. Por ejemplo, si la entrada de texto se hace por medio de escritura a mano, la técnica de entrada (escritura a mano) depende del trazo (ruta trazada) pero la función interna (introducir texto) no.</a:t>
          </a:r>
          <a:endParaRPr lang="es-ES" sz="1500" b="0" strike="noStrike" spc="-1">
            <a:latin typeface="Times New Roman"/>
          </a:endParaRPr>
        </a:p>
        <a:p>
          <a:endParaRPr lang="es-ES" sz="1500" b="0" strike="noStrike" spc="-1">
            <a:latin typeface="Times New Roman"/>
          </a:endParaRPr>
        </a:p>
        <a:p>
          <a:r>
            <a:rPr lang="en-US" sz="1500" b="0" strike="noStrike" spc="-1">
              <a:solidFill>
                <a:srgbClr val="000000"/>
              </a:solidFill>
              <a:latin typeface="Arial"/>
              <a:ea typeface="Linux Libertine G"/>
            </a:rPr>
            <a:t>Nota 2: Esto no prohíbe ni debería desanimar a los autores a proporcionar entrada de ratón u otros métodos de entrada de datos adicionales a la operabilidad a través del teclado.</a:t>
          </a:r>
          <a:endParaRPr lang="es-ES" sz="1500" b="0" strike="noStrike" spc="-1">
            <a:latin typeface="Times New Roman"/>
          </a:endParaRPr>
        </a:p>
        <a:p>
          <a:endParaRPr lang="es-ES" sz="1500" b="0" strike="noStrike" spc="-1">
            <a:latin typeface="Times New Roman"/>
          </a:endParaRPr>
        </a:p>
        <a:p>
          <a:r>
            <a:rPr lang="en-US" sz="1500" b="1" strike="noStrike" spc="-1">
              <a:solidFill>
                <a:srgbClr val="3465A4"/>
              </a:solidFill>
              <a:latin typeface="Arial"/>
              <a:ea typeface="Linux Libertine G"/>
              <a:hlinkClick xmlns:r="http://schemas.openxmlformats.org/officeDocument/2006/relationships" r:id="rId1"/>
            </a:rPr>
            <a:t>https://www.w3.org/TR/WCAG/#keyboard</a:t>
          </a:r>
          <a:endParaRPr lang="es-ES" sz="1500" b="0" strike="noStrike" spc="-1">
            <a:latin typeface="Times New Roman"/>
          </a:endParaRPr>
        </a:p>
      </xdr:txBody>
    </xdr:sp>
    <xdr:clientData/>
  </xdr:twoCellAnchor>
  <xdr:twoCellAnchor editAs="absolute">
    <xdr:from>
      <xdr:col>4</xdr:col>
      <xdr:colOff>344160</xdr:colOff>
      <xdr:row>634</xdr:row>
      <xdr:rowOff>60840</xdr:rowOff>
    </xdr:from>
    <xdr:to>
      <xdr:col>11</xdr:col>
      <xdr:colOff>413640</xdr:colOff>
      <xdr:row>657</xdr:row>
      <xdr:rowOff>134061</xdr:rowOff>
    </xdr:to>
    <xdr:sp macro="" textlink="">
      <xdr:nvSpPr>
        <xdr:cNvPr id="42" name="TextShape 1"/>
        <xdr:cNvSpPr txBox="1"/>
      </xdr:nvSpPr>
      <xdr:spPr>
        <a:xfrm>
          <a:off x="6905827" y="99692340"/>
          <a:ext cx="5869146" cy="3481054"/>
        </a:xfrm>
        <a:prstGeom prst="rect">
          <a:avLst/>
        </a:prstGeom>
        <a:solidFill>
          <a:srgbClr val="DDDDDD"/>
        </a:solidFill>
        <a:ln>
          <a:noFill/>
        </a:ln>
      </xdr:spPr>
      <xdr:txBody>
        <a:bodyPr lIns="108000" tIns="108000" rIns="108000" bIns="108000">
          <a:spAutoFit/>
        </a:bodyPr>
        <a:lstStyle/>
        <a:p>
          <a:r>
            <a:rPr lang="en-US" sz="1500" b="0" strike="noStrike" spc="-1">
              <a:solidFill>
                <a:srgbClr val="000000"/>
              </a:solidFill>
              <a:latin typeface="Arial"/>
              <a:ea typeface="Linux Libertine G"/>
            </a:rPr>
            <a:t>La funcionalidad que puede ser operada por el movimiento del dispositivo o el movimiento del usuario también puede ser operada por los componentes de la interfaz del usuario y la respuesta al movimiento se puede desactivar para evitar la activación accidental, excepto cuando: </a:t>
          </a:r>
          <a:endParaRPr lang="es-ES" sz="1500" b="0" strike="noStrike" spc="-1">
            <a:latin typeface="Times New Roman"/>
          </a:endParaRPr>
        </a:p>
        <a:p>
          <a:endParaRPr lang="es-ES" sz="1500" b="0" strike="noStrike" spc="-1">
            <a:latin typeface="Times New Roman"/>
          </a:endParaRPr>
        </a:p>
        <a:p>
          <a:r>
            <a:rPr lang="en-US" sz="1500" b="0" strike="noStrike" spc="-1">
              <a:solidFill>
                <a:srgbClr val="000000"/>
              </a:solidFill>
              <a:latin typeface="Arial"/>
              <a:ea typeface="Linux Libertine G"/>
            </a:rPr>
            <a:t> -</a:t>
          </a:r>
          <a:r>
            <a:rPr lang="en-US" sz="1500" b="1" strike="noStrike" spc="-1">
              <a:solidFill>
                <a:srgbClr val="000000"/>
              </a:solidFill>
              <a:latin typeface="Arial"/>
              <a:ea typeface="Linux Libertine G"/>
            </a:rPr>
            <a:t> Interfaz compatible</a:t>
          </a:r>
          <a:r>
            <a:rPr lang="en-US" sz="1500" b="0" strike="noStrike" spc="-1">
              <a:solidFill>
                <a:srgbClr val="000000"/>
              </a:solidFill>
              <a:latin typeface="Arial"/>
              <a:ea typeface="Linux Libertine G"/>
            </a:rPr>
            <a:t>: el movimiento se utiliza para operar la funcionalidad a través de una interfaz compatible de accesibilidad;</a:t>
          </a:r>
          <a:endParaRPr lang="es-ES" sz="1500" b="0" strike="noStrike" spc="-1">
            <a:latin typeface="Times New Roman"/>
          </a:endParaRPr>
        </a:p>
        <a:p>
          <a:endParaRPr lang="es-ES" sz="1500" b="0" strike="noStrike" spc="-1">
            <a:latin typeface="Times New Roman"/>
          </a:endParaRPr>
        </a:p>
        <a:p>
          <a:r>
            <a:rPr lang="en-US" sz="1500" b="0" strike="noStrike" spc="-1">
              <a:solidFill>
                <a:srgbClr val="000000"/>
              </a:solidFill>
              <a:latin typeface="Arial"/>
              <a:ea typeface="Linux Libertine G"/>
            </a:rPr>
            <a:t> - </a:t>
          </a:r>
          <a:r>
            <a:rPr lang="en-US" sz="1500" b="1" strike="noStrike" spc="-1">
              <a:solidFill>
                <a:srgbClr val="000000"/>
              </a:solidFill>
              <a:latin typeface="Arial"/>
              <a:ea typeface="Linux Libertine G"/>
            </a:rPr>
            <a:t>Esencial</a:t>
          </a:r>
          <a:r>
            <a:rPr lang="en-US" sz="1500" b="0" strike="noStrike" spc="-1">
              <a:solidFill>
                <a:srgbClr val="000000"/>
              </a:solidFill>
              <a:latin typeface="Arial"/>
              <a:ea typeface="Linux Libertine G"/>
            </a:rPr>
            <a:t>: el movimiento es esencial para la función y hacerlo invalidaría la actividad.</a:t>
          </a:r>
          <a:endParaRPr lang="es-ES" sz="1500" b="0" strike="noStrike" spc="-1">
            <a:latin typeface="Times New Roman"/>
          </a:endParaRPr>
        </a:p>
        <a:p>
          <a:endParaRPr lang="es-ES" sz="1500" b="0" strike="noStrike" spc="-1">
            <a:latin typeface="Times New Roman"/>
          </a:endParaRPr>
        </a:p>
        <a:p>
          <a:endParaRPr lang="es-ES" sz="1500" b="0" strike="noStrike" spc="-1">
            <a:latin typeface="Times New Roman"/>
          </a:endParaRPr>
        </a:p>
        <a:p>
          <a:r>
            <a:rPr lang="en-US" sz="1500" b="1" strike="noStrike" spc="-1">
              <a:solidFill>
                <a:srgbClr val="3465A4"/>
              </a:solidFill>
              <a:latin typeface="Arial"/>
              <a:ea typeface="Linux Libertine G"/>
              <a:hlinkClick xmlns:r="http://schemas.openxmlformats.org/officeDocument/2006/relationships" r:id="rId2"/>
            </a:rPr>
            <a:t>https://www.w3.org/TR/WCAG/#motion-actuation</a:t>
          </a:r>
          <a:endParaRPr lang="es-ES" sz="1500" b="0" strike="noStrike" spc="-1">
            <a:latin typeface="Times New Roman"/>
          </a:endParaRPr>
        </a:p>
        <a:p>
          <a:r>
            <a:rPr lang="en-US" sz="1100" b="0" strike="noStrike" spc="-1">
              <a:solidFill>
                <a:srgbClr val="000000"/>
              </a:solidFill>
              <a:latin typeface="Arial"/>
              <a:ea typeface="Linux Libertine G"/>
            </a:rPr>
            <a:t>	</a:t>
          </a:r>
          <a:endParaRPr lang="es-ES" sz="1100" b="0" strike="noStrike" spc="-1">
            <a:latin typeface="Times New Roman"/>
          </a:endParaRPr>
        </a:p>
      </xdr:txBody>
    </xdr:sp>
    <xdr:clientData/>
  </xdr:twoCellAnchor>
  <xdr:twoCellAnchor editAs="absolute">
    <xdr:from>
      <xdr:col>4</xdr:col>
      <xdr:colOff>332280</xdr:colOff>
      <xdr:row>596</xdr:row>
      <xdr:rowOff>87120</xdr:rowOff>
    </xdr:from>
    <xdr:to>
      <xdr:col>11</xdr:col>
      <xdr:colOff>413640</xdr:colOff>
      <xdr:row>609</xdr:row>
      <xdr:rowOff>95250</xdr:rowOff>
    </xdr:to>
    <xdr:sp macro="" textlink="">
      <xdr:nvSpPr>
        <xdr:cNvPr id="43" name="TextShape 1"/>
        <xdr:cNvSpPr txBox="1"/>
      </xdr:nvSpPr>
      <xdr:spPr>
        <a:xfrm>
          <a:off x="6893947" y="93823703"/>
          <a:ext cx="5881026" cy="1934297"/>
        </a:xfrm>
        <a:prstGeom prst="rect">
          <a:avLst/>
        </a:prstGeom>
        <a:solidFill>
          <a:srgbClr val="DDDDDD"/>
        </a:solidFill>
        <a:ln>
          <a:noFill/>
        </a:ln>
      </xdr:spPr>
      <xdr:txBody>
        <a:bodyPr lIns="108000" tIns="108000" rIns="108000" bIns="108000">
          <a:noAutofit/>
        </a:bodyPr>
        <a:lstStyle/>
        <a:p>
          <a:r>
            <a:rPr lang="en-US" sz="1500" b="0" strike="noStrike" spc="-1">
              <a:solidFill>
                <a:srgbClr val="000000"/>
              </a:solidFill>
              <a:latin typeface="Arial"/>
              <a:ea typeface="Linux Libertine G"/>
            </a:rPr>
            <a:t>Para los componentes de la interfaz de usuario con etiquetas que incluyen texto o imágenes de texto, el nombre contiene el texto que se presenta visualmente.</a:t>
          </a:r>
          <a:endParaRPr lang="es-ES" sz="1500" b="0" strike="noStrike" spc="-1">
            <a:latin typeface="Times New Roman"/>
          </a:endParaRPr>
        </a:p>
        <a:p>
          <a:endParaRPr lang="es-ES" sz="1500" b="0" strike="noStrike" spc="-1">
            <a:latin typeface="Times New Roman"/>
          </a:endParaRPr>
        </a:p>
        <a:p>
          <a:endParaRPr lang="es-ES" sz="1500" b="0" strike="noStrike" spc="-1">
            <a:latin typeface="Times New Roman"/>
          </a:endParaRPr>
        </a:p>
        <a:p>
          <a:endParaRPr lang="es-ES" sz="1500" b="0" strike="noStrike" spc="-1">
            <a:latin typeface="Times New Roman"/>
          </a:endParaRPr>
        </a:p>
        <a:p>
          <a:endParaRPr lang="es-ES" sz="1500" b="0" strike="noStrike" spc="-1">
            <a:latin typeface="Times New Roman"/>
          </a:endParaRPr>
        </a:p>
        <a:p>
          <a:r>
            <a:rPr lang="en-US" sz="1500" b="1" strike="noStrike" spc="-1">
              <a:solidFill>
                <a:srgbClr val="3465A4"/>
              </a:solidFill>
              <a:latin typeface="Arial"/>
              <a:ea typeface="Linux Libertine G"/>
              <a:hlinkClick xmlns:r="http://schemas.openxmlformats.org/officeDocument/2006/relationships" r:id="rId3"/>
            </a:rPr>
            <a:t>https://www.w3.org/TR/WCAG/#label-in-name</a:t>
          </a:r>
          <a:endParaRPr lang="es-ES" sz="1500" b="0" strike="noStrike" spc="-1">
            <a:latin typeface="Times New Roman"/>
          </a:endParaRPr>
        </a:p>
      </xdr:txBody>
    </xdr:sp>
    <xdr:clientData/>
  </xdr:twoCellAnchor>
  <xdr:twoCellAnchor editAs="absolute">
    <xdr:from>
      <xdr:col>5</xdr:col>
      <xdr:colOff>5369</xdr:colOff>
      <xdr:row>558</xdr:row>
      <xdr:rowOff>2501</xdr:rowOff>
    </xdr:from>
    <xdr:to>
      <xdr:col>11</xdr:col>
      <xdr:colOff>476640</xdr:colOff>
      <xdr:row>586</xdr:row>
      <xdr:rowOff>0</xdr:rowOff>
    </xdr:to>
    <xdr:sp macro="" textlink="">
      <xdr:nvSpPr>
        <xdr:cNvPr id="44" name="TextShape 1"/>
        <xdr:cNvSpPr txBox="1"/>
      </xdr:nvSpPr>
      <xdr:spPr>
        <a:xfrm>
          <a:off x="6937452" y="87823001"/>
          <a:ext cx="5900521" cy="4146166"/>
        </a:xfrm>
        <a:prstGeom prst="rect">
          <a:avLst/>
        </a:prstGeom>
        <a:solidFill>
          <a:srgbClr val="DDDDDD"/>
        </a:solidFill>
        <a:ln>
          <a:noFill/>
        </a:ln>
      </xdr:spPr>
      <xdr:txBody>
        <a:bodyPr lIns="108000" tIns="108000" rIns="108000" bIns="108000">
          <a:noAutofit/>
        </a:bodyPr>
        <a:lstStyle/>
        <a:p>
          <a:r>
            <a:rPr lang="en-US" sz="1500" b="0" strike="noStrike" spc="-1">
              <a:solidFill>
                <a:srgbClr val="000000"/>
              </a:solidFill>
              <a:latin typeface="Arial"/>
              <a:ea typeface="Linux Libertine G"/>
            </a:rPr>
            <a:t>Para la funcionalidad que puede operarse con un solo puntero, al menos uno de los siguientes es verdadero: </a:t>
          </a:r>
          <a:endParaRPr lang="es-ES" sz="1500" b="0" strike="noStrike" spc="-1">
            <a:latin typeface="Times New Roman"/>
          </a:endParaRPr>
        </a:p>
        <a:p>
          <a:endParaRPr lang="es-ES" sz="1500" b="0" strike="noStrike" spc="-1">
            <a:latin typeface="Times New Roman"/>
          </a:endParaRPr>
        </a:p>
        <a:p>
          <a:r>
            <a:rPr lang="en-US" sz="1500" b="0" strike="noStrike" spc="-1">
              <a:solidFill>
                <a:srgbClr val="000000"/>
              </a:solidFill>
              <a:latin typeface="Arial"/>
              <a:ea typeface="Linux Libertine G"/>
            </a:rPr>
            <a:t>- </a:t>
          </a:r>
          <a:r>
            <a:rPr lang="en-US" sz="1500" b="1" strike="noStrike" spc="-1">
              <a:solidFill>
                <a:srgbClr val="000000"/>
              </a:solidFill>
              <a:latin typeface="Arial"/>
              <a:ea typeface="Linux Libertine G"/>
            </a:rPr>
            <a:t>Sin evento descendente</a:t>
          </a:r>
          <a:r>
            <a:rPr lang="en-US" sz="1500" b="0" strike="noStrike" spc="-1">
              <a:solidFill>
                <a:srgbClr val="000000"/>
              </a:solidFill>
              <a:latin typeface="Arial"/>
              <a:ea typeface="Linux Libertine G"/>
            </a:rPr>
            <a:t>: el evento descendente del puntero no se utiliza para ejecutar ninguna parte de la función;</a:t>
          </a:r>
          <a:endParaRPr lang="es-ES" sz="1500" b="0" strike="noStrike" spc="-1">
            <a:latin typeface="Times New Roman"/>
          </a:endParaRPr>
        </a:p>
        <a:p>
          <a:endParaRPr lang="es-ES" sz="1500" b="0" strike="noStrike" spc="-1">
            <a:latin typeface="Times New Roman"/>
          </a:endParaRPr>
        </a:p>
        <a:p>
          <a:r>
            <a:rPr lang="en-US" sz="1500" b="0" strike="noStrike" spc="-1">
              <a:solidFill>
                <a:srgbClr val="000000"/>
              </a:solidFill>
              <a:latin typeface="Arial"/>
              <a:ea typeface="Linux Libertine G"/>
            </a:rPr>
            <a:t>- </a:t>
          </a:r>
          <a:r>
            <a:rPr lang="en-US" sz="1500" b="1" strike="noStrike" spc="-1">
              <a:solidFill>
                <a:srgbClr val="000000"/>
              </a:solidFill>
              <a:latin typeface="Arial"/>
              <a:ea typeface="Linux Libertine G"/>
            </a:rPr>
            <a:t>Abortar o Deshacer</a:t>
          </a:r>
          <a:r>
            <a:rPr lang="en-US" sz="1500" b="0" strike="noStrike" spc="-1">
              <a:solidFill>
                <a:srgbClr val="000000"/>
              </a:solidFill>
              <a:latin typeface="Arial"/>
              <a:ea typeface="Linux Libertine G"/>
            </a:rPr>
            <a:t>: la finalización de la función está en el evento up, y hay un mecanismo disponible para abortar la función antes de que se complete o para deshacer la función después de que se complete;</a:t>
          </a:r>
          <a:endParaRPr lang="es-ES" sz="1500" b="0" strike="noStrike" spc="-1">
            <a:latin typeface="Times New Roman"/>
          </a:endParaRPr>
        </a:p>
        <a:p>
          <a:endParaRPr lang="es-ES" sz="1500" b="0" strike="noStrike" spc="-1">
            <a:latin typeface="Times New Roman"/>
          </a:endParaRPr>
        </a:p>
        <a:p>
          <a:r>
            <a:rPr lang="en-US" sz="1500" b="0" strike="noStrike" spc="-1">
              <a:solidFill>
                <a:srgbClr val="000000"/>
              </a:solidFill>
              <a:latin typeface="Arial"/>
              <a:ea typeface="Linux Libertine G"/>
            </a:rPr>
            <a:t>- </a:t>
          </a:r>
          <a:r>
            <a:rPr lang="en-US" sz="1500" b="1" strike="noStrike" spc="-1">
              <a:solidFill>
                <a:srgbClr val="000000"/>
              </a:solidFill>
              <a:latin typeface="Arial"/>
              <a:ea typeface="Linux Libertine G"/>
            </a:rPr>
            <a:t>Inversión ascendente</a:t>
          </a:r>
          <a:r>
            <a:rPr lang="en-US" sz="1500" b="0" strike="noStrike" spc="-1">
              <a:solidFill>
                <a:srgbClr val="000000"/>
              </a:solidFill>
              <a:latin typeface="Arial"/>
              <a:ea typeface="Linux Libertine G"/>
            </a:rPr>
            <a:t>: el evento ascendente invierte cualquier resultado del evento descendente anterior;</a:t>
          </a:r>
          <a:endParaRPr lang="es-ES" sz="1500" b="0" strike="noStrike" spc="-1">
            <a:latin typeface="Times New Roman"/>
          </a:endParaRPr>
        </a:p>
        <a:p>
          <a:endParaRPr lang="es-ES" sz="1500" b="0" strike="noStrike" spc="-1">
            <a:latin typeface="Times New Roman"/>
          </a:endParaRPr>
        </a:p>
        <a:p>
          <a:r>
            <a:rPr lang="en-US" sz="1500" b="0" strike="noStrike" spc="-1">
              <a:solidFill>
                <a:srgbClr val="000000"/>
              </a:solidFill>
              <a:latin typeface="Arial"/>
              <a:ea typeface="Linux Libertine G"/>
            </a:rPr>
            <a:t>- </a:t>
          </a:r>
          <a:r>
            <a:rPr lang="en-US" sz="1500" b="1" strike="noStrike" spc="-1">
              <a:solidFill>
                <a:srgbClr val="000000"/>
              </a:solidFill>
              <a:latin typeface="Arial"/>
              <a:ea typeface="Linux Libertine G"/>
            </a:rPr>
            <a:t>Esencial</a:t>
          </a:r>
          <a:r>
            <a:rPr lang="en-US" sz="1500" b="0" strike="noStrike" spc="-1">
              <a:solidFill>
                <a:srgbClr val="000000"/>
              </a:solidFill>
              <a:latin typeface="Arial"/>
              <a:ea typeface="Linux Libertine G"/>
            </a:rPr>
            <a:t>: completar la función en el evento descendente es esencial.</a:t>
          </a:r>
          <a:endParaRPr lang="es-ES" sz="1500" b="0" strike="noStrike" spc="-1">
            <a:latin typeface="Times New Roman"/>
          </a:endParaRPr>
        </a:p>
        <a:p>
          <a:endParaRPr lang="es-ES" sz="1500" b="0" strike="noStrike" spc="-1">
            <a:latin typeface="Times New Roman"/>
          </a:endParaRPr>
        </a:p>
        <a:p>
          <a:r>
            <a:rPr lang="en-US" sz="1500" b="1" strike="noStrike" spc="-1">
              <a:solidFill>
                <a:srgbClr val="3465A4"/>
              </a:solidFill>
              <a:latin typeface="Arial"/>
              <a:ea typeface="Linux Libertine G"/>
              <a:hlinkClick xmlns:r="http://schemas.openxmlformats.org/officeDocument/2006/relationships" r:id="rId4"/>
            </a:rPr>
            <a:t>https://www.w3.org/TR/WCAG/#pointer-cancellation</a:t>
          </a:r>
          <a:endParaRPr lang="es-ES" sz="1500" b="0" strike="noStrike" spc="-1">
            <a:latin typeface="Times New Roman"/>
          </a:endParaRPr>
        </a:p>
      </xdr:txBody>
    </xdr:sp>
    <xdr:clientData/>
  </xdr:twoCellAnchor>
  <xdr:twoCellAnchor editAs="absolute">
    <xdr:from>
      <xdr:col>4</xdr:col>
      <xdr:colOff>341280</xdr:colOff>
      <xdr:row>520</xdr:row>
      <xdr:rowOff>100800</xdr:rowOff>
    </xdr:from>
    <xdr:to>
      <xdr:col>11</xdr:col>
      <xdr:colOff>413640</xdr:colOff>
      <xdr:row>533</xdr:row>
      <xdr:rowOff>37800</xdr:rowOff>
    </xdr:to>
    <xdr:sp macro="" textlink="">
      <xdr:nvSpPr>
        <xdr:cNvPr id="45" name="TextShape 1"/>
        <xdr:cNvSpPr txBox="1"/>
      </xdr:nvSpPr>
      <xdr:spPr>
        <a:xfrm>
          <a:off x="7275240" y="84132000"/>
          <a:ext cx="6212160" cy="1918440"/>
        </a:xfrm>
        <a:prstGeom prst="rect">
          <a:avLst/>
        </a:prstGeom>
        <a:solidFill>
          <a:srgbClr val="DDDDDD"/>
        </a:solidFill>
        <a:ln>
          <a:noFill/>
        </a:ln>
      </xdr:spPr>
      <xdr:txBody>
        <a:bodyPr lIns="108000" tIns="108000" rIns="108000" bIns="108000">
          <a:spAutoFit/>
        </a:bodyPr>
        <a:lstStyle/>
        <a:p>
          <a:r>
            <a:rPr lang="en-US" sz="1500" b="0" strike="noStrike" spc="-1">
              <a:solidFill>
                <a:srgbClr val="000000"/>
              </a:solidFill>
              <a:latin typeface="Arial"/>
              <a:ea typeface="Linux Libertine G"/>
            </a:rPr>
            <a:t>Todas las funciones que utilizan gestos multipunto o basados ​​en ruta para la operación pueden operarse con un solo puntero sin un gesto basado en ruta, a menos que sea esencial un gesto multipunto o basado en ruta.</a:t>
          </a:r>
          <a:endParaRPr lang="es-ES" sz="1500" b="0" strike="noStrike" spc="-1">
            <a:latin typeface="Times New Roman"/>
          </a:endParaRPr>
        </a:p>
        <a:p>
          <a:endParaRPr lang="es-ES" sz="1500" b="0" strike="noStrike" spc="-1">
            <a:latin typeface="Times New Roman"/>
          </a:endParaRPr>
        </a:p>
        <a:p>
          <a:endParaRPr lang="es-ES" sz="1500" b="0" strike="noStrike" spc="-1">
            <a:latin typeface="Times New Roman"/>
          </a:endParaRPr>
        </a:p>
        <a:p>
          <a:endParaRPr lang="es-ES" sz="1500" b="0" strike="noStrike" spc="-1">
            <a:latin typeface="Times New Roman"/>
          </a:endParaRPr>
        </a:p>
        <a:p>
          <a:r>
            <a:rPr lang="en-US" sz="1500" b="1" strike="noStrike" spc="-1">
              <a:solidFill>
                <a:srgbClr val="3465A4"/>
              </a:solidFill>
              <a:latin typeface="Arial"/>
              <a:ea typeface="Linux Libertine G"/>
              <a:hlinkClick xmlns:r="http://schemas.openxmlformats.org/officeDocument/2006/relationships" r:id="rId5"/>
            </a:rPr>
            <a:t>https://www.w3.org/TR/WCAG/#pointer-gestures</a:t>
          </a:r>
          <a:endParaRPr lang="es-ES" sz="1500" b="0" strike="noStrike" spc="-1">
            <a:latin typeface="Times New Roman"/>
          </a:endParaRPr>
        </a:p>
      </xdr:txBody>
    </xdr:sp>
    <xdr:clientData/>
  </xdr:twoCellAnchor>
  <xdr:twoCellAnchor editAs="absolute">
    <xdr:from>
      <xdr:col>4</xdr:col>
      <xdr:colOff>355320</xdr:colOff>
      <xdr:row>483</xdr:row>
      <xdr:rowOff>45360</xdr:rowOff>
    </xdr:from>
    <xdr:to>
      <xdr:col>11</xdr:col>
      <xdr:colOff>413640</xdr:colOff>
      <xdr:row>493</xdr:row>
      <xdr:rowOff>26640</xdr:rowOff>
    </xdr:to>
    <xdr:sp macro="" textlink="">
      <xdr:nvSpPr>
        <xdr:cNvPr id="46" name="TextShape 1"/>
        <xdr:cNvSpPr txBox="1"/>
      </xdr:nvSpPr>
      <xdr:spPr>
        <a:xfrm>
          <a:off x="7289280" y="78181200"/>
          <a:ext cx="6198120" cy="1505520"/>
        </a:xfrm>
        <a:prstGeom prst="rect">
          <a:avLst/>
        </a:prstGeom>
        <a:solidFill>
          <a:srgbClr val="DDDDDD"/>
        </a:solidFill>
        <a:ln>
          <a:noFill/>
        </a:ln>
      </xdr:spPr>
      <xdr:txBody>
        <a:bodyPr lIns="108000" tIns="108000" rIns="108000" bIns="108000">
          <a:spAutoFit/>
        </a:bodyPr>
        <a:lstStyle/>
        <a:p>
          <a:r>
            <a:rPr lang="en-US" sz="1500" b="0" strike="noStrike" spc="-1">
              <a:solidFill>
                <a:srgbClr val="000000"/>
              </a:solidFill>
              <a:latin typeface="Arial"/>
              <a:ea typeface="Linux Libertine G"/>
            </a:rPr>
            <a:t>Cualquier interfaz de usuario operable por teclado tiene una forma de operar en la cuál el indicador del foco del teclado resulta visible. (Nivel AA)</a:t>
          </a:r>
          <a:endParaRPr lang="es-ES" sz="1500" b="0" strike="noStrike" spc="-1">
            <a:latin typeface="Times New Roman"/>
          </a:endParaRPr>
        </a:p>
        <a:p>
          <a:endParaRPr lang="es-ES" sz="1500" b="0" strike="noStrike" spc="-1">
            <a:latin typeface="Times New Roman"/>
          </a:endParaRPr>
        </a:p>
        <a:p>
          <a:endParaRPr lang="es-ES" sz="1500" b="0" strike="noStrike" spc="-1">
            <a:latin typeface="Times New Roman"/>
          </a:endParaRPr>
        </a:p>
        <a:p>
          <a:r>
            <a:rPr lang="en-US" sz="1500" b="1" strike="noStrike" spc="-1">
              <a:solidFill>
                <a:srgbClr val="3465A4"/>
              </a:solidFill>
              <a:latin typeface="Arial"/>
              <a:ea typeface="Linux Libertine G"/>
              <a:hlinkClick xmlns:r="http://schemas.openxmlformats.org/officeDocument/2006/relationships" r:id="rId6"/>
            </a:rPr>
            <a:t>https://www.w3.org/TR/WCAG/#focus-visible</a:t>
          </a:r>
          <a:endParaRPr lang="es-ES" sz="1500" b="0" strike="noStrike" spc="-1">
            <a:latin typeface="Times New Roman"/>
          </a:endParaRPr>
        </a:p>
      </xdr:txBody>
    </xdr:sp>
    <xdr:clientData/>
  </xdr:twoCellAnchor>
  <xdr:twoCellAnchor editAs="absolute">
    <xdr:from>
      <xdr:col>5</xdr:col>
      <xdr:colOff>5369</xdr:colOff>
      <xdr:row>446</xdr:row>
      <xdr:rowOff>2862</xdr:rowOff>
    </xdr:from>
    <xdr:to>
      <xdr:col>11</xdr:col>
      <xdr:colOff>417960</xdr:colOff>
      <xdr:row>457</xdr:row>
      <xdr:rowOff>141177</xdr:rowOff>
    </xdr:to>
    <xdr:sp macro="" textlink="">
      <xdr:nvSpPr>
        <xdr:cNvPr id="47" name="TextShape 1"/>
        <xdr:cNvSpPr txBox="1"/>
      </xdr:nvSpPr>
      <xdr:spPr>
        <a:xfrm>
          <a:off x="6937452" y="70434945"/>
          <a:ext cx="5841841" cy="1768149"/>
        </a:xfrm>
        <a:prstGeom prst="rect">
          <a:avLst/>
        </a:prstGeom>
        <a:solidFill>
          <a:srgbClr val="DDDDDD"/>
        </a:solidFill>
        <a:ln>
          <a:noFill/>
        </a:ln>
      </xdr:spPr>
      <xdr:txBody>
        <a:bodyPr lIns="108000" tIns="108000" rIns="108000" bIns="108000">
          <a:spAutoFit/>
        </a:bodyPr>
        <a:lstStyle/>
        <a:p>
          <a:r>
            <a:rPr lang="en-US" sz="1500" b="0" strike="noStrike" spc="-1">
              <a:solidFill>
                <a:srgbClr val="000000"/>
              </a:solidFill>
              <a:latin typeface="Arial"/>
              <a:ea typeface="Linux Libertine G"/>
            </a:rPr>
            <a:t>Los encabezados y etiquetas describen el tema o propósito. (Nivel AA)</a:t>
          </a:r>
          <a:endParaRPr lang="es-ES" sz="1500" b="0" strike="noStrike" spc="-1">
            <a:latin typeface="Times New Roman"/>
          </a:endParaRPr>
        </a:p>
        <a:p>
          <a:endParaRPr lang="es-ES" sz="1500" b="0" strike="noStrike" spc="-1">
            <a:latin typeface="Times New Roman"/>
          </a:endParaRPr>
        </a:p>
        <a:p>
          <a:r>
            <a:rPr lang="es-ES" sz="1500" b="0" strike="noStrike" spc="-1">
              <a:latin typeface="Arial" pitchFamily="34" charset="0"/>
              <a:cs typeface="Arial" pitchFamily="34" charset="0"/>
            </a:rPr>
            <a:t>Nota: Los encabezados y etiquetas deben determinarse mediante programación, según el criterio de conformidad 1.3.1.</a:t>
          </a:r>
        </a:p>
        <a:p>
          <a:endParaRPr lang="es-ES" sz="1500" b="0" strike="noStrike" spc="-1">
            <a:latin typeface="Times New Roman"/>
          </a:endParaRPr>
        </a:p>
        <a:p>
          <a:r>
            <a:rPr lang="en-US" sz="1500" b="1" strike="noStrike" spc="-1">
              <a:solidFill>
                <a:srgbClr val="3465A4"/>
              </a:solidFill>
              <a:latin typeface="Arial"/>
              <a:ea typeface="Linux Libertine G"/>
              <a:hlinkClick xmlns:r="http://schemas.openxmlformats.org/officeDocument/2006/relationships" r:id="rId7"/>
            </a:rPr>
            <a:t>https://www.w3.org/TR/WCAG/#headings-and-labels</a:t>
          </a:r>
          <a:endParaRPr lang="es-ES" sz="1500" b="0" strike="noStrike" spc="-1">
            <a:latin typeface="Times New Roman"/>
          </a:endParaRPr>
        </a:p>
      </xdr:txBody>
    </xdr:sp>
    <xdr:clientData/>
  </xdr:twoCellAnchor>
  <xdr:twoCellAnchor editAs="absolute">
    <xdr:from>
      <xdr:col>5</xdr:col>
      <xdr:colOff>494</xdr:colOff>
      <xdr:row>408</xdr:row>
      <xdr:rowOff>1421</xdr:rowOff>
    </xdr:from>
    <xdr:to>
      <xdr:col>11</xdr:col>
      <xdr:colOff>413640</xdr:colOff>
      <xdr:row>418</xdr:row>
      <xdr:rowOff>66690</xdr:rowOff>
    </xdr:to>
    <xdr:sp macro="" textlink="">
      <xdr:nvSpPr>
        <xdr:cNvPr id="48" name="TextShape 1"/>
        <xdr:cNvSpPr txBox="1"/>
      </xdr:nvSpPr>
      <xdr:spPr>
        <a:xfrm>
          <a:off x="6932577" y="64538588"/>
          <a:ext cx="5842396" cy="1546935"/>
        </a:xfrm>
        <a:prstGeom prst="rect">
          <a:avLst/>
        </a:prstGeom>
        <a:solidFill>
          <a:srgbClr val="DDDDDD"/>
        </a:solidFill>
        <a:ln>
          <a:noFill/>
        </a:ln>
      </xdr:spPr>
      <xdr:txBody>
        <a:bodyPr lIns="108000" tIns="108000" rIns="108000" bIns="108000">
          <a:spAutoFit/>
        </a:bodyPr>
        <a:lstStyle/>
        <a:p>
          <a:r>
            <a:rPr lang="en-US" sz="1500" b="0" strike="noStrike" spc="-1">
              <a:solidFill>
                <a:srgbClr val="000000"/>
              </a:solidFill>
              <a:latin typeface="Arial"/>
              <a:ea typeface="Linux Libertine G"/>
            </a:rPr>
            <a:t>Se proporciona más de un camino para localizar una página web dentro de un conjunto de páginas web, excepto cuando la página es el resultado, o un paso intermedio, de un proceso. (Nivel AA)</a:t>
          </a:r>
          <a:endParaRPr lang="es-ES" sz="1500" b="0" strike="noStrike" spc="-1">
            <a:latin typeface="Times New Roman"/>
          </a:endParaRPr>
        </a:p>
        <a:p>
          <a:endParaRPr lang="es-ES" sz="1500" b="0" strike="noStrike" spc="-1">
            <a:latin typeface="Times New Roman"/>
          </a:endParaRPr>
        </a:p>
        <a:p>
          <a:endParaRPr lang="es-ES" sz="1500" b="0" strike="noStrike" spc="-1">
            <a:latin typeface="Times New Roman"/>
          </a:endParaRPr>
        </a:p>
        <a:p>
          <a:pPr algn="just"/>
          <a:r>
            <a:rPr lang="en-US" sz="1500" b="1" strike="noStrike" spc="-1">
              <a:solidFill>
                <a:srgbClr val="3465A4"/>
              </a:solidFill>
              <a:latin typeface="Arial"/>
              <a:ea typeface="Linux Libertine G"/>
              <a:hlinkClick xmlns:r="http://schemas.openxmlformats.org/officeDocument/2006/relationships" r:id="rId8"/>
            </a:rPr>
            <a:t>https://www.w3.org/TR/WCAG/#multiple-ways</a:t>
          </a:r>
          <a:endParaRPr lang="es-ES" sz="1500" b="0" strike="noStrike" spc="-1">
            <a:latin typeface="Times New Roman"/>
          </a:endParaRPr>
        </a:p>
      </xdr:txBody>
    </xdr:sp>
    <xdr:clientData/>
  </xdr:twoCellAnchor>
  <xdr:twoCellAnchor editAs="absolute">
    <xdr:from>
      <xdr:col>4</xdr:col>
      <xdr:colOff>354960</xdr:colOff>
      <xdr:row>369</xdr:row>
      <xdr:rowOff>23760</xdr:rowOff>
    </xdr:from>
    <xdr:to>
      <xdr:col>11</xdr:col>
      <xdr:colOff>413640</xdr:colOff>
      <xdr:row>382</xdr:row>
      <xdr:rowOff>21167</xdr:rowOff>
    </xdr:to>
    <xdr:sp macro="" textlink="">
      <xdr:nvSpPr>
        <xdr:cNvPr id="49" name="TextShape 1"/>
        <xdr:cNvSpPr txBox="1"/>
      </xdr:nvSpPr>
      <xdr:spPr>
        <a:xfrm>
          <a:off x="6916627" y="58517843"/>
          <a:ext cx="5858346" cy="1923574"/>
        </a:xfrm>
        <a:prstGeom prst="rect">
          <a:avLst/>
        </a:prstGeom>
        <a:solidFill>
          <a:srgbClr val="DDDDDD"/>
        </a:solidFill>
        <a:ln>
          <a:noFill/>
        </a:ln>
      </xdr:spPr>
      <xdr:txBody>
        <a:bodyPr lIns="108000" tIns="108000" rIns="108000" bIns="108000">
          <a:noAutofit/>
        </a:bodyPr>
        <a:lstStyle/>
        <a:p>
          <a:r>
            <a:rPr lang="en-US" sz="1500" b="0" strike="noStrike" spc="-1">
              <a:solidFill>
                <a:srgbClr val="000000"/>
              </a:solidFill>
              <a:latin typeface="Arial"/>
              <a:ea typeface="Linux Libertine G"/>
            </a:rPr>
            <a:t>El propósito de cada enlace puede ser determinado con sólo el texto del enlace o a través del texto del enlace sumado al contexto del enlace determinado por software, excepto cuando el propósito del enlace resultara ambiguo para los usuarios en general. (Nivel A)</a:t>
          </a:r>
          <a:endParaRPr lang="es-ES" sz="1500" b="0" strike="noStrike" spc="-1">
            <a:latin typeface="Times New Roman"/>
          </a:endParaRPr>
        </a:p>
        <a:p>
          <a:endParaRPr lang="es-ES" sz="1500" b="0" strike="noStrike" spc="-1">
            <a:latin typeface="Times New Roman"/>
          </a:endParaRPr>
        </a:p>
        <a:p>
          <a:endParaRPr lang="es-ES" sz="1500" b="0" strike="noStrike" spc="-1">
            <a:latin typeface="Times New Roman"/>
          </a:endParaRPr>
        </a:p>
        <a:p>
          <a:r>
            <a:rPr lang="en-US" sz="1500" b="1" strike="noStrike" spc="-1">
              <a:solidFill>
                <a:srgbClr val="3465A4"/>
              </a:solidFill>
              <a:latin typeface="Arial"/>
              <a:ea typeface="Linux Libertine G"/>
              <a:hlinkClick xmlns:r="http://schemas.openxmlformats.org/officeDocument/2006/relationships" r:id="rId9"/>
            </a:rPr>
            <a:t>https://www.w3.org/TR/WCAG/#link-purpose-in-context</a:t>
          </a:r>
          <a:endParaRPr lang="es-ES" sz="1500" b="0" strike="noStrike" spc="-1">
            <a:latin typeface="Times New Roman"/>
          </a:endParaRPr>
        </a:p>
      </xdr:txBody>
    </xdr:sp>
    <xdr:clientData/>
  </xdr:twoCellAnchor>
  <xdr:twoCellAnchor editAs="absolute">
    <xdr:from>
      <xdr:col>5</xdr:col>
      <xdr:colOff>5369</xdr:colOff>
      <xdr:row>331</xdr:row>
      <xdr:rowOff>143640</xdr:rowOff>
    </xdr:from>
    <xdr:to>
      <xdr:col>11</xdr:col>
      <xdr:colOff>439560</xdr:colOff>
      <xdr:row>344</xdr:row>
      <xdr:rowOff>81000</xdr:rowOff>
    </xdr:to>
    <xdr:sp macro="" textlink="">
      <xdr:nvSpPr>
        <xdr:cNvPr id="50" name="TextShape 1"/>
        <xdr:cNvSpPr txBox="1"/>
      </xdr:nvSpPr>
      <xdr:spPr>
        <a:xfrm>
          <a:off x="7315200" y="54088560"/>
          <a:ext cx="6198120" cy="1918440"/>
        </a:xfrm>
        <a:prstGeom prst="rect">
          <a:avLst/>
        </a:prstGeom>
        <a:solidFill>
          <a:srgbClr val="DDDDDD"/>
        </a:solidFill>
        <a:ln>
          <a:noFill/>
        </a:ln>
      </xdr:spPr>
      <xdr:txBody>
        <a:bodyPr lIns="108000" tIns="108000" rIns="108000" bIns="108000">
          <a:spAutoFit/>
        </a:bodyPr>
        <a:lstStyle/>
        <a:p>
          <a:r>
            <a:rPr lang="en-US" sz="1500" b="0" strike="noStrike" spc="-1">
              <a:solidFill>
                <a:srgbClr val="000000"/>
              </a:solidFill>
              <a:latin typeface="Arial"/>
              <a:ea typeface="Linux Libertine G"/>
            </a:rPr>
            <a:t>Si se puede navegar secuencialmente por una página web y la secuencia de navegación afecta su significado o su operación, los componentes que pueden recibir el foco lo hacen en un orden que preserva su significado y operabilidad. (Nivel A)</a:t>
          </a:r>
          <a:endParaRPr lang="es-ES" sz="1500" b="0" strike="noStrike" spc="-1">
            <a:latin typeface="Times New Roman"/>
          </a:endParaRPr>
        </a:p>
        <a:p>
          <a:endParaRPr lang="es-ES" sz="1500" b="0" strike="noStrike" spc="-1">
            <a:latin typeface="Times New Roman"/>
          </a:endParaRPr>
        </a:p>
        <a:p>
          <a:endParaRPr lang="es-ES" sz="1500" b="0" strike="noStrike" spc="-1">
            <a:latin typeface="Times New Roman"/>
          </a:endParaRPr>
        </a:p>
        <a:p>
          <a:endParaRPr lang="es-ES" sz="1500" b="0" strike="noStrike" spc="-1">
            <a:latin typeface="Times New Roman"/>
          </a:endParaRPr>
        </a:p>
        <a:p>
          <a:r>
            <a:rPr lang="en-US" sz="1500" b="1" strike="noStrike" spc="-1">
              <a:solidFill>
                <a:srgbClr val="3465A4"/>
              </a:solidFill>
              <a:latin typeface="Arial"/>
              <a:ea typeface="Linux Libertine G"/>
              <a:hlinkClick xmlns:r="http://schemas.openxmlformats.org/officeDocument/2006/relationships" r:id="rId10"/>
            </a:rPr>
            <a:t>https://www.w3.org/TR/WCAG/#focus-order</a:t>
          </a:r>
          <a:endParaRPr lang="es-ES" sz="1500" b="0" strike="noStrike" spc="-1">
            <a:latin typeface="Times New Roman"/>
          </a:endParaRPr>
        </a:p>
      </xdr:txBody>
    </xdr:sp>
    <xdr:clientData/>
  </xdr:twoCellAnchor>
  <xdr:twoCellAnchor editAs="absolute">
    <xdr:from>
      <xdr:col>4</xdr:col>
      <xdr:colOff>320400</xdr:colOff>
      <xdr:row>293</xdr:row>
      <xdr:rowOff>108720</xdr:rowOff>
    </xdr:from>
    <xdr:to>
      <xdr:col>11</xdr:col>
      <xdr:colOff>413640</xdr:colOff>
      <xdr:row>302</xdr:row>
      <xdr:rowOff>17280</xdr:rowOff>
    </xdr:to>
    <xdr:sp macro="" textlink="">
      <xdr:nvSpPr>
        <xdr:cNvPr id="51" name="TextShape 1"/>
        <xdr:cNvSpPr txBox="1"/>
      </xdr:nvSpPr>
      <xdr:spPr>
        <a:xfrm>
          <a:off x="7254360" y="48006000"/>
          <a:ext cx="6233040" cy="1280160"/>
        </a:xfrm>
        <a:prstGeom prst="rect">
          <a:avLst/>
        </a:prstGeom>
        <a:solidFill>
          <a:srgbClr val="DDDDDD"/>
        </a:solidFill>
        <a:ln>
          <a:noFill/>
        </a:ln>
      </xdr:spPr>
      <xdr:txBody>
        <a:bodyPr lIns="108000" tIns="108000" rIns="108000" bIns="108000">
          <a:spAutoFit/>
        </a:bodyPr>
        <a:lstStyle/>
        <a:p>
          <a:r>
            <a:rPr lang="en-US" sz="1500" b="0" strike="noStrike" spc="-1">
              <a:solidFill>
                <a:srgbClr val="000000"/>
              </a:solidFill>
              <a:latin typeface="Arial"/>
              <a:ea typeface="Linux Libertine G"/>
            </a:rPr>
            <a:t>Las páginas web tienen títulos que describen su temática o propósito. (Nivel A)</a:t>
          </a:r>
          <a:endParaRPr lang="es-ES" sz="1500" b="0" strike="noStrike" spc="-1">
            <a:latin typeface="Times New Roman"/>
          </a:endParaRPr>
        </a:p>
        <a:p>
          <a:endParaRPr lang="es-ES" sz="1500" b="0" strike="noStrike" spc="-1">
            <a:latin typeface="Times New Roman"/>
          </a:endParaRPr>
        </a:p>
        <a:p>
          <a:endParaRPr lang="es-ES" sz="1500" b="0" strike="noStrike" spc="-1">
            <a:latin typeface="Times New Roman"/>
          </a:endParaRPr>
        </a:p>
        <a:p>
          <a:r>
            <a:rPr lang="en-US" sz="1500" b="1" strike="noStrike" spc="-1">
              <a:solidFill>
                <a:srgbClr val="3465A4"/>
              </a:solidFill>
              <a:latin typeface="Arial"/>
              <a:ea typeface="Linux Libertine G"/>
              <a:hlinkClick xmlns:r="http://schemas.openxmlformats.org/officeDocument/2006/relationships" r:id="rId11"/>
            </a:rPr>
            <a:t>https://www.w3.org/TR/WCAG/#page-titled</a:t>
          </a:r>
          <a:endParaRPr lang="es-ES" sz="1500" b="0" strike="noStrike" spc="-1">
            <a:latin typeface="Times New Roman"/>
          </a:endParaRPr>
        </a:p>
      </xdr:txBody>
    </xdr:sp>
    <xdr:clientData/>
  </xdr:twoCellAnchor>
  <xdr:twoCellAnchor editAs="absolute">
    <xdr:from>
      <xdr:col>4</xdr:col>
      <xdr:colOff>343800</xdr:colOff>
      <xdr:row>256</xdr:row>
      <xdr:rowOff>146178</xdr:rowOff>
    </xdr:from>
    <xdr:to>
      <xdr:col>11</xdr:col>
      <xdr:colOff>413640</xdr:colOff>
      <xdr:row>265</xdr:row>
      <xdr:rowOff>60480</xdr:rowOff>
    </xdr:to>
    <xdr:sp macro="" textlink="">
      <xdr:nvSpPr>
        <xdr:cNvPr id="52" name="TextShape 1"/>
        <xdr:cNvSpPr txBox="1"/>
      </xdr:nvSpPr>
      <xdr:spPr>
        <a:xfrm>
          <a:off x="7277760" y="42153840"/>
          <a:ext cx="6209640" cy="1280160"/>
        </a:xfrm>
        <a:prstGeom prst="rect">
          <a:avLst/>
        </a:prstGeom>
        <a:solidFill>
          <a:srgbClr val="DDDDDD"/>
        </a:solidFill>
        <a:ln>
          <a:noFill/>
        </a:ln>
      </xdr:spPr>
      <xdr:txBody>
        <a:bodyPr lIns="108000" tIns="108000" rIns="108000" bIns="108000">
          <a:spAutoFit/>
        </a:bodyPr>
        <a:lstStyle/>
        <a:p>
          <a:r>
            <a:rPr lang="en-US" sz="1500" b="0" strike="noStrike" spc="-1">
              <a:solidFill>
                <a:srgbClr val="000000"/>
              </a:solidFill>
              <a:latin typeface="Arial"/>
              <a:ea typeface="Linux Libertine G"/>
            </a:rPr>
            <a:t>Existe un mecanismo para evitar los bloques de contenido que se repiten en múltiples páginas web. (Nivel A)</a:t>
          </a:r>
          <a:endParaRPr lang="es-ES" sz="1500" b="0" strike="noStrike" spc="-1">
            <a:latin typeface="Times New Roman"/>
          </a:endParaRPr>
        </a:p>
        <a:p>
          <a:endParaRPr lang="es-ES" sz="1500" b="0" strike="noStrike" spc="-1">
            <a:latin typeface="Times New Roman"/>
          </a:endParaRPr>
        </a:p>
        <a:p>
          <a:endParaRPr lang="es-ES" sz="1500" b="0" strike="noStrike" spc="-1">
            <a:latin typeface="Times New Roman"/>
          </a:endParaRPr>
        </a:p>
        <a:p>
          <a:r>
            <a:rPr lang="en-US" sz="1500" b="1" strike="noStrike" spc="-1">
              <a:solidFill>
                <a:srgbClr val="3465A4"/>
              </a:solidFill>
              <a:latin typeface="Arial"/>
              <a:ea typeface="Linux Libertine G"/>
              <a:hlinkClick xmlns:r="http://schemas.openxmlformats.org/officeDocument/2006/relationships" r:id="rId12"/>
            </a:rPr>
            <a:t>https://www.w3.org/TR/WCAG/#bypass-blocks</a:t>
          </a:r>
          <a:endParaRPr lang="es-ES" sz="1500" b="0" strike="noStrike" spc="-1">
            <a:latin typeface="Times New Roman"/>
          </a:endParaRPr>
        </a:p>
      </xdr:txBody>
    </xdr:sp>
    <xdr:clientData/>
  </xdr:twoCellAnchor>
  <xdr:twoCellAnchor editAs="absolute">
    <xdr:from>
      <xdr:col>5</xdr:col>
      <xdr:colOff>5369</xdr:colOff>
      <xdr:row>217</xdr:row>
      <xdr:rowOff>62280</xdr:rowOff>
    </xdr:from>
    <xdr:to>
      <xdr:col>11</xdr:col>
      <xdr:colOff>453960</xdr:colOff>
      <xdr:row>239</xdr:row>
      <xdr:rowOff>105834</xdr:rowOff>
    </xdr:to>
    <xdr:sp macro="" textlink="">
      <xdr:nvSpPr>
        <xdr:cNvPr id="53" name="TextShape 1"/>
        <xdr:cNvSpPr txBox="1"/>
      </xdr:nvSpPr>
      <xdr:spPr>
        <a:xfrm>
          <a:off x="6937452" y="34976697"/>
          <a:ext cx="5877841" cy="3303220"/>
        </a:xfrm>
        <a:prstGeom prst="rect">
          <a:avLst/>
        </a:prstGeom>
        <a:solidFill>
          <a:srgbClr val="DDDDDD"/>
        </a:solidFill>
        <a:ln>
          <a:noFill/>
        </a:ln>
      </xdr:spPr>
      <xdr:txBody>
        <a:bodyPr lIns="108000" tIns="108000" rIns="108000" bIns="108000">
          <a:noAutofit/>
        </a:bodyPr>
        <a:lstStyle/>
        <a:p>
          <a:r>
            <a:rPr lang="en-US" sz="1500" b="0" strike="noStrike" spc="-1">
              <a:solidFill>
                <a:srgbClr val="000000"/>
              </a:solidFill>
              <a:latin typeface="Arial"/>
              <a:ea typeface="Linux Libertine G"/>
            </a:rPr>
            <a:t>Las páginas web no contienen nada que destelle más de tres veces en un segundo, o el destello está por debajo del umbral de destello general y de destello rojo. (Nivel A)</a:t>
          </a:r>
          <a:endParaRPr lang="es-ES" sz="1500" b="0" strike="noStrike" spc="-1">
            <a:latin typeface="Times New Roman"/>
          </a:endParaRPr>
        </a:p>
        <a:p>
          <a:endParaRPr lang="es-ES" sz="1500" b="0" strike="noStrike" spc="-1">
            <a:latin typeface="Times New Roman"/>
          </a:endParaRPr>
        </a:p>
        <a:p>
          <a:r>
            <a:rPr lang="en-US" sz="1500" b="0" strike="noStrike" spc="-1">
              <a:solidFill>
                <a:srgbClr val="000000"/>
              </a:solidFill>
              <a:latin typeface="Arial"/>
              <a:ea typeface="Linux Libertine G"/>
            </a:rPr>
            <a:t>Nota: En la medida en que cualquier contenido que no satisfaga este criterio puede interferir con la capacidad del usuario para emplear la página como un todo, todo contenido de la página web (tanto si satisface o no otros criterios de conformidad) debe satisfacer este criterio. Véase Requisito de Conformidad 5: Sin interferencia.</a:t>
          </a:r>
          <a:endParaRPr lang="es-ES" sz="1500" b="0" strike="noStrike" spc="-1">
            <a:latin typeface="Times New Roman"/>
          </a:endParaRPr>
        </a:p>
        <a:p>
          <a:endParaRPr lang="es-ES" sz="1500" b="0" strike="noStrike" spc="-1">
            <a:latin typeface="Times New Roman"/>
          </a:endParaRPr>
        </a:p>
        <a:p>
          <a:endParaRPr lang="es-ES" sz="1500" b="0" strike="noStrike" spc="-1">
            <a:latin typeface="Times New Roman"/>
          </a:endParaRPr>
        </a:p>
        <a:p>
          <a:r>
            <a:rPr lang="en-US" sz="1500" b="1" strike="noStrike" spc="-1">
              <a:solidFill>
                <a:srgbClr val="3465A4"/>
              </a:solidFill>
              <a:latin typeface="Arial"/>
              <a:ea typeface="Linux Libertine G"/>
              <a:hlinkClick xmlns:r="http://schemas.openxmlformats.org/officeDocument/2006/relationships" r:id="rId13"/>
            </a:rPr>
            <a:t>https://www.w3.org/TR/WCAG/#three-flashes-or-below-threshold</a:t>
          </a:r>
          <a:endParaRPr lang="es-ES" sz="1500" b="0" strike="noStrike" spc="-1">
            <a:latin typeface="Times New Roman"/>
          </a:endParaRPr>
        </a:p>
      </xdr:txBody>
    </xdr:sp>
    <xdr:clientData/>
  </xdr:twoCellAnchor>
  <xdr:twoCellAnchor editAs="absolute">
    <xdr:from>
      <xdr:col>5</xdr:col>
      <xdr:colOff>21167</xdr:colOff>
      <xdr:row>175</xdr:row>
      <xdr:rowOff>66096</xdr:rowOff>
    </xdr:from>
    <xdr:to>
      <xdr:col>15</xdr:col>
      <xdr:colOff>1280583</xdr:colOff>
      <xdr:row>207</xdr:row>
      <xdr:rowOff>328083</xdr:rowOff>
    </xdr:to>
    <xdr:sp macro="" textlink="">
      <xdr:nvSpPr>
        <xdr:cNvPr id="54" name="TextShape 1"/>
        <xdr:cNvSpPr txBox="1"/>
      </xdr:nvSpPr>
      <xdr:spPr>
        <a:xfrm>
          <a:off x="6953250" y="28492929"/>
          <a:ext cx="10033000" cy="5003321"/>
        </a:xfrm>
        <a:prstGeom prst="rect">
          <a:avLst/>
        </a:prstGeom>
        <a:solidFill>
          <a:srgbClr val="DDDDDD"/>
        </a:solidFill>
        <a:ln>
          <a:noFill/>
        </a:ln>
      </xdr:spPr>
      <xdr:txBody>
        <a:bodyPr lIns="108000" tIns="108000" rIns="108000" bIns="108000">
          <a:noAutofit/>
        </a:bodyPr>
        <a:lstStyle/>
        <a:p>
          <a:r>
            <a:rPr lang="en-US" sz="1500" b="0" strike="noStrike" spc="-1">
              <a:solidFill>
                <a:srgbClr val="000000"/>
              </a:solidFill>
              <a:latin typeface="Arial"/>
              <a:ea typeface="Linux Libertine G"/>
            </a:rPr>
            <a:t>Para la información que tiene movimiento, parpadeo, se desplaza o se actualiza automáticamente, se cumplen todos los casos siguientes: (Nivel A)</a:t>
          </a:r>
          <a:endParaRPr lang="es-ES" sz="1500" b="0" strike="noStrike" spc="-1">
            <a:latin typeface="Times New Roman"/>
          </a:endParaRPr>
        </a:p>
        <a:p>
          <a:endParaRPr lang="es-ES" sz="1500" b="0" strike="noStrike" spc="-1">
            <a:latin typeface="Times New Roman"/>
          </a:endParaRPr>
        </a:p>
        <a:p>
          <a:r>
            <a:rPr lang="en-US" sz="1500" b="0" strike="noStrike" spc="-1">
              <a:solidFill>
                <a:srgbClr val="000000"/>
              </a:solidFill>
              <a:latin typeface="Arial"/>
              <a:ea typeface="Linux Libertine G"/>
            </a:rPr>
            <a:t>- </a:t>
          </a:r>
          <a:r>
            <a:rPr lang="en-US" sz="1500" b="1" strike="noStrike" spc="-1">
              <a:solidFill>
                <a:srgbClr val="000000"/>
              </a:solidFill>
              <a:latin typeface="Arial"/>
              <a:ea typeface="Linux Libertine G"/>
            </a:rPr>
            <a:t>Movimiento, parpadeo, desplazamiento</a:t>
          </a:r>
          <a:r>
            <a:rPr lang="en-US" sz="1500" b="0" strike="noStrike" spc="-1">
              <a:solidFill>
                <a:srgbClr val="000000"/>
              </a:solidFill>
              <a:latin typeface="Arial"/>
              <a:ea typeface="Linux Libertine G"/>
            </a:rPr>
            <a:t>: Para toda información que se mueve, parpadea o se desplaza, que (1) comienza automáticamente, (2) dura más de cinco segundos y (3) se presenta en paralelo con otro contenido, existe un mecanismo para que el usuario la pueda poner en pausa, detener u ocultar, a menos que el movimiento, parpadeo o desplazamiento sea parte esencial de una actividad; y</a:t>
          </a:r>
          <a:endParaRPr lang="es-ES" sz="1500" b="0" strike="noStrike" spc="-1">
            <a:latin typeface="Times New Roman"/>
          </a:endParaRPr>
        </a:p>
        <a:p>
          <a:endParaRPr lang="es-ES" sz="1500" b="0" strike="noStrike" spc="-1">
            <a:latin typeface="Times New Roman"/>
          </a:endParaRPr>
        </a:p>
        <a:p>
          <a:r>
            <a:rPr lang="en-US" sz="1500" b="0" strike="noStrike" spc="-1">
              <a:solidFill>
                <a:srgbClr val="000000"/>
              </a:solidFill>
              <a:latin typeface="Arial"/>
              <a:ea typeface="Linux Libertine G"/>
            </a:rPr>
            <a:t>- </a:t>
          </a:r>
          <a:r>
            <a:rPr lang="en-US" sz="1500" b="1" strike="noStrike" spc="-1">
              <a:solidFill>
                <a:srgbClr val="000000"/>
              </a:solidFill>
              <a:latin typeface="Arial"/>
              <a:ea typeface="Linux Libertine G"/>
            </a:rPr>
            <a:t>Actualización automática</a:t>
          </a:r>
          <a:r>
            <a:rPr lang="en-US" sz="1500" b="0" strike="noStrike" spc="-1">
              <a:solidFill>
                <a:srgbClr val="000000"/>
              </a:solidFill>
              <a:latin typeface="Arial"/>
              <a:ea typeface="Linux Libertine G"/>
            </a:rPr>
            <a:t>: Para toda información que se actualiza automáticamente, que (1) se inicia automáticamente y (2) se presenta …</a:t>
          </a:r>
        </a:p>
        <a:p>
          <a:endParaRPr lang="en-US" sz="1500" b="0" strike="noStrike" spc="-1">
            <a:solidFill>
              <a:srgbClr val="000000"/>
            </a:solidFill>
            <a:latin typeface="Arial"/>
            <a:ea typeface="Linux Libertine G"/>
          </a:endParaRPr>
        </a:p>
        <a:p>
          <a:r>
            <a:rPr lang="es-ES" sz="1200" b="0" strike="noStrike" spc="-1">
              <a:latin typeface="Arial" pitchFamily="34" charset="0"/>
              <a:cs typeface="Arial" pitchFamily="34" charset="0"/>
            </a:rPr>
            <a:t>Nota 1:</a:t>
          </a:r>
          <a:r>
            <a:rPr lang="es-ES" sz="1200" b="0" strike="noStrike" spc="-1" baseline="0">
              <a:latin typeface="Arial" pitchFamily="34" charset="0"/>
              <a:cs typeface="Arial" pitchFamily="34" charset="0"/>
            </a:rPr>
            <a:t> </a:t>
          </a:r>
          <a:r>
            <a:rPr lang="es-ES" sz="1200" b="0" strike="noStrike" spc="-1">
              <a:latin typeface="Arial" pitchFamily="34" charset="0"/>
              <a:cs typeface="Arial" pitchFamily="34" charset="0"/>
            </a:rPr>
            <a:t>Para los requisitos relacionados con el parpadeo o el destello de contenido, véase la Pauta 2.3</a:t>
          </a:r>
        </a:p>
        <a:p>
          <a:endParaRPr lang="es-ES" sz="1200" b="0" strike="noStrike" spc="-1">
            <a:latin typeface="Arial" pitchFamily="34" charset="0"/>
            <a:cs typeface="Arial" pitchFamily="34" charset="0"/>
          </a:endParaRPr>
        </a:p>
        <a:p>
          <a:r>
            <a:rPr lang="es-ES" sz="1200" b="0" strike="noStrike" spc="-1">
              <a:latin typeface="Arial" pitchFamily="34" charset="0"/>
              <a:cs typeface="Arial" pitchFamily="34" charset="0"/>
            </a:rPr>
            <a:t>Nota 2: En la medida en que cualquier contenido que no satisfaga este criterio puede interferir con la capacidad del usuario para emplear la página como un todo, todo contenido de la página web (tanto si satisface o no otros criterios de conformidad) debe satisfacer este criterio. Véase Requisito de Conformidad 5: Sin interferencia.</a:t>
          </a:r>
        </a:p>
        <a:p>
          <a:endParaRPr lang="es-ES" sz="1200" b="0" strike="noStrike" spc="-1">
            <a:latin typeface="Arial" pitchFamily="34" charset="0"/>
            <a:cs typeface="Arial" pitchFamily="34" charset="0"/>
          </a:endParaRPr>
        </a:p>
        <a:p>
          <a:r>
            <a:rPr lang="es-ES" sz="1200" b="0" strike="noStrike" spc="-1">
              <a:latin typeface="Arial" pitchFamily="34" charset="0"/>
              <a:cs typeface="Arial" pitchFamily="34" charset="0"/>
            </a:rPr>
            <a:t>Nota 3:</a:t>
          </a:r>
          <a:r>
            <a:rPr lang="es-ES" sz="1200" b="0" strike="noStrike" spc="-1" baseline="0">
              <a:latin typeface="Arial" pitchFamily="34" charset="0"/>
              <a:cs typeface="Arial" pitchFamily="34" charset="0"/>
            </a:rPr>
            <a:t> </a:t>
          </a:r>
          <a:r>
            <a:rPr lang="es-ES" sz="1200" b="0" strike="noStrike" spc="-1">
              <a:latin typeface="Arial" pitchFamily="34" charset="0"/>
              <a:cs typeface="Arial" pitchFamily="34" charset="0"/>
            </a:rPr>
            <a:t>Para el contenido que es actualizado periódicamente por medio de un software, o que se sirve a la aplicación de usuario por medio de streaming, no hay obligación de preservar o presentar la información que ha sido generada o recibida entre el inicio de la pausa y el reinicio de la presentación; no solo podría no ser técnicamente posible, sino que además en muchas ocasiones podría ser erróneo o engañoso hacerlo.</a:t>
          </a:r>
        </a:p>
        <a:p>
          <a:endParaRPr lang="es-ES" sz="1200" b="0" strike="noStrike" spc="-1">
            <a:latin typeface="Arial" pitchFamily="34" charset="0"/>
            <a:cs typeface="Arial" pitchFamily="34" charset="0"/>
          </a:endParaRPr>
        </a:p>
        <a:p>
          <a:r>
            <a:rPr lang="es-ES" sz="1200" b="0" strike="noStrike" spc="-1">
              <a:latin typeface="Arial" pitchFamily="34" charset="0"/>
              <a:cs typeface="Arial" pitchFamily="34" charset="0"/>
            </a:rPr>
            <a:t>Nota 4: Una animación que ocurre como parte de una fase de precarga de un contenido o una situación similar puede ser considerada esencial si no se permite interacción a ningún usuario durante esa fase, y si el hecho de no indicar el progreso pudiera confundir a los usuarios y hacerles creer que ha habido un fallo en el contenido.	</a:t>
          </a:r>
        </a:p>
        <a:p>
          <a:r>
            <a:rPr lang="en-US" sz="1500" b="1" strike="noStrike" spc="-1">
              <a:solidFill>
                <a:srgbClr val="3465A4"/>
              </a:solidFill>
              <a:latin typeface="Arial"/>
              <a:ea typeface="Linux Libertine G"/>
              <a:hlinkClick xmlns:r="http://schemas.openxmlformats.org/officeDocument/2006/relationships" r:id="rId14"/>
            </a:rPr>
            <a:t>https://www.w3.org/TR/WCAG/#pause-stop-hide</a:t>
          </a:r>
          <a:endParaRPr lang="es-ES" sz="1500" b="0" strike="noStrike" spc="-1">
            <a:latin typeface="Times New Roman"/>
          </a:endParaRPr>
        </a:p>
      </xdr:txBody>
    </xdr:sp>
    <xdr:clientData/>
  </xdr:twoCellAnchor>
  <xdr:twoCellAnchor editAs="absolute">
    <xdr:from>
      <xdr:col>4</xdr:col>
      <xdr:colOff>365201</xdr:colOff>
      <xdr:row>137</xdr:row>
      <xdr:rowOff>119083</xdr:rowOff>
    </xdr:from>
    <xdr:to>
      <xdr:col>14</xdr:col>
      <xdr:colOff>306916</xdr:colOff>
      <xdr:row>168</xdr:row>
      <xdr:rowOff>116416</xdr:rowOff>
    </xdr:to>
    <xdr:sp macro="" textlink="">
      <xdr:nvSpPr>
        <xdr:cNvPr id="55" name="TextShape 1"/>
        <xdr:cNvSpPr txBox="1"/>
      </xdr:nvSpPr>
      <xdr:spPr>
        <a:xfrm>
          <a:off x="6926868" y="22651000"/>
          <a:ext cx="8249631" cy="4590499"/>
        </a:xfrm>
        <a:prstGeom prst="rect">
          <a:avLst/>
        </a:prstGeom>
        <a:solidFill>
          <a:srgbClr val="DDDDDD"/>
        </a:solidFill>
        <a:ln>
          <a:noFill/>
        </a:ln>
      </xdr:spPr>
      <xdr:txBody>
        <a:bodyPr lIns="108000" tIns="108000" rIns="108000" bIns="108000">
          <a:noAutofit/>
        </a:bodyPr>
        <a:lstStyle/>
        <a:p>
          <a:r>
            <a:rPr lang="en-US" sz="1500" b="0" strike="noStrike" spc="-1">
              <a:solidFill>
                <a:srgbClr val="000000"/>
              </a:solidFill>
              <a:latin typeface="Arial"/>
              <a:ea typeface="Linux Libertine G"/>
            </a:rPr>
            <a:t>Para cada límite de </a:t>
          </a:r>
          <a:r>
            <a:rPr lang="en-US" sz="1500" b="0" strike="noStrike" spc="-1">
              <a:solidFill>
                <a:srgbClr val="000000"/>
              </a:solidFill>
              <a:latin typeface="Arial"/>
              <a:ea typeface="Linux Libertine G"/>
              <a:cs typeface="+mn-cs"/>
            </a:rPr>
            <a:t>tiempo</a:t>
          </a:r>
          <a:r>
            <a:rPr lang="en-US" sz="1500" b="0" strike="noStrike" spc="-1">
              <a:solidFill>
                <a:srgbClr val="000000"/>
              </a:solidFill>
              <a:latin typeface="Arial"/>
              <a:ea typeface="Linux Libertine G"/>
            </a:rPr>
            <a:t> impuesto por el contenido, se cumple al menos uno de los siguientes casos: (Nivel A)</a:t>
          </a:r>
          <a:endParaRPr lang="es-ES" sz="1500" b="0" strike="noStrike" spc="-1">
            <a:latin typeface="Times New Roman"/>
          </a:endParaRPr>
        </a:p>
        <a:p>
          <a:endParaRPr lang="es-ES" sz="1500" b="0" strike="noStrike" spc="-1">
            <a:latin typeface="Times New Roman"/>
          </a:endParaRPr>
        </a:p>
        <a:p>
          <a:r>
            <a:rPr lang="en-US" sz="1500" b="0" strike="noStrike" spc="-1">
              <a:solidFill>
                <a:srgbClr val="000000"/>
              </a:solidFill>
              <a:latin typeface="Arial"/>
              <a:ea typeface="Linux Libertine G"/>
            </a:rPr>
            <a:t>- </a:t>
          </a:r>
          <a:r>
            <a:rPr lang="en-US" sz="1500" b="1" strike="noStrike" spc="-1">
              <a:solidFill>
                <a:srgbClr val="000000"/>
              </a:solidFill>
              <a:latin typeface="Arial"/>
              <a:ea typeface="Linux Libertine G"/>
            </a:rPr>
            <a:t>Apagar</a:t>
          </a:r>
          <a:r>
            <a:rPr lang="en-US" sz="1500" b="0" strike="noStrike" spc="-1">
              <a:solidFill>
                <a:srgbClr val="000000"/>
              </a:solidFill>
              <a:latin typeface="Arial"/>
              <a:ea typeface="Linux Libertine G"/>
            </a:rPr>
            <a:t>: El usuario puede detener el límite de tiempo antes de alcanzar el límite de tiempo; o</a:t>
          </a:r>
          <a:endParaRPr lang="es-ES" sz="1500" b="0" strike="noStrike" spc="-1">
            <a:latin typeface="Times New Roman"/>
          </a:endParaRPr>
        </a:p>
        <a:p>
          <a:r>
            <a:rPr lang="en-US" sz="1500" b="0" strike="noStrike" spc="-1">
              <a:solidFill>
                <a:srgbClr val="000000"/>
              </a:solidFill>
              <a:latin typeface="Arial"/>
              <a:ea typeface="Linux Libertine G"/>
            </a:rPr>
            <a:t>- </a:t>
          </a:r>
          <a:r>
            <a:rPr lang="en-US" sz="1500" b="1" strike="noStrike" spc="-1">
              <a:solidFill>
                <a:srgbClr val="000000"/>
              </a:solidFill>
              <a:latin typeface="Arial"/>
              <a:ea typeface="Linux Libertine G"/>
            </a:rPr>
            <a:t>Ajustar</a:t>
          </a:r>
          <a:r>
            <a:rPr lang="en-US" sz="1500" b="0" strike="noStrike" spc="-1">
              <a:solidFill>
                <a:srgbClr val="000000"/>
              </a:solidFill>
              <a:latin typeface="Arial"/>
              <a:ea typeface="Linux Libertine G"/>
            </a:rPr>
            <a:t>: El usuario puede ajustar el límite de tiempo antes de alcanzar dicho límite en un rango amplio que es, al menos, diez veces mayor al tiempo fijado originalmente; o</a:t>
          </a:r>
          <a:endParaRPr lang="es-ES" sz="1500" b="0" strike="noStrike" spc="-1">
            <a:latin typeface="Times New Roman"/>
          </a:endParaRPr>
        </a:p>
        <a:p>
          <a:r>
            <a:rPr lang="en-US" sz="1500" b="0" strike="noStrike" spc="-1">
              <a:solidFill>
                <a:srgbClr val="000000"/>
              </a:solidFill>
              <a:latin typeface="Arial"/>
              <a:ea typeface="Linux Libertine G"/>
            </a:rPr>
            <a:t>- </a:t>
          </a:r>
          <a:r>
            <a:rPr lang="en-US" sz="1500" b="1" strike="noStrike" spc="-1">
              <a:solidFill>
                <a:srgbClr val="000000"/>
              </a:solidFill>
              <a:latin typeface="Arial"/>
              <a:ea typeface="Linux Libertine G"/>
            </a:rPr>
            <a:t>Extender</a:t>
          </a:r>
          <a:r>
            <a:rPr lang="en-US" sz="1500" b="0" strike="noStrike" spc="-1">
              <a:solidFill>
                <a:srgbClr val="000000"/>
              </a:solidFill>
              <a:latin typeface="Arial"/>
              <a:ea typeface="Linux Libertine G"/>
            </a:rPr>
            <a:t>: Se advierte al usuario antes de que el tiempo expire y se le conceden al menos 20 segundos para extender el límite temporal con una acción simple (por ejemplo, "presione la barra de espacio") y el usuario puede extender ese límite de tiempo al menos diez veces; o</a:t>
          </a:r>
          <a:endParaRPr lang="es-ES" sz="1500" b="0" strike="noStrike" spc="-1">
            <a:latin typeface="Times New Roman"/>
          </a:endParaRPr>
        </a:p>
        <a:p>
          <a:r>
            <a:rPr lang="en-US" sz="1500" b="0" strike="noStrike" spc="-1">
              <a:solidFill>
                <a:srgbClr val="000000"/>
              </a:solidFill>
              <a:latin typeface="Arial"/>
              <a:ea typeface="Linux Libertine G"/>
            </a:rPr>
            <a:t> - </a:t>
          </a:r>
          <a:r>
            <a:rPr lang="en-US" sz="1500" b="1" strike="noStrike" spc="-1">
              <a:solidFill>
                <a:srgbClr val="000000"/>
              </a:solidFill>
              <a:latin typeface="Arial"/>
              <a:ea typeface="Linux Libertine G"/>
            </a:rPr>
            <a:t>Excepción por ser esencial</a:t>
          </a:r>
          <a:r>
            <a:rPr lang="en-US" sz="1500" b="0" strike="noStrike" spc="-1">
              <a:solidFill>
                <a:srgbClr val="000000"/>
              </a:solidFill>
              <a:latin typeface="Arial"/>
              <a:ea typeface="Linux Libertine G"/>
            </a:rPr>
            <a:t>: El límite de tiempo es esencial y, si se extendiera, invalidaría la actividad; o</a:t>
          </a:r>
          <a:endParaRPr lang="es-ES" sz="1500" b="0" strike="noStrike" spc="-1">
            <a:latin typeface="Times New Roman"/>
          </a:endParaRPr>
        </a:p>
        <a:p>
          <a:pPr marL="0" marR="0" indent="0" defTabSz="914400" eaLnBrk="1" fontAlgn="auto" latinLnBrk="0" hangingPunct="1">
            <a:lnSpc>
              <a:spcPct val="100000"/>
            </a:lnSpc>
            <a:spcBef>
              <a:spcPts val="0"/>
            </a:spcBef>
            <a:spcAft>
              <a:spcPts val="0"/>
            </a:spcAft>
            <a:buClrTx/>
            <a:buSzTx/>
            <a:buFontTx/>
            <a:buNone/>
            <a:tabLst/>
            <a:defRPr/>
          </a:pPr>
          <a:r>
            <a:rPr lang="en-US" sz="1500" b="0" strike="noStrike" spc="-1">
              <a:solidFill>
                <a:srgbClr val="000000"/>
              </a:solidFill>
              <a:latin typeface="Arial"/>
              <a:ea typeface="Linux Libertine G"/>
            </a:rPr>
            <a:t> - </a:t>
          </a:r>
          <a:r>
            <a:rPr lang="en-US" sz="1500" b="1" strike="noStrike" spc="-1">
              <a:solidFill>
                <a:srgbClr val="000000"/>
              </a:solidFill>
              <a:latin typeface="Arial"/>
              <a:ea typeface="Linux Libertine G"/>
            </a:rPr>
            <a:t>Excepción de 20 horas</a:t>
          </a:r>
          <a:r>
            <a:rPr lang="es-ES" sz="1500" b="0" strike="noStrike" spc="-1" smtClean="0">
              <a:solidFill>
                <a:srgbClr val="000000"/>
              </a:solidFill>
              <a:latin typeface="Arial"/>
              <a:ea typeface="Linux Libertine G"/>
              <a:cs typeface="+mn-cs"/>
            </a:rPr>
            <a:t>: El límite de tiempo es de más de 20 horas. </a:t>
          </a:r>
        </a:p>
        <a:p>
          <a:endParaRPr lang="es-ES" sz="1500" b="0" strike="noStrike" spc="-1">
            <a:solidFill>
              <a:srgbClr val="000000"/>
            </a:solidFill>
            <a:latin typeface="Arial"/>
            <a:ea typeface="Linux Libertine G"/>
            <a:cs typeface="+mn-cs"/>
          </a:endParaRPr>
        </a:p>
        <a:p>
          <a:r>
            <a:rPr lang="es-ES" sz="1500" b="0" strike="noStrike" spc="-1">
              <a:solidFill>
                <a:srgbClr val="000000"/>
              </a:solidFill>
              <a:latin typeface="Arial"/>
              <a:ea typeface="Linux Libertine G"/>
              <a:cs typeface="+mn-cs"/>
            </a:rPr>
            <a:t>Nota: Este criterio de conformidad ayuda a garantizar que los usuarios pueden completar las tareas sin cambios inesperados en el contenido o contexto que son el resultado de un límite de tiempo. Este criterio debe ser considerado conjuntamente con el criterio de conformidad 3.2.1, que pone límites a los cambios de contenido o el contexto, como resultado de una acción del usuario.</a:t>
          </a:r>
        </a:p>
        <a:p>
          <a:endParaRPr lang="es-ES" sz="1500" b="0" strike="noStrike" spc="-1">
            <a:latin typeface="Times New Roman"/>
          </a:endParaRPr>
        </a:p>
        <a:p>
          <a:r>
            <a:rPr lang="en-US" sz="1500" b="1" strike="noStrike" spc="-1">
              <a:solidFill>
                <a:srgbClr val="3465A4"/>
              </a:solidFill>
              <a:latin typeface="Arial"/>
              <a:ea typeface="Linux Libertine G"/>
              <a:hlinkClick xmlns:r="http://schemas.openxmlformats.org/officeDocument/2006/relationships" r:id="rId15"/>
            </a:rPr>
            <a:t>https://www.w3.org/TR/WCAG/#timing-adjustable</a:t>
          </a:r>
          <a:endParaRPr lang="es-ES" sz="1500" b="0" strike="noStrike" spc="-1">
            <a:latin typeface="Times New Roman"/>
          </a:endParaRPr>
        </a:p>
      </xdr:txBody>
    </xdr:sp>
    <xdr:clientData/>
  </xdr:twoCellAnchor>
  <xdr:twoCellAnchor editAs="absolute">
    <xdr:from>
      <xdr:col>5</xdr:col>
      <xdr:colOff>5369</xdr:colOff>
      <xdr:row>102</xdr:row>
      <xdr:rowOff>103320</xdr:rowOff>
    </xdr:from>
    <xdr:to>
      <xdr:col>11</xdr:col>
      <xdr:colOff>451080</xdr:colOff>
      <xdr:row>127</xdr:row>
      <xdr:rowOff>31750</xdr:rowOff>
    </xdr:to>
    <xdr:sp macro="" textlink="">
      <xdr:nvSpPr>
        <xdr:cNvPr id="56" name="TextShape 1"/>
        <xdr:cNvSpPr txBox="1"/>
      </xdr:nvSpPr>
      <xdr:spPr>
        <a:xfrm>
          <a:off x="6937452" y="17184820"/>
          <a:ext cx="5874961" cy="3632597"/>
        </a:xfrm>
        <a:prstGeom prst="rect">
          <a:avLst/>
        </a:prstGeom>
        <a:solidFill>
          <a:srgbClr val="DDDDDD"/>
        </a:solidFill>
        <a:ln>
          <a:noFill/>
        </a:ln>
      </xdr:spPr>
      <xdr:txBody>
        <a:bodyPr lIns="0" tIns="0" rIns="0" bIns="0">
          <a:noAutofit/>
        </a:bodyPr>
        <a:lstStyle/>
        <a:p>
          <a:endParaRPr lang="es-ES" sz="1200" b="0" strike="noStrike" spc="-1">
            <a:latin typeface="Times New Roman"/>
          </a:endParaRPr>
        </a:p>
        <a:p>
          <a:r>
            <a:rPr lang="es-ES" sz="1500" b="0" strike="noStrike" spc="-1">
              <a:solidFill>
                <a:srgbClr val="000000"/>
              </a:solidFill>
              <a:latin typeface="Arial"/>
              <a:ea typeface="Linux Libertine G"/>
            </a:rPr>
            <a:t>En el caso de que para activar los elementos de interacción (enlaces, botones, etc.) se empleen </a:t>
          </a:r>
          <a:r>
            <a:rPr lang="es-ES" sz="1500" b="1" strike="noStrike" spc="-1">
              <a:solidFill>
                <a:srgbClr val="000000"/>
              </a:solidFill>
              <a:latin typeface="Arial"/>
              <a:ea typeface="Linux Libertine G"/>
            </a:rPr>
            <a:t>atajos de teclado usando una única letra</a:t>
          </a:r>
          <a:r>
            <a:rPr lang="es-ES" sz="1500" b="0" strike="noStrike" spc="-1">
              <a:solidFill>
                <a:srgbClr val="000000"/>
              </a:solidFill>
              <a:latin typeface="Arial"/>
              <a:ea typeface="Linux Libertine G"/>
            </a:rPr>
            <a:t>, signo de puntuación, número o símbolo entonces se debe cumplir al menos una de las siguientes condiciones:</a:t>
          </a:r>
          <a:endParaRPr lang="es-ES" sz="1500" b="0" strike="noStrike" spc="-1">
            <a:latin typeface="Times New Roman"/>
          </a:endParaRPr>
        </a:p>
        <a:p>
          <a:endParaRPr lang="es-ES" sz="1500" b="0" strike="noStrike" spc="-1">
            <a:latin typeface="Times New Roman"/>
          </a:endParaRPr>
        </a:p>
        <a:p>
          <a:r>
            <a:rPr lang="es-ES" sz="1500" b="0" strike="noStrike" spc="-1">
              <a:solidFill>
                <a:srgbClr val="000000"/>
              </a:solidFill>
              <a:latin typeface="Arial"/>
              <a:ea typeface="Linux Libertine G"/>
            </a:rPr>
            <a:t>- Existe un mecanismo que permite </a:t>
          </a:r>
          <a:r>
            <a:rPr lang="es-ES" sz="1500" b="1" strike="noStrike" spc="-1">
              <a:solidFill>
                <a:srgbClr val="000000"/>
              </a:solidFill>
              <a:latin typeface="Arial"/>
              <a:ea typeface="Linux Libertine G"/>
            </a:rPr>
            <a:t>desactivar </a:t>
          </a:r>
          <a:r>
            <a:rPr lang="es-ES" sz="1500" b="0" strike="noStrike" spc="-1">
              <a:solidFill>
                <a:srgbClr val="000000"/>
              </a:solidFill>
              <a:latin typeface="Arial"/>
              <a:ea typeface="Linux Libertine G"/>
            </a:rPr>
            <a:t>el atajo de teclado</a:t>
          </a:r>
          <a:endParaRPr lang="es-ES" sz="1500" b="0" strike="noStrike" spc="-1">
            <a:latin typeface="Times New Roman"/>
          </a:endParaRPr>
        </a:p>
        <a:p>
          <a:endParaRPr lang="es-ES" sz="1500" b="0" strike="noStrike" spc="-1">
            <a:latin typeface="Times New Roman"/>
          </a:endParaRPr>
        </a:p>
        <a:p>
          <a:r>
            <a:rPr lang="es-ES" sz="1500" b="0" strike="noStrike" spc="-1">
              <a:solidFill>
                <a:srgbClr val="000000"/>
              </a:solidFill>
              <a:latin typeface="Arial"/>
              <a:ea typeface="Linux Libertine G"/>
            </a:rPr>
            <a:t>- Existe un mecanismo que permite </a:t>
          </a:r>
          <a:r>
            <a:rPr lang="es-ES" sz="1500" b="1" strike="noStrike" spc="-1">
              <a:solidFill>
                <a:srgbClr val="000000"/>
              </a:solidFill>
              <a:latin typeface="Arial"/>
              <a:ea typeface="Linux Libertine G"/>
            </a:rPr>
            <a:t>reasignar </a:t>
          </a:r>
          <a:r>
            <a:rPr lang="es-ES" sz="1500" b="0" strike="noStrike" spc="-1">
              <a:solidFill>
                <a:srgbClr val="000000"/>
              </a:solidFill>
              <a:latin typeface="Arial"/>
              <a:ea typeface="Linux Libertine G"/>
            </a:rPr>
            <a:t>el atajo de teclado para emplear en su lugar otra tecla no imprimible (ej, </a:t>
          </a:r>
          <a:r>
            <a:rPr lang="es-ES" sz="1500" b="0" i="1" strike="noStrike" spc="-1">
              <a:solidFill>
                <a:srgbClr val="000000"/>
              </a:solidFill>
              <a:latin typeface="Arial"/>
              <a:ea typeface="Linux Libertine G"/>
            </a:rPr>
            <a:t>Ctrl</a:t>
          </a:r>
          <a:r>
            <a:rPr lang="es-ES" sz="1500" b="0" strike="noStrike" spc="-1">
              <a:solidFill>
                <a:srgbClr val="000000"/>
              </a:solidFill>
              <a:latin typeface="Arial"/>
              <a:ea typeface="Linux Libertine G"/>
            </a:rPr>
            <a:t>, </a:t>
          </a:r>
          <a:r>
            <a:rPr lang="es-ES" sz="1500" b="0" i="1" strike="noStrike" spc="-1">
              <a:solidFill>
                <a:srgbClr val="000000"/>
              </a:solidFill>
              <a:latin typeface="Arial"/>
              <a:ea typeface="Linux Libertine G"/>
            </a:rPr>
            <a:t>Alt</a:t>
          </a:r>
          <a:r>
            <a:rPr lang="es-ES" sz="1500" b="0" strike="noStrike" spc="-1">
              <a:solidFill>
                <a:srgbClr val="000000"/>
              </a:solidFill>
              <a:latin typeface="Arial"/>
              <a:ea typeface="Linux Libertine G"/>
            </a:rPr>
            <a:t>, etc.)</a:t>
          </a:r>
          <a:endParaRPr lang="es-ES" sz="1500" b="0" strike="noStrike" spc="-1">
            <a:latin typeface="Times New Roman"/>
          </a:endParaRPr>
        </a:p>
        <a:p>
          <a:endParaRPr lang="es-ES" sz="1500" b="0" strike="noStrike" spc="-1">
            <a:latin typeface="Times New Roman"/>
          </a:endParaRPr>
        </a:p>
        <a:p>
          <a:r>
            <a:rPr lang="es-ES" sz="1500" b="0" strike="noStrike" spc="-1">
              <a:solidFill>
                <a:srgbClr val="000000"/>
              </a:solidFill>
              <a:latin typeface="Arial"/>
              <a:ea typeface="Linux Libertine G"/>
            </a:rPr>
            <a:t>- El atajo de teclado </a:t>
          </a:r>
          <a:r>
            <a:rPr lang="es-ES" sz="1500" b="1" strike="noStrike" spc="-1">
              <a:solidFill>
                <a:srgbClr val="000000"/>
              </a:solidFill>
              <a:latin typeface="Arial"/>
              <a:ea typeface="Linux Libertine G"/>
            </a:rPr>
            <a:t>sólo se puede activar cuando el componente</a:t>
          </a:r>
          <a:r>
            <a:rPr lang="es-ES" sz="1500" b="0" strike="noStrike" spc="-1">
              <a:solidFill>
                <a:srgbClr val="000000"/>
              </a:solidFill>
              <a:latin typeface="Arial"/>
              <a:ea typeface="Linux Libertine G"/>
            </a:rPr>
            <a:t> </a:t>
          </a:r>
          <a:r>
            <a:rPr lang="es-ES" sz="1500" b="1" strike="noStrike" spc="-1">
              <a:solidFill>
                <a:srgbClr val="000000"/>
              </a:solidFill>
              <a:latin typeface="Arial"/>
              <a:ea typeface="Linux Libertine G"/>
            </a:rPr>
            <a:t>tiene el foco</a:t>
          </a:r>
          <a:r>
            <a:rPr lang="es-ES" sz="1500" b="0" strike="noStrike" spc="-1">
              <a:solidFill>
                <a:srgbClr val="000000"/>
              </a:solidFill>
              <a:latin typeface="Arial"/>
              <a:ea typeface="Linux Libertine G"/>
            </a:rPr>
            <a:t> del teclado.</a:t>
          </a:r>
          <a:endParaRPr lang="es-ES" sz="1500" b="0" strike="noStrike" spc="-1">
            <a:latin typeface="Times New Roman"/>
          </a:endParaRPr>
        </a:p>
        <a:p>
          <a:endParaRPr lang="es-ES" sz="1500" b="0" strike="noStrike" spc="-1">
            <a:latin typeface="Times New Roman"/>
          </a:endParaRPr>
        </a:p>
        <a:p>
          <a:endParaRPr lang="es-ES" sz="1500" b="0" strike="noStrike" spc="-1">
            <a:latin typeface="Times New Roman"/>
          </a:endParaRPr>
        </a:p>
        <a:p>
          <a:r>
            <a:rPr lang="es-ES" sz="1500" b="1" strike="noStrike" spc="-1">
              <a:solidFill>
                <a:srgbClr val="3465A4"/>
              </a:solidFill>
              <a:latin typeface="Arial"/>
              <a:ea typeface="Linux Libertine G"/>
              <a:hlinkClick xmlns:r="http://schemas.openxmlformats.org/officeDocument/2006/relationships" r:id="rId16"/>
            </a:rPr>
            <a:t>https://www.w3.org/TR/WCAG/#character-key-shortcuts</a:t>
          </a:r>
          <a:endParaRPr lang="es-ES" sz="1500" b="0" strike="noStrike" spc="-1">
            <a:latin typeface="Times New Roman"/>
          </a:endParaRPr>
        </a:p>
      </xdr:txBody>
    </xdr:sp>
    <xdr:clientData/>
  </xdr:twoCellAnchor>
  <xdr:twoCellAnchor editAs="absolute">
    <xdr:from>
      <xdr:col>5</xdr:col>
      <xdr:colOff>5369</xdr:colOff>
      <xdr:row>64</xdr:row>
      <xdr:rowOff>108000</xdr:rowOff>
    </xdr:from>
    <xdr:to>
      <xdr:col>11</xdr:col>
      <xdr:colOff>418320</xdr:colOff>
      <xdr:row>84</xdr:row>
      <xdr:rowOff>105833</xdr:rowOff>
    </xdr:to>
    <xdr:sp macro="" textlink="">
      <xdr:nvSpPr>
        <xdr:cNvPr id="57" name="TextShape 1"/>
        <xdr:cNvSpPr txBox="1"/>
      </xdr:nvSpPr>
      <xdr:spPr>
        <a:xfrm>
          <a:off x="6937452" y="11294583"/>
          <a:ext cx="5842201" cy="2961167"/>
        </a:xfrm>
        <a:prstGeom prst="rect">
          <a:avLst/>
        </a:prstGeom>
        <a:solidFill>
          <a:srgbClr val="DDDDDD"/>
        </a:solidFill>
        <a:ln>
          <a:noFill/>
        </a:ln>
      </xdr:spPr>
      <xdr:txBody>
        <a:bodyPr lIns="0" tIns="0" rIns="0" bIns="0">
          <a:noAutofit/>
        </a:bodyPr>
        <a:lstStyle/>
        <a:p>
          <a:r>
            <a:rPr lang="en-US" sz="1500" b="0" strike="noStrike" spc="-1">
              <a:solidFill>
                <a:srgbClr val="000000"/>
              </a:solidFill>
              <a:latin typeface="Arial"/>
              <a:ea typeface="Linux Libertine G"/>
            </a:rPr>
            <a:t>Si es posible mover el foco a un componente de la página usando una interfaz de teclado, entonces el foco se puede quitar de ese componente usando sólo la interfaz de teclado y, si se requiere algo más que las teclas de dirección o de tabulación, se informa al usuario el método apropiado para mover el foco. (Nivel A)</a:t>
          </a:r>
          <a:endParaRPr lang="es-ES" sz="1500" b="0" strike="noStrike" spc="-1">
            <a:latin typeface="Times New Roman"/>
          </a:endParaRPr>
        </a:p>
        <a:p>
          <a:endParaRPr lang="es-ES" sz="1500" b="0" strike="noStrike" spc="-1">
            <a:latin typeface="Times New Roman"/>
          </a:endParaRPr>
        </a:p>
        <a:p>
          <a:r>
            <a:rPr lang="en-US" sz="1500" b="0" strike="noStrike" spc="-1">
              <a:solidFill>
                <a:srgbClr val="000000"/>
              </a:solidFill>
              <a:latin typeface="Arial"/>
              <a:ea typeface="Linux Libertine G"/>
            </a:rPr>
            <a:t>Nota: En la medida en que cualquier contenido que no satisfaga este criterio puede interferir con la capacidad del usuario para emplear la página por completo, todo contenido de la página web (tanto si satisface o no otros criterios de conformidad) debe satisfacer este criterio. Véase Requisito de Conformidad 5: Sin interferencia.</a:t>
          </a:r>
          <a:endParaRPr lang="es-ES" sz="1500" b="0" strike="noStrike" spc="-1">
            <a:latin typeface="Times New Roman"/>
          </a:endParaRPr>
        </a:p>
        <a:p>
          <a:endParaRPr lang="es-ES" sz="1500" b="0" strike="noStrike" spc="-1">
            <a:latin typeface="Times New Roman"/>
          </a:endParaRPr>
        </a:p>
        <a:p>
          <a:r>
            <a:rPr lang="en-US" sz="1500" b="1" strike="noStrike" spc="-1">
              <a:solidFill>
                <a:srgbClr val="3465A4"/>
              </a:solidFill>
              <a:latin typeface="Arial"/>
              <a:ea typeface="Linux Libertine G"/>
              <a:hlinkClick xmlns:r="http://schemas.openxmlformats.org/officeDocument/2006/relationships" r:id="rId17"/>
            </a:rPr>
            <a:t>https://www.w3.org/TR/WCAG/#no-keyboard-trap</a:t>
          </a:r>
          <a:endParaRPr lang="es-ES" sz="1500" b="0" strike="noStrike" spc="-1">
            <a:latin typeface="Times New Roman"/>
          </a:endParaRPr>
        </a:p>
      </xdr:txBody>
    </xdr:sp>
    <xdr:clientData/>
  </xdr:twoCellAnchor>
  <xdr:twoCellAnchor editAs="absolute">
    <xdr:from>
      <xdr:col>8</xdr:col>
      <xdr:colOff>4806</xdr:colOff>
      <xdr:row>24</xdr:row>
      <xdr:rowOff>79920</xdr:rowOff>
    </xdr:from>
    <xdr:to>
      <xdr:col>8</xdr:col>
      <xdr:colOff>581040</xdr:colOff>
      <xdr:row>29</xdr:row>
      <xdr:rowOff>10800</xdr:rowOff>
    </xdr:to>
    <xdr:pic>
      <xdr:nvPicPr>
        <xdr:cNvPr id="58" name="Image 1"/>
        <xdr:cNvPicPr/>
      </xdr:nvPicPr>
      <xdr:blipFill>
        <a:blip xmlns:r="http://schemas.openxmlformats.org/officeDocument/2006/relationships" r:embed="rId18"/>
        <a:stretch/>
      </xdr:blipFill>
      <xdr:spPr>
        <a:xfrm>
          <a:off x="10128600" y="5185800"/>
          <a:ext cx="621000" cy="693000"/>
        </a:xfrm>
        <a:prstGeom prst="rect">
          <a:avLst/>
        </a:prstGeom>
        <a:ln>
          <a:noFill/>
        </a:ln>
      </xdr:spPr>
    </xdr:pic>
    <xdr:clientData/>
  </xdr:twoCellAnchor>
  <xdr:twoCellAnchor editAs="absolute">
    <xdr:from>
      <xdr:col>8</xdr:col>
      <xdr:colOff>4086</xdr:colOff>
      <xdr:row>60</xdr:row>
      <xdr:rowOff>22680</xdr:rowOff>
    </xdr:from>
    <xdr:to>
      <xdr:col>8</xdr:col>
      <xdr:colOff>580320</xdr:colOff>
      <xdr:row>64</xdr:row>
      <xdr:rowOff>106200</xdr:rowOff>
    </xdr:to>
    <xdr:pic>
      <xdr:nvPicPr>
        <xdr:cNvPr id="59" name="Image 1"/>
        <xdr:cNvPicPr/>
      </xdr:nvPicPr>
      <xdr:blipFill>
        <a:blip xmlns:r="http://schemas.openxmlformats.org/officeDocument/2006/relationships" r:embed="rId18"/>
        <a:stretch/>
      </xdr:blipFill>
      <xdr:spPr>
        <a:xfrm>
          <a:off x="10127880" y="10871640"/>
          <a:ext cx="621000" cy="693000"/>
        </a:xfrm>
        <a:prstGeom prst="rect">
          <a:avLst/>
        </a:prstGeom>
        <a:ln>
          <a:noFill/>
        </a:ln>
      </xdr:spPr>
    </xdr:pic>
    <xdr:clientData/>
  </xdr:twoCellAnchor>
  <xdr:twoCellAnchor editAs="absolute">
    <xdr:from>
      <xdr:col>7</xdr:col>
      <xdr:colOff>834015</xdr:colOff>
      <xdr:row>98</xdr:row>
      <xdr:rowOff>19800</xdr:rowOff>
    </xdr:from>
    <xdr:to>
      <xdr:col>8</xdr:col>
      <xdr:colOff>613080</xdr:colOff>
      <xdr:row>102</xdr:row>
      <xdr:rowOff>103320</xdr:rowOff>
    </xdr:to>
    <xdr:pic>
      <xdr:nvPicPr>
        <xdr:cNvPr id="60" name="Image 1"/>
        <xdr:cNvPicPr/>
      </xdr:nvPicPr>
      <xdr:blipFill>
        <a:blip xmlns:r="http://schemas.openxmlformats.org/officeDocument/2006/relationships" r:embed="rId18"/>
        <a:stretch/>
      </xdr:blipFill>
      <xdr:spPr>
        <a:xfrm>
          <a:off x="10160640" y="16916400"/>
          <a:ext cx="621000" cy="693000"/>
        </a:xfrm>
        <a:prstGeom prst="rect">
          <a:avLst/>
        </a:prstGeom>
        <a:ln>
          <a:noFill/>
        </a:ln>
      </xdr:spPr>
    </xdr:pic>
    <xdr:clientData/>
  </xdr:twoCellAnchor>
  <xdr:twoCellAnchor editAs="absolute">
    <xdr:from>
      <xdr:col>7</xdr:col>
      <xdr:colOff>559208</xdr:colOff>
      <xdr:row>133</xdr:row>
      <xdr:rowOff>97346</xdr:rowOff>
    </xdr:from>
    <xdr:to>
      <xdr:col>8</xdr:col>
      <xdr:colOff>338273</xdr:colOff>
      <xdr:row>138</xdr:row>
      <xdr:rowOff>28587</xdr:rowOff>
    </xdr:to>
    <xdr:pic>
      <xdr:nvPicPr>
        <xdr:cNvPr id="61" name="Image 1"/>
        <xdr:cNvPicPr/>
      </xdr:nvPicPr>
      <xdr:blipFill>
        <a:blip xmlns:r="http://schemas.openxmlformats.org/officeDocument/2006/relationships" r:embed="rId18"/>
        <a:stretch/>
      </xdr:blipFill>
      <xdr:spPr>
        <a:xfrm>
          <a:off x="9343375" y="22036596"/>
          <a:ext cx="615148" cy="672074"/>
        </a:xfrm>
        <a:prstGeom prst="rect">
          <a:avLst/>
        </a:prstGeom>
        <a:ln>
          <a:noFill/>
        </a:ln>
      </xdr:spPr>
    </xdr:pic>
    <xdr:clientData/>
  </xdr:twoCellAnchor>
  <xdr:twoCellAnchor editAs="absolute">
    <xdr:from>
      <xdr:col>7</xdr:col>
      <xdr:colOff>586043</xdr:colOff>
      <xdr:row>171</xdr:row>
      <xdr:rowOff>93237</xdr:rowOff>
    </xdr:from>
    <xdr:to>
      <xdr:col>8</xdr:col>
      <xdr:colOff>370960</xdr:colOff>
      <xdr:row>176</xdr:row>
      <xdr:rowOff>28230</xdr:rowOff>
    </xdr:to>
    <xdr:pic>
      <xdr:nvPicPr>
        <xdr:cNvPr id="62" name="Image 1"/>
        <xdr:cNvPicPr/>
      </xdr:nvPicPr>
      <xdr:blipFill>
        <a:blip xmlns:r="http://schemas.openxmlformats.org/officeDocument/2006/relationships" r:embed="rId18"/>
        <a:stretch/>
      </xdr:blipFill>
      <xdr:spPr>
        <a:xfrm>
          <a:off x="9370210" y="27927404"/>
          <a:ext cx="621000" cy="675826"/>
        </a:xfrm>
        <a:prstGeom prst="rect">
          <a:avLst/>
        </a:prstGeom>
        <a:ln>
          <a:noFill/>
        </a:ln>
      </xdr:spPr>
    </xdr:pic>
    <xdr:clientData/>
  </xdr:twoCellAnchor>
  <xdr:twoCellAnchor editAs="absolute">
    <xdr:from>
      <xdr:col>8</xdr:col>
      <xdr:colOff>42120</xdr:colOff>
      <xdr:row>212</xdr:row>
      <xdr:rowOff>131040</xdr:rowOff>
    </xdr:from>
    <xdr:to>
      <xdr:col>8</xdr:col>
      <xdr:colOff>663120</xdr:colOff>
      <xdr:row>217</xdr:row>
      <xdr:rowOff>62280</xdr:rowOff>
    </xdr:to>
    <xdr:pic>
      <xdr:nvPicPr>
        <xdr:cNvPr id="63" name="Image 1"/>
        <xdr:cNvPicPr/>
      </xdr:nvPicPr>
      <xdr:blipFill>
        <a:blip xmlns:r="http://schemas.openxmlformats.org/officeDocument/2006/relationships" r:embed="rId18"/>
        <a:stretch/>
      </xdr:blipFill>
      <xdr:spPr>
        <a:xfrm>
          <a:off x="10210680" y="35170920"/>
          <a:ext cx="621000" cy="693000"/>
        </a:xfrm>
        <a:prstGeom prst="rect">
          <a:avLst/>
        </a:prstGeom>
        <a:ln>
          <a:noFill/>
        </a:ln>
      </xdr:spPr>
    </xdr:pic>
    <xdr:clientData/>
  </xdr:twoCellAnchor>
  <xdr:twoCellAnchor editAs="absolute">
    <xdr:from>
      <xdr:col>7</xdr:col>
      <xdr:colOff>834675</xdr:colOff>
      <xdr:row>251</xdr:row>
      <xdr:rowOff>136800</xdr:rowOff>
    </xdr:from>
    <xdr:to>
      <xdr:col>8</xdr:col>
      <xdr:colOff>575640</xdr:colOff>
      <xdr:row>256</xdr:row>
      <xdr:rowOff>67680</xdr:rowOff>
    </xdr:to>
    <xdr:pic>
      <xdr:nvPicPr>
        <xdr:cNvPr id="64" name="Image 1"/>
        <xdr:cNvPicPr/>
      </xdr:nvPicPr>
      <xdr:blipFill>
        <a:blip xmlns:r="http://schemas.openxmlformats.org/officeDocument/2006/relationships" r:embed="rId18"/>
        <a:stretch/>
      </xdr:blipFill>
      <xdr:spPr>
        <a:xfrm>
          <a:off x="10123200" y="41376600"/>
          <a:ext cx="621000" cy="693000"/>
        </a:xfrm>
        <a:prstGeom prst="rect">
          <a:avLst/>
        </a:prstGeom>
        <a:ln>
          <a:noFill/>
        </a:ln>
      </xdr:spPr>
    </xdr:pic>
    <xdr:clientData/>
  </xdr:twoCellAnchor>
  <xdr:twoCellAnchor editAs="absolute">
    <xdr:from>
      <xdr:col>7</xdr:col>
      <xdr:colOff>834675</xdr:colOff>
      <xdr:row>289</xdr:row>
      <xdr:rowOff>32400</xdr:rowOff>
    </xdr:from>
    <xdr:to>
      <xdr:col>8</xdr:col>
      <xdr:colOff>575640</xdr:colOff>
      <xdr:row>293</xdr:row>
      <xdr:rowOff>115920</xdr:rowOff>
    </xdr:to>
    <xdr:pic>
      <xdr:nvPicPr>
        <xdr:cNvPr id="65" name="Image 1"/>
        <xdr:cNvPicPr/>
      </xdr:nvPicPr>
      <xdr:blipFill>
        <a:blip xmlns:r="http://schemas.openxmlformats.org/officeDocument/2006/relationships" r:embed="rId18"/>
        <a:stretch/>
      </xdr:blipFill>
      <xdr:spPr>
        <a:xfrm>
          <a:off x="10123200" y="47320200"/>
          <a:ext cx="621000" cy="693000"/>
        </a:xfrm>
        <a:prstGeom prst="rect">
          <a:avLst/>
        </a:prstGeom>
        <a:ln>
          <a:noFill/>
        </a:ln>
      </xdr:spPr>
    </xdr:pic>
    <xdr:clientData/>
  </xdr:twoCellAnchor>
  <xdr:twoCellAnchor editAs="absolute">
    <xdr:from>
      <xdr:col>8</xdr:col>
      <xdr:colOff>6276</xdr:colOff>
      <xdr:row>327</xdr:row>
      <xdr:rowOff>67320</xdr:rowOff>
    </xdr:from>
    <xdr:to>
      <xdr:col>8</xdr:col>
      <xdr:colOff>601560</xdr:colOff>
      <xdr:row>332</xdr:row>
      <xdr:rowOff>4302</xdr:rowOff>
    </xdr:to>
    <xdr:pic>
      <xdr:nvPicPr>
        <xdr:cNvPr id="66" name="Image 1"/>
        <xdr:cNvPicPr/>
      </xdr:nvPicPr>
      <xdr:blipFill>
        <a:blip xmlns:r="http://schemas.openxmlformats.org/officeDocument/2006/relationships" r:embed="rId18"/>
        <a:stretch/>
      </xdr:blipFill>
      <xdr:spPr>
        <a:xfrm>
          <a:off x="10149120" y="53402760"/>
          <a:ext cx="621000" cy="693000"/>
        </a:xfrm>
        <a:prstGeom prst="rect">
          <a:avLst/>
        </a:prstGeom>
        <a:ln>
          <a:noFill/>
        </a:ln>
      </xdr:spPr>
    </xdr:pic>
    <xdr:clientData/>
  </xdr:twoCellAnchor>
  <xdr:twoCellAnchor editAs="absolute">
    <xdr:from>
      <xdr:col>7</xdr:col>
      <xdr:colOff>834675</xdr:colOff>
      <xdr:row>364</xdr:row>
      <xdr:rowOff>99720</xdr:rowOff>
    </xdr:from>
    <xdr:to>
      <xdr:col>8</xdr:col>
      <xdr:colOff>575640</xdr:colOff>
      <xdr:row>369</xdr:row>
      <xdr:rowOff>30960</xdr:rowOff>
    </xdr:to>
    <xdr:pic>
      <xdr:nvPicPr>
        <xdr:cNvPr id="67" name="Image 1"/>
        <xdr:cNvPicPr/>
      </xdr:nvPicPr>
      <xdr:blipFill>
        <a:blip xmlns:r="http://schemas.openxmlformats.org/officeDocument/2006/relationships" r:embed="rId18"/>
        <a:stretch/>
      </xdr:blipFill>
      <xdr:spPr>
        <a:xfrm>
          <a:off x="10123200" y="59330520"/>
          <a:ext cx="621000" cy="693000"/>
        </a:xfrm>
        <a:prstGeom prst="rect">
          <a:avLst/>
        </a:prstGeom>
        <a:ln>
          <a:noFill/>
        </a:ln>
      </xdr:spPr>
    </xdr:pic>
    <xdr:clientData/>
  </xdr:twoCellAnchor>
  <xdr:twoCellAnchor editAs="absolute">
    <xdr:from>
      <xdr:col>7</xdr:col>
      <xdr:colOff>834675</xdr:colOff>
      <xdr:row>403</xdr:row>
      <xdr:rowOff>72000</xdr:rowOff>
    </xdr:from>
    <xdr:to>
      <xdr:col>8</xdr:col>
      <xdr:colOff>575640</xdr:colOff>
      <xdr:row>408</xdr:row>
      <xdr:rowOff>2880</xdr:rowOff>
    </xdr:to>
    <xdr:pic>
      <xdr:nvPicPr>
        <xdr:cNvPr id="68" name="Image 1"/>
        <xdr:cNvPicPr/>
      </xdr:nvPicPr>
      <xdr:blipFill>
        <a:blip xmlns:r="http://schemas.openxmlformats.org/officeDocument/2006/relationships" r:embed="rId18"/>
        <a:stretch/>
      </xdr:blipFill>
      <xdr:spPr>
        <a:xfrm>
          <a:off x="10123200" y="65502720"/>
          <a:ext cx="621000" cy="693000"/>
        </a:xfrm>
        <a:prstGeom prst="rect">
          <a:avLst/>
        </a:prstGeom>
        <a:ln>
          <a:noFill/>
        </a:ln>
      </xdr:spPr>
    </xdr:pic>
    <xdr:clientData/>
  </xdr:twoCellAnchor>
  <xdr:twoCellAnchor editAs="absolute">
    <xdr:from>
      <xdr:col>8</xdr:col>
      <xdr:colOff>3726</xdr:colOff>
      <xdr:row>441</xdr:row>
      <xdr:rowOff>73080</xdr:rowOff>
    </xdr:from>
    <xdr:to>
      <xdr:col>8</xdr:col>
      <xdr:colOff>579960</xdr:colOff>
      <xdr:row>446</xdr:row>
      <xdr:rowOff>4320</xdr:rowOff>
    </xdr:to>
    <xdr:pic>
      <xdr:nvPicPr>
        <xdr:cNvPr id="69" name="Image 1"/>
        <xdr:cNvPicPr/>
      </xdr:nvPicPr>
      <xdr:blipFill>
        <a:blip xmlns:r="http://schemas.openxmlformats.org/officeDocument/2006/relationships" r:embed="rId18"/>
        <a:stretch/>
      </xdr:blipFill>
      <xdr:spPr>
        <a:xfrm>
          <a:off x="10127520" y="71551800"/>
          <a:ext cx="621000" cy="693000"/>
        </a:xfrm>
        <a:prstGeom prst="rect">
          <a:avLst/>
        </a:prstGeom>
        <a:ln>
          <a:noFill/>
        </a:ln>
      </xdr:spPr>
    </xdr:pic>
    <xdr:clientData/>
  </xdr:twoCellAnchor>
  <xdr:twoCellAnchor editAs="absolute">
    <xdr:from>
      <xdr:col>7</xdr:col>
      <xdr:colOff>834675</xdr:colOff>
      <xdr:row>478</xdr:row>
      <xdr:rowOff>121320</xdr:rowOff>
    </xdr:from>
    <xdr:to>
      <xdr:col>8</xdr:col>
      <xdr:colOff>575640</xdr:colOff>
      <xdr:row>483</xdr:row>
      <xdr:rowOff>52560</xdr:rowOff>
    </xdr:to>
    <xdr:pic>
      <xdr:nvPicPr>
        <xdr:cNvPr id="70" name="Image 1"/>
        <xdr:cNvPicPr/>
      </xdr:nvPicPr>
      <xdr:blipFill>
        <a:blip xmlns:r="http://schemas.openxmlformats.org/officeDocument/2006/relationships" r:embed="rId18"/>
        <a:stretch/>
      </xdr:blipFill>
      <xdr:spPr>
        <a:xfrm>
          <a:off x="10123200" y="77495400"/>
          <a:ext cx="621000" cy="693000"/>
        </a:xfrm>
        <a:prstGeom prst="rect">
          <a:avLst/>
        </a:prstGeom>
        <a:ln>
          <a:noFill/>
        </a:ln>
      </xdr:spPr>
    </xdr:pic>
    <xdr:clientData/>
  </xdr:twoCellAnchor>
  <xdr:twoCellAnchor editAs="absolute">
    <xdr:from>
      <xdr:col>7</xdr:col>
      <xdr:colOff>834675</xdr:colOff>
      <xdr:row>516</xdr:row>
      <xdr:rowOff>17280</xdr:rowOff>
    </xdr:from>
    <xdr:to>
      <xdr:col>8</xdr:col>
      <xdr:colOff>575640</xdr:colOff>
      <xdr:row>520</xdr:row>
      <xdr:rowOff>100800</xdr:rowOff>
    </xdr:to>
    <xdr:pic>
      <xdr:nvPicPr>
        <xdr:cNvPr id="71" name="Image 1"/>
        <xdr:cNvPicPr/>
      </xdr:nvPicPr>
      <xdr:blipFill>
        <a:blip xmlns:r="http://schemas.openxmlformats.org/officeDocument/2006/relationships" r:embed="rId18"/>
        <a:stretch/>
      </xdr:blipFill>
      <xdr:spPr>
        <a:xfrm>
          <a:off x="10123200" y="83439000"/>
          <a:ext cx="621000" cy="693000"/>
        </a:xfrm>
        <a:prstGeom prst="rect">
          <a:avLst/>
        </a:prstGeom>
        <a:ln>
          <a:noFill/>
        </a:ln>
      </xdr:spPr>
    </xdr:pic>
    <xdr:clientData/>
  </xdr:twoCellAnchor>
  <xdr:twoCellAnchor editAs="absolute">
    <xdr:from>
      <xdr:col>8</xdr:col>
      <xdr:colOff>52920</xdr:colOff>
      <xdr:row>553</xdr:row>
      <xdr:rowOff>65520</xdr:rowOff>
    </xdr:from>
    <xdr:to>
      <xdr:col>8</xdr:col>
      <xdr:colOff>673920</xdr:colOff>
      <xdr:row>558</xdr:row>
      <xdr:rowOff>2501</xdr:rowOff>
    </xdr:to>
    <xdr:pic>
      <xdr:nvPicPr>
        <xdr:cNvPr id="72" name="Image 1"/>
        <xdr:cNvPicPr/>
      </xdr:nvPicPr>
      <xdr:blipFill>
        <a:blip xmlns:r="http://schemas.openxmlformats.org/officeDocument/2006/relationships" r:embed="rId18"/>
        <a:stretch/>
      </xdr:blipFill>
      <xdr:spPr>
        <a:xfrm>
          <a:off x="10221480" y="89382600"/>
          <a:ext cx="621000" cy="693000"/>
        </a:xfrm>
        <a:prstGeom prst="rect">
          <a:avLst/>
        </a:prstGeom>
        <a:ln>
          <a:noFill/>
        </a:ln>
      </xdr:spPr>
    </xdr:pic>
    <xdr:clientData/>
  </xdr:twoCellAnchor>
  <xdr:twoCellAnchor editAs="absolute">
    <xdr:from>
      <xdr:col>7</xdr:col>
      <xdr:colOff>834675</xdr:colOff>
      <xdr:row>592</xdr:row>
      <xdr:rowOff>10800</xdr:rowOff>
    </xdr:from>
    <xdr:to>
      <xdr:col>8</xdr:col>
      <xdr:colOff>575640</xdr:colOff>
      <xdr:row>596</xdr:row>
      <xdr:rowOff>94320</xdr:rowOff>
    </xdr:to>
    <xdr:pic>
      <xdr:nvPicPr>
        <xdr:cNvPr id="73" name="Image 1"/>
        <xdr:cNvPicPr/>
      </xdr:nvPicPr>
      <xdr:blipFill>
        <a:blip xmlns:r="http://schemas.openxmlformats.org/officeDocument/2006/relationships" r:embed="rId18"/>
        <a:stretch/>
      </xdr:blipFill>
      <xdr:spPr>
        <a:xfrm>
          <a:off x="10123200" y="95554800"/>
          <a:ext cx="621000" cy="693000"/>
        </a:xfrm>
        <a:prstGeom prst="rect">
          <a:avLst/>
        </a:prstGeom>
        <a:ln>
          <a:noFill/>
        </a:ln>
      </xdr:spPr>
    </xdr:pic>
    <xdr:clientData/>
  </xdr:twoCellAnchor>
  <xdr:twoCellAnchor editAs="absolute">
    <xdr:from>
      <xdr:col>7</xdr:col>
      <xdr:colOff>834675</xdr:colOff>
      <xdr:row>629</xdr:row>
      <xdr:rowOff>137160</xdr:rowOff>
    </xdr:from>
    <xdr:to>
      <xdr:col>8</xdr:col>
      <xdr:colOff>575640</xdr:colOff>
      <xdr:row>634</xdr:row>
      <xdr:rowOff>68040</xdr:rowOff>
    </xdr:to>
    <xdr:pic>
      <xdr:nvPicPr>
        <xdr:cNvPr id="74" name="Image 1"/>
        <xdr:cNvPicPr/>
      </xdr:nvPicPr>
      <xdr:blipFill>
        <a:blip xmlns:r="http://schemas.openxmlformats.org/officeDocument/2006/relationships" r:embed="rId18"/>
        <a:stretch/>
      </xdr:blipFill>
      <xdr:spPr>
        <a:xfrm>
          <a:off x="10123200" y="101576160"/>
          <a:ext cx="621000" cy="693000"/>
        </a:xfrm>
        <a:prstGeom prst="rect">
          <a:avLst/>
        </a:prstGeom>
        <a:ln>
          <a:noFill/>
        </a:ln>
      </xdr:spPr>
    </xdr:pic>
    <xdr:clientData/>
  </xdr:twoCellAnchor>
  <xdr:twoCellAnchor>
    <xdr:from>
      <xdr:col>0</xdr:col>
      <xdr:colOff>0</xdr:colOff>
      <xdr:row>0</xdr:row>
      <xdr:rowOff>0</xdr:rowOff>
    </xdr:from>
    <xdr:to>
      <xdr:col>7</xdr:col>
      <xdr:colOff>752475</xdr:colOff>
      <xdr:row>53</xdr:row>
      <xdr:rowOff>57150</xdr:rowOff>
    </xdr:to>
    <xdr:sp macro="" textlink="">
      <xdr:nvSpPr>
        <xdr:cNvPr id="5124"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752475</xdr:colOff>
      <xdr:row>53</xdr:row>
      <xdr:rowOff>57150</xdr:rowOff>
    </xdr:to>
    <xdr:sp macro="" textlink="">
      <xdr:nvSpPr>
        <xdr:cNvPr id="5122"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752475</xdr:colOff>
      <xdr:row>53</xdr:row>
      <xdr:rowOff>57150</xdr:rowOff>
    </xdr:to>
    <xdr:sp macro="" textlink="">
      <xdr:nvSpPr>
        <xdr:cNvPr id="5125"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752475</xdr:colOff>
      <xdr:row>53</xdr:row>
      <xdr:rowOff>57150</xdr:rowOff>
    </xdr:to>
    <xdr:sp macro="" textlink="">
      <xdr:nvSpPr>
        <xdr:cNvPr id="2"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752475</xdr:colOff>
      <xdr:row>53</xdr:row>
      <xdr:rowOff>57150</xdr:rowOff>
    </xdr:to>
    <xdr:sp macro="" textlink="">
      <xdr:nvSpPr>
        <xdr:cNvPr id="3" name="AutoShape 5"/>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752475</xdr:colOff>
      <xdr:row>53</xdr:row>
      <xdr:rowOff>57150</xdr:rowOff>
    </xdr:to>
    <xdr:sp macro="" textlink="">
      <xdr:nvSpPr>
        <xdr:cNvPr id="4" name="AutoShape 4"/>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752475</xdr:colOff>
      <xdr:row>53</xdr:row>
      <xdr:rowOff>57150</xdr:rowOff>
    </xdr:to>
    <xdr:sp macro="" textlink="">
      <xdr:nvSpPr>
        <xdr:cNvPr id="5" name="AutoShape 5"/>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752475</xdr:colOff>
      <xdr:row>53</xdr:row>
      <xdr:rowOff>57150</xdr:rowOff>
    </xdr:to>
    <xdr:sp macro="" textlink="">
      <xdr:nvSpPr>
        <xdr:cNvPr id="6" name="AutoShape 4"/>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752475</xdr:colOff>
      <xdr:row>53</xdr:row>
      <xdr:rowOff>57150</xdr:rowOff>
    </xdr:to>
    <xdr:sp macro="" textlink="">
      <xdr:nvSpPr>
        <xdr:cNvPr id="7" name="AutoShape 5"/>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752475</xdr:colOff>
      <xdr:row>53</xdr:row>
      <xdr:rowOff>57150</xdr:rowOff>
    </xdr:to>
    <xdr:sp macro="" textlink="">
      <xdr:nvSpPr>
        <xdr:cNvPr id="8" name="AutoShape 4"/>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752475</xdr:colOff>
      <xdr:row>53</xdr:row>
      <xdr:rowOff>57150</xdr:rowOff>
    </xdr:to>
    <xdr:sp macro="" textlink="">
      <xdr:nvSpPr>
        <xdr:cNvPr id="9" name="AutoShape 5"/>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752475</xdr:colOff>
      <xdr:row>53</xdr:row>
      <xdr:rowOff>57150</xdr:rowOff>
    </xdr:to>
    <xdr:sp macro="" textlink="">
      <xdr:nvSpPr>
        <xdr:cNvPr id="10" name="AutoShape 4"/>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752475</xdr:colOff>
      <xdr:row>53</xdr:row>
      <xdr:rowOff>57150</xdr:rowOff>
    </xdr:to>
    <xdr:sp macro="" textlink="">
      <xdr:nvSpPr>
        <xdr:cNvPr id="11" name="AutoShape 5"/>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752475</xdr:colOff>
      <xdr:row>53</xdr:row>
      <xdr:rowOff>57150</xdr:rowOff>
    </xdr:to>
    <xdr:sp macro="" textlink="">
      <xdr:nvSpPr>
        <xdr:cNvPr id="12" name="AutoShape 4"/>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752475</xdr:colOff>
      <xdr:row>53</xdr:row>
      <xdr:rowOff>57150</xdr:rowOff>
    </xdr:to>
    <xdr:sp macro="" textlink="">
      <xdr:nvSpPr>
        <xdr:cNvPr id="13" name="AutoShape 5"/>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752475</xdr:colOff>
      <xdr:row>53</xdr:row>
      <xdr:rowOff>57150</xdr:rowOff>
    </xdr:to>
    <xdr:sp macro="" textlink="">
      <xdr:nvSpPr>
        <xdr:cNvPr id="14" name="AutoShape 4"/>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wsDr>
</file>

<file path=xl/drawings/drawing6.xml><?xml version="1.0" encoding="utf-8"?>
<xdr:wsDr xmlns:xdr="http://schemas.openxmlformats.org/drawingml/2006/spreadsheetDrawing" xmlns:a="http://schemas.openxmlformats.org/drawingml/2006/main">
  <xdr:twoCellAnchor editAs="absolute">
    <xdr:from>
      <xdr:col>5</xdr:col>
      <xdr:colOff>2293</xdr:colOff>
      <xdr:row>30</xdr:row>
      <xdr:rowOff>145864</xdr:rowOff>
    </xdr:from>
    <xdr:to>
      <xdr:col>11</xdr:col>
      <xdr:colOff>210240</xdr:colOff>
      <xdr:row>38</xdr:row>
      <xdr:rowOff>10583</xdr:rowOff>
    </xdr:to>
    <xdr:sp macro="" textlink="">
      <xdr:nvSpPr>
        <xdr:cNvPr id="75" name="TextShape 1"/>
        <xdr:cNvSpPr txBox="1"/>
      </xdr:nvSpPr>
      <xdr:spPr>
        <a:xfrm>
          <a:off x="6913210" y="6030197"/>
          <a:ext cx="5467863" cy="1050053"/>
        </a:xfrm>
        <a:prstGeom prst="rect">
          <a:avLst/>
        </a:prstGeom>
        <a:solidFill>
          <a:srgbClr val="DDDDDD"/>
        </a:solidFill>
        <a:ln>
          <a:noFill/>
        </a:ln>
      </xdr:spPr>
      <xdr:txBody>
        <a:bodyPr lIns="0" tIns="0" rIns="0" bIns="0">
          <a:noAutofit/>
        </a:bodyPr>
        <a:lstStyle/>
        <a:p>
          <a:r>
            <a:rPr lang="en-US" sz="1500" b="0" strike="noStrike" spc="-1">
              <a:solidFill>
                <a:srgbClr val="000000"/>
              </a:solidFill>
              <a:latin typeface="Arial"/>
              <a:ea typeface="Linux Libertine G"/>
            </a:rPr>
            <a:t>El idioma predeterminado de cada página web puede ser determinado por software. (Nivel A)</a:t>
          </a:r>
          <a:endParaRPr lang="es-ES" sz="1500" b="0" strike="noStrike" spc="-1">
            <a:latin typeface="Times New Roman"/>
          </a:endParaRPr>
        </a:p>
        <a:p>
          <a:endParaRPr lang="es-ES" sz="1500" b="0" strike="noStrike" spc="-1">
            <a:latin typeface="Times New Roman"/>
          </a:endParaRPr>
        </a:p>
        <a:p>
          <a:r>
            <a:rPr lang="en-US" sz="1500" b="1" strike="noStrike" spc="-1">
              <a:solidFill>
                <a:srgbClr val="3465A4"/>
              </a:solidFill>
              <a:latin typeface="Arial"/>
              <a:ea typeface="Linux Libertine G"/>
              <a:hlinkClick xmlns:r="http://schemas.openxmlformats.org/officeDocument/2006/relationships" r:id="rId1"/>
            </a:rPr>
            <a:t>https://www.w3.org/TR/WCAG/#language-of-page</a:t>
          </a:r>
          <a:endParaRPr lang="es-ES" sz="1500" b="0" strike="noStrike" spc="-1">
            <a:latin typeface="Times New Roman"/>
          </a:endParaRPr>
        </a:p>
      </xdr:txBody>
    </xdr:sp>
    <xdr:clientData/>
  </xdr:twoCellAnchor>
  <xdr:twoCellAnchor editAs="absolute">
    <xdr:from>
      <xdr:col>4</xdr:col>
      <xdr:colOff>312120</xdr:colOff>
      <xdr:row>367</xdr:row>
      <xdr:rowOff>65017</xdr:rowOff>
    </xdr:from>
    <xdr:to>
      <xdr:col>11</xdr:col>
      <xdr:colOff>186120</xdr:colOff>
      <xdr:row>396</xdr:row>
      <xdr:rowOff>95250</xdr:rowOff>
    </xdr:to>
    <xdr:sp macro="" textlink="">
      <xdr:nvSpPr>
        <xdr:cNvPr id="76" name="TextShape 1"/>
        <xdr:cNvSpPr txBox="1"/>
      </xdr:nvSpPr>
      <xdr:spPr>
        <a:xfrm>
          <a:off x="6852620" y="58262767"/>
          <a:ext cx="5504333" cy="4327066"/>
        </a:xfrm>
        <a:prstGeom prst="rect">
          <a:avLst/>
        </a:prstGeom>
        <a:solidFill>
          <a:srgbClr val="DDDDDD"/>
        </a:solidFill>
        <a:ln>
          <a:noFill/>
        </a:ln>
      </xdr:spPr>
      <xdr:txBody>
        <a:bodyPr lIns="108000" tIns="108000" rIns="108000" bIns="108000">
          <a:noAutofit/>
        </a:bodyPr>
        <a:lstStyle/>
        <a:p>
          <a:r>
            <a:rPr lang="en-US" sz="1500" b="0" strike="noStrike" spc="-1">
              <a:solidFill>
                <a:srgbClr val="000000"/>
              </a:solidFill>
              <a:latin typeface="Arial"/>
              <a:ea typeface="Linux Libertine G"/>
            </a:rPr>
            <a:t>Para las páginas web que representan para el usuario compromisos legales o transacciones financieras; que modifican o eliminan datos controlables por el usuario en sistemas de almacenamiento de datos; o que envían las respuestas del usuario a una prueba, se cumple al menos uno de los siguientes casos: (Nivel AA)</a:t>
          </a:r>
          <a:endParaRPr lang="es-ES" sz="1500" b="0" strike="noStrike" spc="-1">
            <a:latin typeface="Times New Roman"/>
          </a:endParaRPr>
        </a:p>
        <a:p>
          <a:endParaRPr lang="es-ES" sz="1500" b="0" strike="noStrike" spc="-1">
            <a:latin typeface="Times New Roman"/>
          </a:endParaRPr>
        </a:p>
        <a:p>
          <a:r>
            <a:rPr lang="en-US" sz="1500" b="0" strike="noStrike" spc="-1">
              <a:solidFill>
                <a:srgbClr val="000000"/>
              </a:solidFill>
              <a:latin typeface="Arial"/>
              <a:ea typeface="Linux Libertine G"/>
            </a:rPr>
            <a:t>- </a:t>
          </a:r>
          <a:r>
            <a:rPr lang="en-US" sz="1500" b="1" strike="noStrike" spc="-1">
              <a:solidFill>
                <a:srgbClr val="000000"/>
              </a:solidFill>
              <a:latin typeface="Arial"/>
              <a:ea typeface="Linux Libertine G"/>
            </a:rPr>
            <a:t>Reversible</a:t>
          </a:r>
          <a:r>
            <a:rPr lang="en-US" sz="1500" b="0" strike="noStrike" spc="-1">
              <a:solidFill>
                <a:srgbClr val="000000"/>
              </a:solidFill>
              <a:latin typeface="Arial"/>
              <a:ea typeface="Linux Libertine G"/>
            </a:rPr>
            <a:t>: El envío es reversible.</a:t>
          </a:r>
          <a:endParaRPr lang="es-ES" sz="1500" b="0" strike="noStrike" spc="-1">
            <a:latin typeface="Times New Roman"/>
          </a:endParaRPr>
        </a:p>
        <a:p>
          <a:endParaRPr lang="es-ES" sz="1500" b="0" strike="noStrike" spc="-1">
            <a:latin typeface="Times New Roman"/>
          </a:endParaRPr>
        </a:p>
        <a:p>
          <a:r>
            <a:rPr lang="en-US" sz="1500" b="0" strike="noStrike" spc="-1">
              <a:solidFill>
                <a:srgbClr val="000000"/>
              </a:solidFill>
              <a:latin typeface="Arial"/>
              <a:ea typeface="Linux Libertine G"/>
            </a:rPr>
            <a:t>- </a:t>
          </a:r>
          <a:r>
            <a:rPr lang="en-US" sz="1500" b="1" strike="noStrike" spc="-1">
              <a:solidFill>
                <a:srgbClr val="000000"/>
              </a:solidFill>
              <a:latin typeface="Arial"/>
              <a:ea typeface="Linux Libertine G"/>
            </a:rPr>
            <a:t>Revisado</a:t>
          </a:r>
          <a:r>
            <a:rPr lang="en-US" sz="1500" b="0" strike="noStrike" spc="-1">
              <a:solidFill>
                <a:srgbClr val="000000"/>
              </a:solidFill>
              <a:latin typeface="Arial"/>
              <a:ea typeface="Linux Libertine G"/>
            </a:rPr>
            <a:t>: Se verifica la información para detectar errores en la entrada de datos y se proporciona al usuario una oportunidad de corregirlos.</a:t>
          </a:r>
          <a:endParaRPr lang="es-ES" sz="1500" b="0" strike="noStrike" spc="-1">
            <a:latin typeface="Times New Roman"/>
          </a:endParaRPr>
        </a:p>
        <a:p>
          <a:endParaRPr lang="es-ES" sz="1500" b="0" strike="noStrike" spc="-1">
            <a:latin typeface="Times New Roman"/>
          </a:endParaRPr>
        </a:p>
        <a:p>
          <a:r>
            <a:rPr lang="en-US" sz="1500" b="0" strike="noStrike" spc="-1">
              <a:solidFill>
                <a:srgbClr val="000000"/>
              </a:solidFill>
              <a:latin typeface="Arial"/>
              <a:ea typeface="Linux Libertine G"/>
            </a:rPr>
            <a:t>- </a:t>
          </a:r>
          <a:r>
            <a:rPr lang="en-US" sz="1500" b="1" strike="noStrike" spc="-1">
              <a:solidFill>
                <a:srgbClr val="000000"/>
              </a:solidFill>
              <a:latin typeface="Arial"/>
              <a:ea typeface="Linux Libertine G"/>
            </a:rPr>
            <a:t>Confirmado</a:t>
          </a:r>
          <a:r>
            <a:rPr lang="en-US" sz="1500" b="0" strike="noStrike" spc="-1">
              <a:solidFill>
                <a:srgbClr val="000000"/>
              </a:solidFill>
              <a:latin typeface="Arial"/>
              <a:ea typeface="Linux Libertine G"/>
            </a:rPr>
            <a:t>: Se proporciona un mecanismo para revisar, confirmar y corregir la información antes de finalizar el envío de los datos.</a:t>
          </a:r>
          <a:endParaRPr lang="es-ES" sz="1500" b="0" strike="noStrike" spc="-1">
            <a:latin typeface="Times New Roman"/>
          </a:endParaRPr>
        </a:p>
        <a:p>
          <a:endParaRPr lang="es-ES" sz="1500" b="0" strike="noStrike" spc="-1">
            <a:latin typeface="Times New Roman"/>
          </a:endParaRPr>
        </a:p>
        <a:p>
          <a:r>
            <a:rPr lang="en-US" sz="1500" b="1" strike="noStrike" spc="-1">
              <a:solidFill>
                <a:srgbClr val="3465A4"/>
              </a:solidFill>
              <a:latin typeface="Arial"/>
              <a:ea typeface="Linux Libertine G"/>
              <a:hlinkClick xmlns:r="http://schemas.openxmlformats.org/officeDocument/2006/relationships" r:id="rId2"/>
            </a:rPr>
            <a:t>https://www.w3.org/TR/WCAG/#error-prevention-legal-financial-data</a:t>
          </a:r>
          <a:endParaRPr lang="es-ES" sz="1500" b="0" strike="noStrike" spc="-1">
            <a:latin typeface="Times New Roman"/>
          </a:endParaRPr>
        </a:p>
      </xdr:txBody>
    </xdr:sp>
    <xdr:clientData/>
  </xdr:twoCellAnchor>
  <xdr:twoCellAnchor editAs="absolute">
    <xdr:from>
      <xdr:col>4</xdr:col>
      <xdr:colOff>335880</xdr:colOff>
      <xdr:row>331</xdr:row>
      <xdr:rowOff>117576</xdr:rowOff>
    </xdr:from>
    <xdr:to>
      <xdr:col>11</xdr:col>
      <xdr:colOff>186120</xdr:colOff>
      <xdr:row>344</xdr:row>
      <xdr:rowOff>137584</xdr:rowOff>
    </xdr:to>
    <xdr:sp macro="" textlink="">
      <xdr:nvSpPr>
        <xdr:cNvPr id="77" name="TextShape 1"/>
        <xdr:cNvSpPr txBox="1"/>
      </xdr:nvSpPr>
      <xdr:spPr>
        <a:xfrm>
          <a:off x="6876380" y="52716743"/>
          <a:ext cx="5480573" cy="1946174"/>
        </a:xfrm>
        <a:prstGeom prst="rect">
          <a:avLst/>
        </a:prstGeom>
        <a:solidFill>
          <a:srgbClr val="DDDDDD"/>
        </a:solidFill>
        <a:ln>
          <a:noFill/>
        </a:ln>
      </xdr:spPr>
      <xdr:txBody>
        <a:bodyPr lIns="108000" tIns="108000" rIns="108000" bIns="108000">
          <a:noAutofit/>
        </a:bodyPr>
        <a:lstStyle/>
        <a:p>
          <a:r>
            <a:rPr lang="en-US" sz="1500" b="0" strike="noStrike" spc="-1">
              <a:solidFill>
                <a:srgbClr val="000000"/>
              </a:solidFill>
              <a:latin typeface="Arial"/>
              <a:ea typeface="Linux Libertine G"/>
            </a:rPr>
            <a:t>Si se detecta automáticamente un error en la entrada de datos y se dispone de sugerencias para hacer la corrección, entonces se presentan las sugerencias al usuario, a menos que esto ponga en riesgo la seguridad o el propósito del contenido. (Nivel AA)</a:t>
          </a:r>
          <a:endParaRPr lang="es-ES" sz="1500" b="0" strike="noStrike" spc="-1">
            <a:latin typeface="Times New Roman"/>
          </a:endParaRPr>
        </a:p>
        <a:p>
          <a:endParaRPr lang="es-ES" sz="1500" b="0" strike="noStrike" spc="-1">
            <a:latin typeface="Times New Roman"/>
          </a:endParaRPr>
        </a:p>
        <a:p>
          <a:endParaRPr lang="es-ES" sz="1500" b="0" strike="noStrike" spc="-1">
            <a:latin typeface="Times New Roman"/>
          </a:endParaRPr>
        </a:p>
        <a:p>
          <a:r>
            <a:rPr lang="en-US" sz="1500" b="1" strike="noStrike" spc="-1">
              <a:solidFill>
                <a:srgbClr val="3465A4"/>
              </a:solidFill>
              <a:latin typeface="Arial"/>
              <a:ea typeface="Linux Libertine G"/>
              <a:hlinkClick xmlns:r="http://schemas.openxmlformats.org/officeDocument/2006/relationships" r:id="rId3"/>
            </a:rPr>
            <a:t>https://www.w3.org/TR/WCAG/#error-suggestion</a:t>
          </a:r>
          <a:endParaRPr lang="es-ES" sz="1500" b="0" strike="noStrike" spc="-1">
            <a:latin typeface="Times New Roman"/>
          </a:endParaRPr>
        </a:p>
      </xdr:txBody>
    </xdr:sp>
    <xdr:clientData/>
  </xdr:twoCellAnchor>
  <xdr:twoCellAnchor editAs="absolute">
    <xdr:from>
      <xdr:col>4</xdr:col>
      <xdr:colOff>330120</xdr:colOff>
      <xdr:row>292</xdr:row>
      <xdr:rowOff>147665</xdr:rowOff>
    </xdr:from>
    <xdr:to>
      <xdr:col>11</xdr:col>
      <xdr:colOff>186120</xdr:colOff>
      <xdr:row>303</xdr:row>
      <xdr:rowOff>84667</xdr:rowOff>
    </xdr:to>
    <xdr:sp macro="" textlink="">
      <xdr:nvSpPr>
        <xdr:cNvPr id="78" name="TextShape 1"/>
        <xdr:cNvSpPr txBox="1"/>
      </xdr:nvSpPr>
      <xdr:spPr>
        <a:xfrm>
          <a:off x="6870620" y="46703748"/>
          <a:ext cx="5486333" cy="1566836"/>
        </a:xfrm>
        <a:prstGeom prst="rect">
          <a:avLst/>
        </a:prstGeom>
        <a:solidFill>
          <a:srgbClr val="DDDDDD"/>
        </a:solidFill>
        <a:ln>
          <a:noFill/>
        </a:ln>
      </xdr:spPr>
      <xdr:txBody>
        <a:bodyPr lIns="108000" tIns="108000" rIns="108000" bIns="108000">
          <a:noAutofit/>
        </a:bodyPr>
        <a:lstStyle/>
        <a:p>
          <a:r>
            <a:rPr lang="en-US" sz="1500" b="0" strike="noStrike" spc="-1">
              <a:solidFill>
                <a:srgbClr val="000000"/>
              </a:solidFill>
              <a:latin typeface="Arial"/>
              <a:ea typeface="Linux Libertine G"/>
            </a:rPr>
            <a:t>Se proporcionan etiquetas o instrucciones cuando el contenido requiere la introducción de datos por parte del usuario. (Nivel A)</a:t>
          </a:r>
        </a:p>
        <a:p>
          <a:endParaRPr lang="en-US" sz="1500" b="0" strike="noStrike" spc="-1">
            <a:solidFill>
              <a:srgbClr val="000000"/>
            </a:solidFill>
            <a:latin typeface="Arial"/>
            <a:ea typeface="Linux Libertine G"/>
          </a:endParaRPr>
        </a:p>
        <a:p>
          <a:endParaRPr lang="es-ES" sz="1500" b="0" strike="noStrike" spc="-1">
            <a:latin typeface="Times New Roman"/>
          </a:endParaRPr>
        </a:p>
        <a:p>
          <a:r>
            <a:rPr lang="en-US" sz="1500" b="1" strike="noStrike" spc="-1">
              <a:solidFill>
                <a:srgbClr val="3465A4"/>
              </a:solidFill>
              <a:latin typeface="Arial"/>
              <a:ea typeface="Linux Libertine G"/>
              <a:hlinkClick xmlns:r="http://schemas.openxmlformats.org/officeDocument/2006/relationships" r:id="rId4"/>
            </a:rPr>
            <a:t>https://www.w3.org/TR/WCAG/#labels-or-instructions</a:t>
          </a:r>
          <a:endParaRPr lang="es-ES" sz="1500" b="0" strike="noStrike" spc="-1">
            <a:latin typeface="Times New Roman"/>
          </a:endParaRPr>
        </a:p>
      </xdr:txBody>
    </xdr:sp>
    <xdr:clientData/>
  </xdr:twoCellAnchor>
  <xdr:twoCellAnchor editAs="absolute">
    <xdr:from>
      <xdr:col>4</xdr:col>
      <xdr:colOff>324360</xdr:colOff>
      <xdr:row>255</xdr:row>
      <xdr:rowOff>89857</xdr:rowOff>
    </xdr:from>
    <xdr:to>
      <xdr:col>11</xdr:col>
      <xdr:colOff>186120</xdr:colOff>
      <xdr:row>265</xdr:row>
      <xdr:rowOff>58897</xdr:rowOff>
    </xdr:to>
    <xdr:sp macro="" textlink="">
      <xdr:nvSpPr>
        <xdr:cNvPr id="79" name="TextShape 1"/>
        <xdr:cNvSpPr txBox="1"/>
      </xdr:nvSpPr>
      <xdr:spPr>
        <a:xfrm>
          <a:off x="7238520" y="41941080"/>
          <a:ext cx="5791680" cy="1492920"/>
        </a:xfrm>
        <a:prstGeom prst="rect">
          <a:avLst/>
        </a:prstGeom>
        <a:solidFill>
          <a:srgbClr val="DDDDDD"/>
        </a:solidFill>
        <a:ln>
          <a:noFill/>
        </a:ln>
      </xdr:spPr>
      <xdr:txBody>
        <a:bodyPr lIns="108000" tIns="108000" rIns="108000" bIns="108000">
          <a:spAutoFit/>
        </a:bodyPr>
        <a:lstStyle/>
        <a:p>
          <a:r>
            <a:rPr lang="en-US" sz="1500" b="0" strike="noStrike" spc="-1">
              <a:solidFill>
                <a:srgbClr val="000000"/>
              </a:solidFill>
              <a:latin typeface="Arial"/>
              <a:ea typeface="Linux Libertine G"/>
            </a:rPr>
            <a:t>Si se detecta automáticamente un error en la entrada de datos, el elemento erróneo es identificado y el error se describe al usuario mediante un texto. (Nivel A)</a:t>
          </a:r>
          <a:endParaRPr lang="es-ES" sz="1500" b="0" strike="noStrike" spc="-1">
            <a:latin typeface="Times New Roman"/>
          </a:endParaRPr>
        </a:p>
        <a:p>
          <a:endParaRPr lang="es-ES" sz="1500" b="0" strike="noStrike" spc="-1">
            <a:latin typeface="Times New Roman"/>
          </a:endParaRPr>
        </a:p>
        <a:p>
          <a:endParaRPr lang="es-ES" sz="1500" b="0" strike="noStrike" spc="-1">
            <a:latin typeface="Times New Roman"/>
          </a:endParaRPr>
        </a:p>
        <a:p>
          <a:r>
            <a:rPr lang="en-US" sz="1500" b="1" strike="noStrike" spc="-1">
              <a:solidFill>
                <a:srgbClr val="3465A4"/>
              </a:solidFill>
              <a:latin typeface="Arial"/>
              <a:ea typeface="Linux Libertine G"/>
            </a:rPr>
            <a:t>https://www.w3.org/TR/WCAG/#error-identification</a:t>
          </a:r>
          <a:endParaRPr lang="es-ES" sz="1500" b="0" strike="noStrike" spc="-1">
            <a:latin typeface="Times New Roman"/>
          </a:endParaRPr>
        </a:p>
      </xdr:txBody>
    </xdr:sp>
    <xdr:clientData/>
  </xdr:twoCellAnchor>
  <xdr:twoCellAnchor editAs="absolute">
    <xdr:from>
      <xdr:col>4</xdr:col>
      <xdr:colOff>370274</xdr:colOff>
      <xdr:row>213</xdr:row>
      <xdr:rowOff>115700</xdr:rowOff>
    </xdr:from>
    <xdr:to>
      <xdr:col>15</xdr:col>
      <xdr:colOff>762001</xdr:colOff>
      <xdr:row>245</xdr:row>
      <xdr:rowOff>18368</xdr:rowOff>
    </xdr:to>
    <xdr:sp macro="" textlink="">
      <xdr:nvSpPr>
        <xdr:cNvPr id="80" name="TextShape 1"/>
        <xdr:cNvSpPr txBox="1"/>
      </xdr:nvSpPr>
      <xdr:spPr>
        <a:xfrm>
          <a:off x="6910774" y="34437450"/>
          <a:ext cx="9197060" cy="4644001"/>
        </a:xfrm>
        <a:prstGeom prst="rect">
          <a:avLst/>
        </a:prstGeom>
        <a:solidFill>
          <a:srgbClr val="DDDDDD"/>
        </a:solidFill>
        <a:ln>
          <a:noFill/>
        </a:ln>
      </xdr:spPr>
      <xdr:txBody>
        <a:bodyPr wrap="square" lIns="108000" tIns="108000" rIns="108000" bIns="108000">
          <a:spAutoFit/>
        </a:bodyPr>
        <a:lstStyle/>
        <a:p>
          <a:r>
            <a:rPr lang="en-US" sz="1500" b="0" strike="noStrike" spc="-1">
              <a:solidFill>
                <a:srgbClr val="000000"/>
              </a:solidFill>
              <a:latin typeface="Arial"/>
              <a:ea typeface="Linux Libertine G"/>
            </a:rPr>
            <a:t>Los componentes que tienen la misma funcionalidad dentro de un conjunto de páginas web son identificados de manera coherente. (Nivel AA)</a:t>
          </a:r>
          <a:endParaRPr lang="es-ES" sz="1500" b="0" strike="noStrike" spc="-1">
            <a:latin typeface="Times New Roman"/>
          </a:endParaRPr>
        </a:p>
        <a:p>
          <a:endParaRPr lang="es-ES" sz="1500" b="0" strike="noStrike" spc="-1">
            <a:latin typeface="Arial" pitchFamily="34" charset="0"/>
            <a:cs typeface="Arial" pitchFamily="34" charset="0"/>
          </a:endParaRPr>
        </a:p>
        <a:p>
          <a:r>
            <a:rPr lang="es-ES" sz="1500" b="0" strike="noStrike" spc="-1">
              <a:latin typeface="Arial" pitchFamily="34" charset="0"/>
              <a:cs typeface="Arial" pitchFamily="34" charset="0"/>
            </a:rPr>
            <a:t>Nota 1: Las alternativas textuales que son "coherentes", no siempre son "idénticas". Por ejemplo, usted puede tener una imagen de una flecha en la parte inferior de una página web que enlace a la siguiente página. El texto alternativo puede decir: "Ir a la página 4". Naturalmente, no sería conveniente repetir este texto alternativo exacto en la siguiente página. Sería más apropiado decir: "Ir a la página 5". Aunque estas alternativas textuales no serían idénticas, serían consistentes y, por lo tanto, cumplirían con este criterio de conformidad.</a:t>
          </a:r>
        </a:p>
        <a:p>
          <a:endParaRPr lang="es-ES" sz="1500" b="0" strike="noStrike" spc="-1">
            <a:latin typeface="Arial" pitchFamily="34" charset="0"/>
            <a:cs typeface="Arial" pitchFamily="34" charset="0"/>
          </a:endParaRPr>
        </a:p>
        <a:p>
          <a:r>
            <a:rPr lang="es-ES" sz="1500" b="0" strike="noStrike" spc="-1">
              <a:latin typeface="Arial" pitchFamily="34" charset="0"/>
              <a:cs typeface="Arial" pitchFamily="34" charset="0"/>
            </a:rPr>
            <a:t>Nota 2: Se puede utilizar un único elemento no textual para cumplir funciones diferentes. En tales casos, son necesarias y deben usarse diferentes alternativas textuales. Los ejemplos se pueden encontrar comúnmente con el uso de iconos como marcas de verificación, cruces y señales de tráfico. Sus funciones pueden ser diferentes según el contexto de la página web. Un icono de marca de verificación puede funcionar como "aprobado", "terminada", o "incluido", para nombrar unos pocos, dependiendo de la situación. El uso de "marca de verificación" como texto alternativo en todas las páginas web no ayuda a los usuarios a comprender la función del icono. Se pueden usar diferentes alternativas de texto cuando el mismo contenido que no es de texto cumple múltiples funciones.</a:t>
          </a:r>
        </a:p>
        <a:p>
          <a:endParaRPr lang="es-ES" sz="1500" b="0" strike="noStrike" spc="-1">
            <a:latin typeface="Times New Roman"/>
          </a:endParaRPr>
        </a:p>
        <a:p>
          <a:r>
            <a:rPr lang="en-US" sz="1500" b="1" strike="noStrike" spc="-1">
              <a:solidFill>
                <a:srgbClr val="3465A4"/>
              </a:solidFill>
              <a:latin typeface="Arial"/>
              <a:ea typeface="Linux Libertine G"/>
              <a:hlinkClick xmlns:r="http://schemas.openxmlformats.org/officeDocument/2006/relationships" r:id="rId5"/>
            </a:rPr>
            <a:t>https://www.w3.org/TR/WCAG/#consistent-identification</a:t>
          </a:r>
          <a:endParaRPr lang="es-ES" sz="1500" b="0" strike="noStrike" spc="-1">
            <a:latin typeface="Times New Roman"/>
          </a:endParaRPr>
        </a:p>
      </xdr:txBody>
    </xdr:sp>
    <xdr:clientData/>
  </xdr:twoCellAnchor>
  <xdr:twoCellAnchor editAs="absolute">
    <xdr:from>
      <xdr:col>4</xdr:col>
      <xdr:colOff>324000</xdr:colOff>
      <xdr:row>179</xdr:row>
      <xdr:rowOff>108577</xdr:rowOff>
    </xdr:from>
    <xdr:to>
      <xdr:col>11</xdr:col>
      <xdr:colOff>186120</xdr:colOff>
      <xdr:row>192</xdr:row>
      <xdr:rowOff>45576</xdr:rowOff>
    </xdr:to>
    <xdr:sp macro="" textlink="">
      <xdr:nvSpPr>
        <xdr:cNvPr id="81" name="TextShape 1"/>
        <xdr:cNvSpPr txBox="1"/>
      </xdr:nvSpPr>
      <xdr:spPr>
        <a:xfrm>
          <a:off x="7238160" y="29864160"/>
          <a:ext cx="5792040" cy="1918440"/>
        </a:xfrm>
        <a:prstGeom prst="rect">
          <a:avLst/>
        </a:prstGeom>
        <a:solidFill>
          <a:srgbClr val="DDDDDD"/>
        </a:solidFill>
        <a:ln>
          <a:noFill/>
        </a:ln>
      </xdr:spPr>
      <xdr:txBody>
        <a:bodyPr lIns="108000" tIns="108000" rIns="108000" bIns="108000">
          <a:spAutoFit/>
        </a:bodyPr>
        <a:lstStyle/>
        <a:p>
          <a:r>
            <a:rPr lang="en-US" sz="1500" b="0" strike="noStrike" spc="-1">
              <a:solidFill>
                <a:srgbClr val="000000"/>
              </a:solidFill>
              <a:latin typeface="Arial"/>
              <a:ea typeface="Linux Libertine G"/>
            </a:rPr>
            <a:t>Los mecanismos de navegación que se repiten en múltiples páginas web dentro de un conjunto de páginas web aparecen siempre en el mismo orden relativo cada vez que se repiten, a menos que el cambio sea provocado por el propio usuario. (Nivel AA)</a:t>
          </a:r>
          <a:endParaRPr lang="es-ES" sz="1500" b="0" strike="noStrike" spc="-1">
            <a:latin typeface="Times New Roman"/>
          </a:endParaRPr>
        </a:p>
        <a:p>
          <a:endParaRPr lang="es-ES" sz="1500" b="0" strike="noStrike" spc="-1">
            <a:latin typeface="Times New Roman"/>
          </a:endParaRPr>
        </a:p>
        <a:p>
          <a:endParaRPr lang="es-ES" sz="1500" b="0" strike="noStrike" spc="-1">
            <a:latin typeface="Times New Roman"/>
          </a:endParaRPr>
        </a:p>
        <a:p>
          <a:r>
            <a:rPr lang="en-US" sz="1500" b="1" strike="noStrike" spc="-1">
              <a:solidFill>
                <a:srgbClr val="3465A4"/>
              </a:solidFill>
              <a:latin typeface="Arial"/>
              <a:ea typeface="Linux Libertine G"/>
              <a:hlinkClick xmlns:r="http://schemas.openxmlformats.org/officeDocument/2006/relationships" r:id="rId6"/>
            </a:rPr>
            <a:t>https://www.w3.org/TR/WCAG/#consistent-navigation</a:t>
          </a:r>
          <a:endParaRPr lang="es-ES" sz="1500" b="0" strike="noStrike" spc="-1">
            <a:latin typeface="Times New Roman"/>
          </a:endParaRPr>
        </a:p>
      </xdr:txBody>
    </xdr:sp>
    <xdr:clientData/>
  </xdr:twoCellAnchor>
  <xdr:twoCellAnchor editAs="absolute">
    <xdr:from>
      <xdr:col>4</xdr:col>
      <xdr:colOff>335520</xdr:colOff>
      <xdr:row>140</xdr:row>
      <xdr:rowOff>84816</xdr:rowOff>
    </xdr:from>
    <xdr:to>
      <xdr:col>11</xdr:col>
      <xdr:colOff>186120</xdr:colOff>
      <xdr:row>152</xdr:row>
      <xdr:rowOff>74965</xdr:rowOff>
    </xdr:to>
    <xdr:sp macro="" textlink="">
      <xdr:nvSpPr>
        <xdr:cNvPr id="82" name="TextShape 1"/>
        <xdr:cNvSpPr txBox="1"/>
      </xdr:nvSpPr>
      <xdr:spPr>
        <a:xfrm>
          <a:off x="6876020" y="23061233"/>
          <a:ext cx="5480933" cy="1768149"/>
        </a:xfrm>
        <a:prstGeom prst="rect">
          <a:avLst/>
        </a:prstGeom>
        <a:solidFill>
          <a:srgbClr val="DDDDDD"/>
        </a:solidFill>
        <a:ln>
          <a:noFill/>
        </a:ln>
      </xdr:spPr>
      <xdr:txBody>
        <a:bodyPr lIns="108000" tIns="108000" rIns="108000" bIns="108000">
          <a:spAutoFit/>
        </a:bodyPr>
        <a:lstStyle/>
        <a:p>
          <a:r>
            <a:rPr lang="en-US" sz="1500" b="0" strike="noStrike" spc="-1">
              <a:solidFill>
                <a:srgbClr val="000000"/>
              </a:solidFill>
              <a:latin typeface="Arial"/>
              <a:ea typeface="Linux Libertine G"/>
            </a:rPr>
            <a:t>El cambio de estado en cualquier componente de la interfaz de usuario no provoca automáticamente un cambio en el contexto a menos que el usuario haya sido advertido de ese comportamiento antes de usar el componente. (Nivel A)</a:t>
          </a:r>
          <a:endParaRPr lang="es-ES" sz="1500" b="0" strike="noStrike" spc="-1">
            <a:latin typeface="Times New Roman"/>
          </a:endParaRPr>
        </a:p>
        <a:p>
          <a:endParaRPr lang="es-ES" sz="1500" b="0" strike="noStrike" spc="-1">
            <a:latin typeface="Times New Roman"/>
          </a:endParaRPr>
        </a:p>
        <a:p>
          <a:endParaRPr lang="es-ES" sz="1500" b="0" strike="noStrike" spc="-1">
            <a:latin typeface="Times New Roman"/>
          </a:endParaRPr>
        </a:p>
        <a:p>
          <a:r>
            <a:rPr lang="en-US" sz="1500" b="1" strike="noStrike" spc="-1">
              <a:solidFill>
                <a:srgbClr val="3465A4"/>
              </a:solidFill>
              <a:latin typeface="Arial"/>
              <a:ea typeface="Linux Libertine G"/>
              <a:hlinkClick xmlns:r="http://schemas.openxmlformats.org/officeDocument/2006/relationships" r:id="rId7"/>
            </a:rPr>
            <a:t>https://www.w3.org/TR/WCAG/#on-input</a:t>
          </a:r>
          <a:endParaRPr lang="es-ES" sz="1500" b="0" strike="noStrike" spc="-1">
            <a:latin typeface="Times New Roman"/>
          </a:endParaRPr>
        </a:p>
      </xdr:txBody>
    </xdr:sp>
    <xdr:clientData/>
  </xdr:twoCellAnchor>
  <xdr:twoCellAnchor editAs="absolute">
    <xdr:from>
      <xdr:col>4</xdr:col>
      <xdr:colOff>312840</xdr:colOff>
      <xdr:row>103</xdr:row>
      <xdr:rowOff>67896</xdr:rowOff>
    </xdr:from>
    <xdr:to>
      <xdr:col>11</xdr:col>
      <xdr:colOff>198360</xdr:colOff>
      <xdr:row>111</xdr:row>
      <xdr:rowOff>95250</xdr:rowOff>
    </xdr:to>
    <xdr:sp macro="" textlink="">
      <xdr:nvSpPr>
        <xdr:cNvPr id="83" name="TextShape 1"/>
        <xdr:cNvSpPr txBox="1"/>
      </xdr:nvSpPr>
      <xdr:spPr>
        <a:xfrm>
          <a:off x="6853340" y="17297563"/>
          <a:ext cx="5515853" cy="1212687"/>
        </a:xfrm>
        <a:prstGeom prst="rect">
          <a:avLst/>
        </a:prstGeom>
        <a:solidFill>
          <a:srgbClr val="DDDDDD"/>
        </a:solidFill>
        <a:ln>
          <a:noFill/>
        </a:ln>
      </xdr:spPr>
      <xdr:txBody>
        <a:bodyPr lIns="0" tIns="0" rIns="0" bIns="0">
          <a:noAutofit/>
        </a:bodyPr>
        <a:lstStyle/>
        <a:p>
          <a:r>
            <a:rPr lang="es-ES" sz="1500" b="0" strike="noStrike" spc="-1">
              <a:solidFill>
                <a:srgbClr val="000000"/>
              </a:solidFill>
              <a:latin typeface="Arial"/>
              <a:ea typeface="Linux Libertine G"/>
            </a:rPr>
            <a:t>Cuando cualquier componente recibe el foco, no inicia ningún cambio en el contexto. (Nivel A)</a:t>
          </a:r>
          <a:endParaRPr lang="es-ES" sz="1500" b="0" strike="noStrike" spc="-1">
            <a:latin typeface="Times New Roman"/>
          </a:endParaRPr>
        </a:p>
        <a:p>
          <a:endParaRPr lang="es-ES" sz="1500" b="0" strike="noStrike" spc="-1">
            <a:latin typeface="Times New Roman"/>
          </a:endParaRPr>
        </a:p>
        <a:p>
          <a:endParaRPr lang="es-ES" sz="1500" b="0" strike="noStrike" spc="-1">
            <a:latin typeface="Times New Roman"/>
          </a:endParaRPr>
        </a:p>
        <a:p>
          <a:r>
            <a:rPr lang="es-ES" sz="1500" b="1" strike="noStrike" spc="-1">
              <a:solidFill>
                <a:srgbClr val="3465A4"/>
              </a:solidFill>
              <a:latin typeface="Arial"/>
              <a:ea typeface="Linux Libertine G"/>
              <a:hlinkClick xmlns:r="http://schemas.openxmlformats.org/officeDocument/2006/relationships" r:id="rId8"/>
            </a:rPr>
            <a:t>https://www.w3.org/TR/WCAG/#on-focus</a:t>
          </a:r>
          <a:endParaRPr lang="es-ES" sz="1500" b="0" strike="noStrike" spc="-1">
            <a:latin typeface="Times New Roman"/>
          </a:endParaRPr>
        </a:p>
      </xdr:txBody>
    </xdr:sp>
    <xdr:clientData/>
  </xdr:twoCellAnchor>
  <xdr:twoCellAnchor editAs="absolute">
    <xdr:from>
      <xdr:col>4</xdr:col>
      <xdr:colOff>335520</xdr:colOff>
      <xdr:row>65</xdr:row>
      <xdr:rowOff>92737</xdr:rowOff>
    </xdr:from>
    <xdr:to>
      <xdr:col>11</xdr:col>
      <xdr:colOff>186120</xdr:colOff>
      <xdr:row>76</xdr:row>
      <xdr:rowOff>137584</xdr:rowOff>
    </xdr:to>
    <xdr:sp macro="" textlink="">
      <xdr:nvSpPr>
        <xdr:cNvPr id="84" name="TextShape 1"/>
        <xdr:cNvSpPr txBox="1"/>
      </xdr:nvSpPr>
      <xdr:spPr>
        <a:xfrm>
          <a:off x="6876020" y="11427487"/>
          <a:ext cx="5480933" cy="1674680"/>
        </a:xfrm>
        <a:prstGeom prst="rect">
          <a:avLst/>
        </a:prstGeom>
        <a:solidFill>
          <a:srgbClr val="DDDDDD"/>
        </a:solidFill>
        <a:ln>
          <a:noFill/>
        </a:ln>
      </xdr:spPr>
      <xdr:txBody>
        <a:bodyPr lIns="0" tIns="0" rIns="0" bIns="0">
          <a:noAutofit/>
        </a:bodyPr>
        <a:lstStyle/>
        <a:p>
          <a:r>
            <a:rPr lang="en-US" sz="1500" b="0" strike="noStrike" spc="-1">
              <a:solidFill>
                <a:srgbClr val="000000"/>
              </a:solidFill>
              <a:latin typeface="Arial"/>
              <a:ea typeface="Linux Libertine G"/>
            </a:rPr>
            <a:t>El idioma de cada pasaje o frase en el contenido puede ser determinado por software, excepto los nombres propios, términos técnicos, palabras en un idioma indeterminado y palabras o frases que se hayan convertido en parte natural del texto que las rodea. (Nivel AA)</a:t>
          </a:r>
          <a:endParaRPr lang="es-ES" sz="1500" b="0" strike="noStrike" spc="-1">
            <a:latin typeface="Times New Roman"/>
          </a:endParaRPr>
        </a:p>
        <a:p>
          <a:endParaRPr lang="es-ES" sz="1500" b="0" strike="noStrike" spc="-1">
            <a:latin typeface="Times New Roman"/>
          </a:endParaRPr>
        </a:p>
        <a:p>
          <a:r>
            <a:rPr lang="en-US" sz="1500" b="1" strike="noStrike" spc="-1">
              <a:solidFill>
                <a:srgbClr val="3465A4"/>
              </a:solidFill>
              <a:latin typeface="Arial"/>
              <a:ea typeface="Linux Libertine G"/>
              <a:hlinkClick xmlns:r="http://schemas.openxmlformats.org/officeDocument/2006/relationships" r:id="rId9"/>
            </a:rPr>
            <a:t>https://www.w3.org/TR/WCAG/#language-of-parts</a:t>
          </a:r>
          <a:endParaRPr lang="es-ES" sz="1500" b="0" strike="noStrike" spc="-1">
            <a:latin typeface="Times New Roman"/>
          </a:endParaRPr>
        </a:p>
      </xdr:txBody>
    </xdr:sp>
    <xdr:clientData/>
  </xdr:twoCellAnchor>
  <xdr:twoCellAnchor editAs="absolute">
    <xdr:from>
      <xdr:col>7</xdr:col>
      <xdr:colOff>749880</xdr:colOff>
      <xdr:row>26</xdr:row>
      <xdr:rowOff>66816</xdr:rowOff>
    </xdr:from>
    <xdr:to>
      <xdr:col>8</xdr:col>
      <xdr:colOff>535320</xdr:colOff>
      <xdr:row>30</xdr:row>
      <xdr:rowOff>145864</xdr:rowOff>
    </xdr:to>
    <xdr:pic>
      <xdr:nvPicPr>
        <xdr:cNvPr id="85" name="Image 1"/>
        <xdr:cNvPicPr/>
      </xdr:nvPicPr>
      <xdr:blipFill>
        <a:blip xmlns:r="http://schemas.openxmlformats.org/officeDocument/2006/relationships" r:embed="rId10"/>
        <a:stretch/>
      </xdr:blipFill>
      <xdr:spPr>
        <a:xfrm>
          <a:off x="9963720" y="5479200"/>
          <a:ext cx="621000" cy="693000"/>
        </a:xfrm>
        <a:prstGeom prst="rect">
          <a:avLst/>
        </a:prstGeom>
        <a:ln>
          <a:noFill/>
        </a:ln>
      </xdr:spPr>
    </xdr:pic>
    <xdr:clientData/>
  </xdr:twoCellAnchor>
  <xdr:twoCellAnchor editAs="absolute">
    <xdr:from>
      <xdr:col>7</xdr:col>
      <xdr:colOff>669960</xdr:colOff>
      <xdr:row>60</xdr:row>
      <xdr:rowOff>122256</xdr:rowOff>
    </xdr:from>
    <xdr:to>
      <xdr:col>8</xdr:col>
      <xdr:colOff>455400</xdr:colOff>
      <xdr:row>65</xdr:row>
      <xdr:rowOff>53137</xdr:rowOff>
    </xdr:to>
    <xdr:pic>
      <xdr:nvPicPr>
        <xdr:cNvPr id="86" name="Image 1"/>
        <xdr:cNvPicPr/>
      </xdr:nvPicPr>
      <xdr:blipFill>
        <a:blip xmlns:r="http://schemas.openxmlformats.org/officeDocument/2006/relationships" r:embed="rId10"/>
        <a:stretch/>
      </xdr:blipFill>
      <xdr:spPr>
        <a:xfrm>
          <a:off x="9883800" y="10972800"/>
          <a:ext cx="621000" cy="693000"/>
        </a:xfrm>
        <a:prstGeom prst="rect">
          <a:avLst/>
        </a:prstGeom>
        <a:ln>
          <a:noFill/>
        </a:ln>
      </xdr:spPr>
    </xdr:pic>
    <xdr:clientData/>
  </xdr:twoCellAnchor>
  <xdr:twoCellAnchor editAs="absolute">
    <xdr:from>
      <xdr:col>7</xdr:col>
      <xdr:colOff>669960</xdr:colOff>
      <xdr:row>98</xdr:row>
      <xdr:rowOff>18217</xdr:rowOff>
    </xdr:from>
    <xdr:to>
      <xdr:col>8</xdr:col>
      <xdr:colOff>455400</xdr:colOff>
      <xdr:row>102</xdr:row>
      <xdr:rowOff>101737</xdr:rowOff>
    </xdr:to>
    <xdr:pic>
      <xdr:nvPicPr>
        <xdr:cNvPr id="87" name="Image 1"/>
        <xdr:cNvPicPr/>
      </xdr:nvPicPr>
      <xdr:blipFill>
        <a:blip xmlns:r="http://schemas.openxmlformats.org/officeDocument/2006/relationships" r:embed="rId10"/>
        <a:stretch/>
      </xdr:blipFill>
      <xdr:spPr>
        <a:xfrm>
          <a:off x="9883800" y="16916400"/>
          <a:ext cx="621000" cy="693000"/>
        </a:xfrm>
        <a:prstGeom prst="rect">
          <a:avLst/>
        </a:prstGeom>
        <a:ln>
          <a:noFill/>
        </a:ln>
      </xdr:spPr>
    </xdr:pic>
    <xdr:clientData/>
  </xdr:twoCellAnchor>
  <xdr:twoCellAnchor editAs="absolute">
    <xdr:from>
      <xdr:col>7</xdr:col>
      <xdr:colOff>680760</xdr:colOff>
      <xdr:row>135</xdr:row>
      <xdr:rowOff>72217</xdr:rowOff>
    </xdr:from>
    <xdr:to>
      <xdr:col>8</xdr:col>
      <xdr:colOff>466200</xdr:colOff>
      <xdr:row>140</xdr:row>
      <xdr:rowOff>3096</xdr:rowOff>
    </xdr:to>
    <xdr:pic>
      <xdr:nvPicPr>
        <xdr:cNvPr id="88" name="Image 1"/>
        <xdr:cNvPicPr/>
      </xdr:nvPicPr>
      <xdr:blipFill>
        <a:blip xmlns:r="http://schemas.openxmlformats.org/officeDocument/2006/relationships" r:embed="rId10"/>
        <a:stretch/>
      </xdr:blipFill>
      <xdr:spPr>
        <a:xfrm>
          <a:off x="9894600" y="22865760"/>
          <a:ext cx="621000" cy="693000"/>
        </a:xfrm>
        <a:prstGeom prst="rect">
          <a:avLst/>
        </a:prstGeom>
        <a:ln>
          <a:noFill/>
        </a:ln>
      </xdr:spPr>
    </xdr:pic>
    <xdr:clientData/>
  </xdr:twoCellAnchor>
  <xdr:twoCellAnchor editAs="absolute">
    <xdr:from>
      <xdr:col>7</xdr:col>
      <xdr:colOff>680760</xdr:colOff>
      <xdr:row>174</xdr:row>
      <xdr:rowOff>38376</xdr:rowOff>
    </xdr:from>
    <xdr:to>
      <xdr:col>8</xdr:col>
      <xdr:colOff>466200</xdr:colOff>
      <xdr:row>178</xdr:row>
      <xdr:rowOff>121897</xdr:rowOff>
    </xdr:to>
    <xdr:pic>
      <xdr:nvPicPr>
        <xdr:cNvPr id="89" name="Image 1"/>
        <xdr:cNvPicPr/>
      </xdr:nvPicPr>
      <xdr:blipFill>
        <a:blip xmlns:r="http://schemas.openxmlformats.org/officeDocument/2006/relationships" r:embed="rId10"/>
        <a:stretch/>
      </xdr:blipFill>
      <xdr:spPr>
        <a:xfrm>
          <a:off x="9894600" y="29032200"/>
          <a:ext cx="621000" cy="693000"/>
        </a:xfrm>
        <a:prstGeom prst="rect">
          <a:avLst/>
        </a:prstGeom>
        <a:ln>
          <a:noFill/>
        </a:ln>
      </xdr:spPr>
    </xdr:pic>
    <xdr:clientData/>
  </xdr:twoCellAnchor>
  <xdr:twoCellAnchor editAs="absolute">
    <xdr:from>
      <xdr:col>7</xdr:col>
      <xdr:colOff>547647</xdr:colOff>
      <xdr:row>209</xdr:row>
      <xdr:rowOff>95324</xdr:rowOff>
    </xdr:from>
    <xdr:to>
      <xdr:col>8</xdr:col>
      <xdr:colOff>333087</xdr:colOff>
      <xdr:row>214</xdr:row>
      <xdr:rowOff>30316</xdr:rowOff>
    </xdr:to>
    <xdr:pic>
      <xdr:nvPicPr>
        <xdr:cNvPr id="90" name="Image 1"/>
        <xdr:cNvPicPr/>
      </xdr:nvPicPr>
      <xdr:blipFill>
        <a:blip xmlns:r="http://schemas.openxmlformats.org/officeDocument/2006/relationships" r:embed="rId10"/>
        <a:stretch/>
      </xdr:blipFill>
      <xdr:spPr>
        <a:xfrm>
          <a:off x="9268314" y="33824407"/>
          <a:ext cx="579190" cy="675826"/>
        </a:xfrm>
        <a:prstGeom prst="rect">
          <a:avLst/>
        </a:prstGeom>
        <a:ln>
          <a:noFill/>
        </a:ln>
      </xdr:spPr>
    </xdr:pic>
    <xdr:clientData/>
  </xdr:twoCellAnchor>
  <xdr:twoCellAnchor editAs="absolute">
    <xdr:from>
      <xdr:col>7</xdr:col>
      <xdr:colOff>645840</xdr:colOff>
      <xdr:row>250</xdr:row>
      <xdr:rowOff>58897</xdr:rowOff>
    </xdr:from>
    <xdr:to>
      <xdr:col>8</xdr:col>
      <xdr:colOff>431280</xdr:colOff>
      <xdr:row>254</xdr:row>
      <xdr:rowOff>143685</xdr:rowOff>
    </xdr:to>
    <xdr:pic>
      <xdr:nvPicPr>
        <xdr:cNvPr id="91" name="Image 1"/>
        <xdr:cNvPicPr/>
      </xdr:nvPicPr>
      <xdr:blipFill>
        <a:blip xmlns:r="http://schemas.openxmlformats.org/officeDocument/2006/relationships" r:embed="rId10"/>
        <a:stretch/>
      </xdr:blipFill>
      <xdr:spPr>
        <a:xfrm>
          <a:off x="9859680" y="41148000"/>
          <a:ext cx="621000" cy="693000"/>
        </a:xfrm>
        <a:prstGeom prst="rect">
          <a:avLst/>
        </a:prstGeom>
        <a:ln>
          <a:noFill/>
        </a:ln>
      </xdr:spPr>
    </xdr:pic>
    <xdr:clientData/>
  </xdr:twoCellAnchor>
  <xdr:twoCellAnchor editAs="absolute">
    <xdr:from>
      <xdr:col>7</xdr:col>
      <xdr:colOff>693360</xdr:colOff>
      <xdr:row>287</xdr:row>
      <xdr:rowOff>107137</xdr:rowOff>
    </xdr:from>
    <xdr:to>
      <xdr:col>8</xdr:col>
      <xdr:colOff>478800</xdr:colOff>
      <xdr:row>292</xdr:row>
      <xdr:rowOff>38017</xdr:rowOff>
    </xdr:to>
    <xdr:pic>
      <xdr:nvPicPr>
        <xdr:cNvPr id="92" name="Image 1"/>
        <xdr:cNvPicPr/>
      </xdr:nvPicPr>
      <xdr:blipFill>
        <a:blip xmlns:r="http://schemas.openxmlformats.org/officeDocument/2006/relationships" r:embed="rId10"/>
        <a:stretch/>
      </xdr:blipFill>
      <xdr:spPr>
        <a:xfrm>
          <a:off x="9907200" y="47091600"/>
          <a:ext cx="621000" cy="693000"/>
        </a:xfrm>
        <a:prstGeom prst="rect">
          <a:avLst/>
        </a:prstGeom>
        <a:ln>
          <a:noFill/>
        </a:ln>
      </xdr:spPr>
    </xdr:pic>
    <xdr:clientData/>
  </xdr:twoCellAnchor>
  <xdr:twoCellAnchor editAs="absolute">
    <xdr:from>
      <xdr:col>7</xdr:col>
      <xdr:colOff>693360</xdr:colOff>
      <xdr:row>326</xdr:row>
      <xdr:rowOff>79057</xdr:rowOff>
    </xdr:from>
    <xdr:to>
      <xdr:col>8</xdr:col>
      <xdr:colOff>478800</xdr:colOff>
      <xdr:row>331</xdr:row>
      <xdr:rowOff>10296</xdr:rowOff>
    </xdr:to>
    <xdr:pic>
      <xdr:nvPicPr>
        <xdr:cNvPr id="93" name="Image 1"/>
        <xdr:cNvPicPr/>
      </xdr:nvPicPr>
      <xdr:blipFill>
        <a:blip xmlns:r="http://schemas.openxmlformats.org/officeDocument/2006/relationships" r:embed="rId10"/>
        <a:stretch/>
      </xdr:blipFill>
      <xdr:spPr>
        <a:xfrm>
          <a:off x="9907200" y="53263800"/>
          <a:ext cx="621000" cy="693000"/>
        </a:xfrm>
        <a:prstGeom prst="rect">
          <a:avLst/>
        </a:prstGeom>
        <a:ln>
          <a:noFill/>
        </a:ln>
      </xdr:spPr>
    </xdr:pic>
    <xdr:clientData/>
  </xdr:twoCellAnchor>
  <xdr:twoCellAnchor editAs="absolute">
    <xdr:from>
      <xdr:col>7</xdr:col>
      <xdr:colOff>669600</xdr:colOff>
      <xdr:row>363</xdr:row>
      <xdr:rowOff>23617</xdr:rowOff>
    </xdr:from>
    <xdr:to>
      <xdr:col>8</xdr:col>
      <xdr:colOff>455040</xdr:colOff>
      <xdr:row>367</xdr:row>
      <xdr:rowOff>107137</xdr:rowOff>
    </xdr:to>
    <xdr:pic>
      <xdr:nvPicPr>
        <xdr:cNvPr id="94" name="Image 1"/>
        <xdr:cNvPicPr/>
      </xdr:nvPicPr>
      <xdr:blipFill>
        <a:blip xmlns:r="http://schemas.openxmlformats.org/officeDocument/2006/relationships" r:embed="rId10"/>
        <a:stretch/>
      </xdr:blipFill>
      <xdr:spPr>
        <a:xfrm>
          <a:off x="9883440" y="59103720"/>
          <a:ext cx="621000" cy="693000"/>
        </a:xfrm>
        <a:prstGeom prst="rect">
          <a:avLst/>
        </a:prstGeom>
        <a:ln>
          <a:noFill/>
        </a:ln>
      </xdr:spPr>
    </xdr:pic>
    <xdr:clientData/>
  </xdr:twoCellAnchor>
  <xdr:twoCellAnchor>
    <xdr:from>
      <xdr:col>0</xdr:col>
      <xdr:colOff>0</xdr:colOff>
      <xdr:row>0</xdr:row>
      <xdr:rowOff>0</xdr:rowOff>
    </xdr:from>
    <xdr:to>
      <xdr:col>8</xdr:col>
      <xdr:colOff>19050</xdr:colOff>
      <xdr:row>53</xdr:row>
      <xdr:rowOff>57150</xdr:rowOff>
    </xdr:to>
    <xdr:sp macro="" textlink="">
      <xdr:nvSpPr>
        <xdr:cNvPr id="6148"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8</xdr:col>
      <xdr:colOff>19050</xdr:colOff>
      <xdr:row>53</xdr:row>
      <xdr:rowOff>57150</xdr:rowOff>
    </xdr:to>
    <xdr:sp macro="" textlink="">
      <xdr:nvSpPr>
        <xdr:cNvPr id="6146"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8</xdr:col>
      <xdr:colOff>19050</xdr:colOff>
      <xdr:row>53</xdr:row>
      <xdr:rowOff>57150</xdr:rowOff>
    </xdr:to>
    <xdr:sp macro="" textlink="">
      <xdr:nvSpPr>
        <xdr:cNvPr id="6149"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8</xdr:col>
      <xdr:colOff>19050</xdr:colOff>
      <xdr:row>53</xdr:row>
      <xdr:rowOff>57150</xdr:rowOff>
    </xdr:to>
    <xdr:sp macro="" textlink="">
      <xdr:nvSpPr>
        <xdr:cNvPr id="2"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8</xdr:col>
      <xdr:colOff>19050</xdr:colOff>
      <xdr:row>53</xdr:row>
      <xdr:rowOff>57150</xdr:rowOff>
    </xdr:to>
    <xdr:sp macro="" textlink="">
      <xdr:nvSpPr>
        <xdr:cNvPr id="3" name="AutoShape 5"/>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19050</xdr:colOff>
      <xdr:row>53</xdr:row>
      <xdr:rowOff>57150</xdr:rowOff>
    </xdr:to>
    <xdr:sp macro="" textlink="">
      <xdr:nvSpPr>
        <xdr:cNvPr id="4" name="AutoShape 4"/>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19050</xdr:colOff>
      <xdr:row>53</xdr:row>
      <xdr:rowOff>57150</xdr:rowOff>
    </xdr:to>
    <xdr:sp macro="" textlink="">
      <xdr:nvSpPr>
        <xdr:cNvPr id="5" name="AutoShape 5"/>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19050</xdr:colOff>
      <xdr:row>53</xdr:row>
      <xdr:rowOff>57150</xdr:rowOff>
    </xdr:to>
    <xdr:sp macro="" textlink="">
      <xdr:nvSpPr>
        <xdr:cNvPr id="6" name="AutoShape 4"/>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19050</xdr:colOff>
      <xdr:row>53</xdr:row>
      <xdr:rowOff>57150</xdr:rowOff>
    </xdr:to>
    <xdr:sp macro="" textlink="">
      <xdr:nvSpPr>
        <xdr:cNvPr id="7" name="AutoShape 5"/>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19050</xdr:colOff>
      <xdr:row>53</xdr:row>
      <xdr:rowOff>57150</xdr:rowOff>
    </xdr:to>
    <xdr:sp macro="" textlink="">
      <xdr:nvSpPr>
        <xdr:cNvPr id="8" name="AutoShape 4"/>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19050</xdr:colOff>
      <xdr:row>53</xdr:row>
      <xdr:rowOff>57150</xdr:rowOff>
    </xdr:to>
    <xdr:sp macro="" textlink="">
      <xdr:nvSpPr>
        <xdr:cNvPr id="9" name="AutoShape 5"/>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19050</xdr:colOff>
      <xdr:row>53</xdr:row>
      <xdr:rowOff>57150</xdr:rowOff>
    </xdr:to>
    <xdr:sp macro="" textlink="">
      <xdr:nvSpPr>
        <xdr:cNvPr id="10" name="AutoShape 4"/>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19050</xdr:colOff>
      <xdr:row>53</xdr:row>
      <xdr:rowOff>57150</xdr:rowOff>
    </xdr:to>
    <xdr:sp macro="" textlink="">
      <xdr:nvSpPr>
        <xdr:cNvPr id="11" name="AutoShape 5"/>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19050</xdr:colOff>
      <xdr:row>53</xdr:row>
      <xdr:rowOff>57150</xdr:rowOff>
    </xdr:to>
    <xdr:sp macro="" textlink="">
      <xdr:nvSpPr>
        <xdr:cNvPr id="12" name="AutoShape 4"/>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19050</xdr:colOff>
      <xdr:row>53</xdr:row>
      <xdr:rowOff>57150</xdr:rowOff>
    </xdr:to>
    <xdr:sp macro="" textlink="">
      <xdr:nvSpPr>
        <xdr:cNvPr id="13" name="AutoShape 5"/>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19050</xdr:colOff>
      <xdr:row>53</xdr:row>
      <xdr:rowOff>57150</xdr:rowOff>
    </xdr:to>
    <xdr:sp macro="" textlink="">
      <xdr:nvSpPr>
        <xdr:cNvPr id="14" name="AutoShape 4"/>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wsDr>
</file>

<file path=xl/drawings/drawing7.xml><?xml version="1.0" encoding="utf-8"?>
<xdr:wsDr xmlns:xdr="http://schemas.openxmlformats.org/drawingml/2006/spreadsheetDrawing" xmlns:a="http://schemas.openxmlformats.org/drawingml/2006/main">
  <xdr:twoCellAnchor editAs="absolute">
    <xdr:from>
      <xdr:col>4</xdr:col>
      <xdr:colOff>356040</xdr:colOff>
      <xdr:row>27</xdr:row>
      <xdr:rowOff>110517</xdr:rowOff>
    </xdr:from>
    <xdr:to>
      <xdr:col>11</xdr:col>
      <xdr:colOff>273960</xdr:colOff>
      <xdr:row>47</xdr:row>
      <xdr:rowOff>38310</xdr:rowOff>
    </xdr:to>
    <xdr:sp macro="" textlink="">
      <xdr:nvSpPr>
        <xdr:cNvPr id="95" name="TextShape 1"/>
        <xdr:cNvSpPr txBox="1"/>
      </xdr:nvSpPr>
      <xdr:spPr>
        <a:xfrm>
          <a:off x="7270200" y="5691600"/>
          <a:ext cx="5943600" cy="2971800"/>
        </a:xfrm>
        <a:prstGeom prst="rect">
          <a:avLst/>
        </a:prstGeom>
        <a:solidFill>
          <a:srgbClr val="DDDDDD"/>
        </a:solidFill>
        <a:ln>
          <a:noFill/>
        </a:ln>
      </xdr:spPr>
      <xdr:txBody>
        <a:bodyPr lIns="0" tIns="0" rIns="0" bIns="0">
          <a:noAutofit/>
        </a:bodyPr>
        <a:lstStyle/>
        <a:p>
          <a:r>
            <a:rPr lang="en-US" sz="1500" b="0" strike="noStrike" spc="-1">
              <a:solidFill>
                <a:srgbClr val="000000"/>
              </a:solidFill>
              <a:latin typeface="Arial"/>
              <a:ea typeface="Linux Libertine G"/>
            </a:rPr>
            <a:t>En los contenidos implementados mediante el uso de lenguajes de marcas, los elementos tienen las etiquetas de apertura y cierre completas; los elementos están anidados de acuerdo a sus especificaciones; los elementos no contienen atributos duplicados y los ID son únicos, excepto cuando las especificaciones permitan estas características. (Nivel A)</a:t>
          </a:r>
          <a:endParaRPr lang="es-ES" sz="1500" b="0" strike="noStrike" spc="-1">
            <a:latin typeface="Times New Roman"/>
          </a:endParaRPr>
        </a:p>
        <a:p>
          <a:endParaRPr lang="es-ES" sz="1500" b="0" strike="noStrike" spc="-1">
            <a:latin typeface="Times New Roman"/>
          </a:endParaRPr>
        </a:p>
        <a:p>
          <a:r>
            <a:rPr lang="en-US" sz="1500" b="0" strike="noStrike" spc="-1">
              <a:solidFill>
                <a:srgbClr val="000000"/>
              </a:solidFill>
              <a:latin typeface="Arial"/>
              <a:ea typeface="Linux Libertine G"/>
            </a:rPr>
            <a:t>Nota: Las etiquetas de apertura y cierre a las que les falte un carácter crítico para su formación, como un signo de "mayor qué", o en las que falten las comillas de apertura o cierre en el valor de un atributo, no se consideran completas.</a:t>
          </a:r>
          <a:endParaRPr lang="es-ES" sz="1500" b="0" strike="noStrike" spc="-1">
            <a:latin typeface="Times New Roman"/>
          </a:endParaRPr>
        </a:p>
        <a:p>
          <a:endParaRPr lang="es-ES" sz="1500" b="0" strike="noStrike" spc="-1">
            <a:latin typeface="Times New Roman"/>
          </a:endParaRPr>
        </a:p>
        <a:p>
          <a:r>
            <a:rPr lang="en-US" sz="1500" b="1" strike="noStrike" spc="-1">
              <a:solidFill>
                <a:srgbClr val="3465A4"/>
              </a:solidFill>
              <a:latin typeface="Arial"/>
              <a:ea typeface="Linux Libertine G"/>
              <a:hlinkClick xmlns:r="http://schemas.openxmlformats.org/officeDocument/2006/relationships" r:id="rId1"/>
            </a:rPr>
            <a:t>https://www.w3.org/TR/WCAG/#parsing</a:t>
          </a:r>
          <a:endParaRPr lang="es-ES" sz="1500" b="0" strike="noStrike" spc="-1">
            <a:latin typeface="Times New Roman"/>
          </a:endParaRPr>
        </a:p>
      </xdr:txBody>
    </xdr:sp>
    <xdr:clientData/>
  </xdr:twoCellAnchor>
  <xdr:twoCellAnchor editAs="absolute">
    <xdr:from>
      <xdr:col>4</xdr:col>
      <xdr:colOff>356040</xdr:colOff>
      <xdr:row>103</xdr:row>
      <xdr:rowOff>126357</xdr:rowOff>
    </xdr:from>
    <xdr:to>
      <xdr:col>11</xdr:col>
      <xdr:colOff>273960</xdr:colOff>
      <xdr:row>114</xdr:row>
      <xdr:rowOff>46950</xdr:rowOff>
    </xdr:to>
    <xdr:sp macro="" textlink="">
      <xdr:nvSpPr>
        <xdr:cNvPr id="96" name="TextShape 1"/>
        <xdr:cNvSpPr txBox="1"/>
      </xdr:nvSpPr>
      <xdr:spPr>
        <a:xfrm>
          <a:off x="7270200" y="17803080"/>
          <a:ext cx="5943600" cy="1592640"/>
        </a:xfrm>
        <a:prstGeom prst="rect">
          <a:avLst/>
        </a:prstGeom>
        <a:solidFill>
          <a:srgbClr val="DDDDDD"/>
        </a:solidFill>
        <a:ln>
          <a:noFill/>
        </a:ln>
      </xdr:spPr>
      <xdr:txBody>
        <a:bodyPr lIns="0" tIns="0" rIns="0" bIns="0">
          <a:spAutoFit/>
        </a:bodyPr>
        <a:lstStyle/>
        <a:p>
          <a:r>
            <a:rPr lang="es-ES" sz="1500" b="0" strike="noStrike" spc="-1">
              <a:solidFill>
                <a:srgbClr val="000000"/>
              </a:solidFill>
              <a:latin typeface="Arial"/>
              <a:ea typeface="Linux Libertine G"/>
            </a:rPr>
            <a:t>En el contenido implementado utilizando lenguajes de marcado, los mensajes de estado se pueden determinar mediante roles o propiedades, de modo que se puedan presentar al usuario mediante tecnologías de asistencia sin recibir atención.</a:t>
          </a:r>
          <a:endParaRPr lang="es-ES" sz="1500" b="0" strike="noStrike" spc="-1">
            <a:latin typeface="Times New Roman"/>
          </a:endParaRPr>
        </a:p>
        <a:p>
          <a:endParaRPr lang="es-ES" sz="1500" b="0" strike="noStrike" spc="-1">
            <a:latin typeface="Times New Roman"/>
          </a:endParaRPr>
        </a:p>
        <a:p>
          <a:endParaRPr lang="es-ES" sz="1500" b="0" strike="noStrike" spc="-1">
            <a:latin typeface="Times New Roman"/>
          </a:endParaRPr>
        </a:p>
        <a:p>
          <a:r>
            <a:rPr lang="es-ES" sz="1500" b="1" strike="noStrike" spc="-1">
              <a:solidFill>
                <a:srgbClr val="3465A4"/>
              </a:solidFill>
              <a:latin typeface="Arial"/>
              <a:ea typeface="Linux Libertine G"/>
              <a:hlinkClick xmlns:r="http://schemas.openxmlformats.org/officeDocument/2006/relationships" r:id="rId2"/>
            </a:rPr>
            <a:t>https://www.w3.org/TR/WCAG/#status-messages</a:t>
          </a:r>
          <a:endParaRPr lang="es-ES" sz="1500" b="0" strike="noStrike" spc="-1">
            <a:latin typeface="Times New Roman"/>
          </a:endParaRPr>
        </a:p>
      </xdr:txBody>
    </xdr:sp>
    <xdr:clientData/>
  </xdr:twoCellAnchor>
  <xdr:twoCellAnchor editAs="absolute">
    <xdr:from>
      <xdr:col>5</xdr:col>
      <xdr:colOff>23040</xdr:colOff>
      <xdr:row>64</xdr:row>
      <xdr:rowOff>22110</xdr:rowOff>
    </xdr:from>
    <xdr:to>
      <xdr:col>11</xdr:col>
      <xdr:colOff>318960</xdr:colOff>
      <xdr:row>89</xdr:row>
      <xdr:rowOff>137583</xdr:rowOff>
    </xdr:to>
    <xdr:sp macro="" textlink="">
      <xdr:nvSpPr>
        <xdr:cNvPr id="97" name="TextShape 1"/>
        <xdr:cNvSpPr txBox="1"/>
      </xdr:nvSpPr>
      <xdr:spPr>
        <a:xfrm>
          <a:off x="6923373" y="11261610"/>
          <a:ext cx="5629920" cy="3819640"/>
        </a:xfrm>
        <a:prstGeom prst="rect">
          <a:avLst/>
        </a:prstGeom>
        <a:solidFill>
          <a:srgbClr val="DDDDDD"/>
        </a:solidFill>
        <a:ln>
          <a:noFill/>
        </a:ln>
      </xdr:spPr>
      <xdr:txBody>
        <a:bodyPr lIns="0" tIns="0" rIns="0" bIns="0">
          <a:noAutofit/>
        </a:bodyPr>
        <a:lstStyle/>
        <a:p>
          <a:r>
            <a:rPr lang="en-US" sz="1500" b="0" strike="noStrike" spc="-1">
              <a:solidFill>
                <a:srgbClr val="000000"/>
              </a:solidFill>
              <a:latin typeface="Arial"/>
              <a:ea typeface="Linux Libertine G"/>
            </a:rPr>
            <a:t>Para todos los componentes de la interfaz de usuario (incluyendo pero no limitado a: elementos de formulario, enlaces y componentes generados por scripts), el nombre y la función pueden ser determinados por software; los estados, propiedades y valores que pueden ser asignados por el usuario pueden ser especificados por software; y los cambios en estos elementos se encuentran disponibles para su consulta por las aplicaciones de usuario, incluyendo las ayudas técnicas. (Nivel A)</a:t>
          </a:r>
          <a:endParaRPr lang="es-ES" sz="1500" b="0" strike="noStrike" spc="-1">
            <a:latin typeface="Times New Roman"/>
          </a:endParaRPr>
        </a:p>
        <a:p>
          <a:endParaRPr lang="es-ES" sz="1500" b="0" strike="noStrike" spc="-1">
            <a:latin typeface="Times New Roman"/>
          </a:endParaRPr>
        </a:p>
        <a:p>
          <a:r>
            <a:rPr lang="en-US" sz="1500" b="0" strike="noStrike" spc="-1">
              <a:solidFill>
                <a:srgbClr val="000000"/>
              </a:solidFill>
              <a:latin typeface="Arial"/>
              <a:ea typeface="Linux Libertine G"/>
            </a:rPr>
            <a:t>Nota: Este criterio de conformidad se dirige principalmente a los autores web que desarrollan o programan sus propios componentes de interfaz de usuario. Por ejemplo, los controles estándar de HTML satisfacen automáticamente este criterio cuando se emplean de acuerdo con su especificación.</a:t>
          </a:r>
          <a:endParaRPr lang="es-ES" sz="1500" b="0" strike="noStrike" spc="-1">
            <a:latin typeface="Times New Roman"/>
          </a:endParaRPr>
        </a:p>
        <a:p>
          <a:endParaRPr lang="es-ES" sz="1500" b="0" strike="noStrike" spc="-1">
            <a:latin typeface="Times New Roman"/>
          </a:endParaRPr>
        </a:p>
        <a:p>
          <a:endParaRPr lang="es-ES" sz="1500" b="0" strike="noStrike" spc="-1">
            <a:latin typeface="Times New Roman"/>
          </a:endParaRPr>
        </a:p>
        <a:p>
          <a:r>
            <a:rPr lang="en-US" sz="1500" b="1" strike="noStrike" spc="-1">
              <a:solidFill>
                <a:srgbClr val="3465A4"/>
              </a:solidFill>
              <a:latin typeface="Arial"/>
              <a:ea typeface="Linux Libertine G"/>
              <a:hlinkClick xmlns:r="http://schemas.openxmlformats.org/officeDocument/2006/relationships" r:id="rId3"/>
            </a:rPr>
            <a:t>https://www.w3.org/TR/WCAG/#name-role-value</a:t>
          </a:r>
          <a:endParaRPr lang="es-ES" sz="1500" b="0" strike="noStrike" spc="-1">
            <a:latin typeface="Times New Roman"/>
          </a:endParaRPr>
        </a:p>
      </xdr:txBody>
    </xdr:sp>
    <xdr:clientData/>
  </xdr:twoCellAnchor>
  <xdr:twoCellAnchor editAs="absolute">
    <xdr:from>
      <xdr:col>7</xdr:col>
      <xdr:colOff>731880</xdr:colOff>
      <xdr:row>23</xdr:row>
      <xdr:rowOff>20310</xdr:rowOff>
    </xdr:from>
    <xdr:to>
      <xdr:col>8</xdr:col>
      <xdr:colOff>483480</xdr:colOff>
      <xdr:row>27</xdr:row>
      <xdr:rowOff>99717</xdr:rowOff>
    </xdr:to>
    <xdr:pic>
      <xdr:nvPicPr>
        <xdr:cNvPr id="98" name="Image 1"/>
        <xdr:cNvPicPr/>
      </xdr:nvPicPr>
      <xdr:blipFill>
        <a:blip xmlns:r="http://schemas.openxmlformats.org/officeDocument/2006/relationships" r:embed="rId4"/>
        <a:stretch/>
      </xdr:blipFill>
      <xdr:spPr>
        <a:xfrm>
          <a:off x="9932760" y="4987800"/>
          <a:ext cx="621000" cy="693000"/>
        </a:xfrm>
        <a:prstGeom prst="rect">
          <a:avLst/>
        </a:prstGeom>
        <a:ln>
          <a:noFill/>
        </a:ln>
      </xdr:spPr>
    </xdr:pic>
    <xdr:clientData/>
  </xdr:twoCellAnchor>
  <xdr:twoCellAnchor editAs="absolute">
    <xdr:from>
      <xdr:col>7</xdr:col>
      <xdr:colOff>693720</xdr:colOff>
      <xdr:row>59</xdr:row>
      <xdr:rowOff>33990</xdr:rowOff>
    </xdr:from>
    <xdr:to>
      <xdr:col>8</xdr:col>
      <xdr:colOff>445320</xdr:colOff>
      <xdr:row>63</xdr:row>
      <xdr:rowOff>113037</xdr:rowOff>
    </xdr:to>
    <xdr:pic>
      <xdr:nvPicPr>
        <xdr:cNvPr id="99" name="Image 1"/>
        <xdr:cNvPicPr/>
      </xdr:nvPicPr>
      <xdr:blipFill>
        <a:blip xmlns:r="http://schemas.openxmlformats.org/officeDocument/2006/relationships" r:embed="rId4"/>
        <a:stretch/>
      </xdr:blipFill>
      <xdr:spPr>
        <a:xfrm>
          <a:off x="9894600" y="10744200"/>
          <a:ext cx="621000" cy="693000"/>
        </a:xfrm>
        <a:prstGeom prst="rect">
          <a:avLst/>
        </a:prstGeom>
        <a:ln>
          <a:noFill/>
        </a:ln>
      </xdr:spPr>
    </xdr:pic>
    <xdr:clientData/>
  </xdr:twoCellAnchor>
  <xdr:twoCellAnchor editAs="absolute">
    <xdr:from>
      <xdr:col>7</xdr:col>
      <xdr:colOff>648720</xdr:colOff>
      <xdr:row>98</xdr:row>
      <xdr:rowOff>57578</xdr:rowOff>
    </xdr:from>
    <xdr:to>
      <xdr:col>8</xdr:col>
      <xdr:colOff>400320</xdr:colOff>
      <xdr:row>102</xdr:row>
      <xdr:rowOff>134996</xdr:rowOff>
    </xdr:to>
    <xdr:pic>
      <xdr:nvPicPr>
        <xdr:cNvPr id="100" name="Image 1"/>
        <xdr:cNvPicPr/>
      </xdr:nvPicPr>
      <xdr:blipFill>
        <a:blip xmlns:r="http://schemas.openxmlformats.org/officeDocument/2006/relationships" r:embed="rId4"/>
        <a:stretch/>
      </xdr:blipFill>
      <xdr:spPr>
        <a:xfrm>
          <a:off x="9849600" y="16966440"/>
          <a:ext cx="621000" cy="693000"/>
        </a:xfrm>
        <a:prstGeom prst="rect">
          <a:avLst/>
        </a:prstGeom>
        <a:ln>
          <a:noFill/>
        </a:ln>
      </xdr:spPr>
    </xdr:pic>
    <xdr:clientData/>
  </xdr:twoCellAnchor>
  <xdr:twoCellAnchor>
    <xdr:from>
      <xdr:col>0</xdr:col>
      <xdr:colOff>0</xdr:colOff>
      <xdr:row>0</xdr:row>
      <xdr:rowOff>0</xdr:rowOff>
    </xdr:from>
    <xdr:to>
      <xdr:col>8</xdr:col>
      <xdr:colOff>0</xdr:colOff>
      <xdr:row>53</xdr:row>
      <xdr:rowOff>104775</xdr:rowOff>
    </xdr:to>
    <xdr:sp macro="" textlink="">
      <xdr:nvSpPr>
        <xdr:cNvPr id="7172"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8</xdr:col>
      <xdr:colOff>0</xdr:colOff>
      <xdr:row>53</xdr:row>
      <xdr:rowOff>104775</xdr:rowOff>
    </xdr:to>
    <xdr:sp macro="" textlink="">
      <xdr:nvSpPr>
        <xdr:cNvPr id="7170"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8</xdr:col>
      <xdr:colOff>0</xdr:colOff>
      <xdr:row>53</xdr:row>
      <xdr:rowOff>19050</xdr:rowOff>
    </xdr:to>
    <xdr:sp macro="" textlink="">
      <xdr:nvSpPr>
        <xdr:cNvPr id="7173"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8</xdr:col>
      <xdr:colOff>0</xdr:colOff>
      <xdr:row>53</xdr:row>
      <xdr:rowOff>19050</xdr:rowOff>
    </xdr:to>
    <xdr:sp macro="" textlink="">
      <xdr:nvSpPr>
        <xdr:cNvPr id="2"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8</xdr:col>
      <xdr:colOff>0</xdr:colOff>
      <xdr:row>53</xdr:row>
      <xdr:rowOff>19050</xdr:rowOff>
    </xdr:to>
    <xdr:sp macro="" textlink="">
      <xdr:nvSpPr>
        <xdr:cNvPr id="3" name="AutoShape 5"/>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0</xdr:colOff>
      <xdr:row>53</xdr:row>
      <xdr:rowOff>19050</xdr:rowOff>
    </xdr:to>
    <xdr:sp macro="" textlink="">
      <xdr:nvSpPr>
        <xdr:cNvPr id="4" name="AutoShape 4"/>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0</xdr:colOff>
      <xdr:row>53</xdr:row>
      <xdr:rowOff>19050</xdr:rowOff>
    </xdr:to>
    <xdr:sp macro="" textlink="">
      <xdr:nvSpPr>
        <xdr:cNvPr id="5" name="AutoShape 5"/>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0</xdr:colOff>
      <xdr:row>53</xdr:row>
      <xdr:rowOff>19050</xdr:rowOff>
    </xdr:to>
    <xdr:sp macro="" textlink="">
      <xdr:nvSpPr>
        <xdr:cNvPr id="6" name="AutoShape 4"/>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0</xdr:colOff>
      <xdr:row>53</xdr:row>
      <xdr:rowOff>19050</xdr:rowOff>
    </xdr:to>
    <xdr:sp macro="" textlink="">
      <xdr:nvSpPr>
        <xdr:cNvPr id="7" name="AutoShape 5"/>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0</xdr:colOff>
      <xdr:row>53</xdr:row>
      <xdr:rowOff>19050</xdr:rowOff>
    </xdr:to>
    <xdr:sp macro="" textlink="">
      <xdr:nvSpPr>
        <xdr:cNvPr id="8" name="AutoShape 4"/>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0</xdr:colOff>
      <xdr:row>53</xdr:row>
      <xdr:rowOff>19050</xdr:rowOff>
    </xdr:to>
    <xdr:sp macro="" textlink="">
      <xdr:nvSpPr>
        <xdr:cNvPr id="9" name="AutoShape 5"/>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0</xdr:colOff>
      <xdr:row>53</xdr:row>
      <xdr:rowOff>19050</xdr:rowOff>
    </xdr:to>
    <xdr:sp macro="" textlink="">
      <xdr:nvSpPr>
        <xdr:cNvPr id="10" name="AutoShape 4"/>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0</xdr:colOff>
      <xdr:row>53</xdr:row>
      <xdr:rowOff>19050</xdr:rowOff>
    </xdr:to>
    <xdr:sp macro="" textlink="">
      <xdr:nvSpPr>
        <xdr:cNvPr id="11" name="AutoShape 5"/>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0</xdr:colOff>
      <xdr:row>53</xdr:row>
      <xdr:rowOff>19050</xdr:rowOff>
    </xdr:to>
    <xdr:sp macro="" textlink="">
      <xdr:nvSpPr>
        <xdr:cNvPr id="12" name="AutoShape 4"/>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0</xdr:colOff>
      <xdr:row>53</xdr:row>
      <xdr:rowOff>19050</xdr:rowOff>
    </xdr:to>
    <xdr:sp macro="" textlink="">
      <xdr:nvSpPr>
        <xdr:cNvPr id="13" name="AutoShape 5"/>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0</xdr:colOff>
      <xdr:row>53</xdr:row>
      <xdr:rowOff>19050</xdr:rowOff>
    </xdr:to>
    <xdr:sp macro="" textlink="">
      <xdr:nvSpPr>
        <xdr:cNvPr id="14" name="AutoShape 4"/>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266700</xdr:colOff>
      <xdr:row>58</xdr:row>
      <xdr:rowOff>133350</xdr:rowOff>
    </xdr:to>
    <xdr:sp macro="" textlink="">
      <xdr:nvSpPr>
        <xdr:cNvPr id="8194"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12</xdr:col>
      <xdr:colOff>266700</xdr:colOff>
      <xdr:row>58</xdr:row>
      <xdr:rowOff>133350</xdr:rowOff>
    </xdr:to>
    <xdr:sp macro="" textlink="">
      <xdr:nvSpPr>
        <xdr:cNvPr id="2" name="_x0000_t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12</xdr:col>
      <xdr:colOff>266700</xdr:colOff>
      <xdr:row>58</xdr:row>
      <xdr:rowOff>133350</xdr:rowOff>
    </xdr:to>
    <xdr:sp macro="" textlink="">
      <xdr:nvSpPr>
        <xdr:cNvPr id="3"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266700</xdr:colOff>
      <xdr:row>58</xdr:row>
      <xdr:rowOff>133350</xdr:rowOff>
    </xdr:to>
    <xdr:sp macro="" textlink="">
      <xdr:nvSpPr>
        <xdr:cNvPr id="4"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266700</xdr:colOff>
      <xdr:row>58</xdr:row>
      <xdr:rowOff>133350</xdr:rowOff>
    </xdr:to>
    <xdr:sp macro="" textlink="">
      <xdr:nvSpPr>
        <xdr:cNvPr id="5"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266700</xdr:colOff>
      <xdr:row>58</xdr:row>
      <xdr:rowOff>133350</xdr:rowOff>
    </xdr:to>
    <xdr:sp macro="" textlink="">
      <xdr:nvSpPr>
        <xdr:cNvPr id="6"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266700</xdr:colOff>
      <xdr:row>58</xdr:row>
      <xdr:rowOff>133350</xdr:rowOff>
    </xdr:to>
    <xdr:sp macro="" textlink="">
      <xdr:nvSpPr>
        <xdr:cNvPr id="7"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266700</xdr:colOff>
      <xdr:row>58</xdr:row>
      <xdr:rowOff>133350</xdr:rowOff>
    </xdr:to>
    <xdr:sp macro="" textlink="">
      <xdr:nvSpPr>
        <xdr:cNvPr id="8"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266700</xdr:colOff>
      <xdr:row>58</xdr:row>
      <xdr:rowOff>133350</xdr:rowOff>
    </xdr:to>
    <xdr:sp macro="" textlink="">
      <xdr:nvSpPr>
        <xdr:cNvPr id="9"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266700</xdr:colOff>
      <xdr:row>58</xdr:row>
      <xdr:rowOff>133350</xdr:rowOff>
    </xdr:to>
    <xdr:sp macro="" textlink="">
      <xdr:nvSpPr>
        <xdr:cNvPr id="10"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266700</xdr:colOff>
      <xdr:row>58</xdr:row>
      <xdr:rowOff>133350</xdr:rowOff>
    </xdr:to>
    <xdr:sp macro="" textlink="">
      <xdr:nvSpPr>
        <xdr:cNvPr id="11"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266700</xdr:colOff>
      <xdr:row>58</xdr:row>
      <xdr:rowOff>133350</xdr:rowOff>
    </xdr:to>
    <xdr:sp macro="" textlink="">
      <xdr:nvSpPr>
        <xdr:cNvPr id="12"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266700</xdr:colOff>
      <xdr:row>58</xdr:row>
      <xdr:rowOff>133350</xdr:rowOff>
    </xdr:to>
    <xdr:sp macro="" textlink="">
      <xdr:nvSpPr>
        <xdr:cNvPr id="13"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266700</xdr:colOff>
      <xdr:row>58</xdr:row>
      <xdr:rowOff>133350</xdr:rowOff>
    </xdr:to>
    <xdr:sp macro="" textlink="">
      <xdr:nvSpPr>
        <xdr:cNvPr id="14"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266700</xdr:colOff>
      <xdr:row>58</xdr:row>
      <xdr:rowOff>133350</xdr:rowOff>
    </xdr:to>
    <xdr:sp macro="" textlink="">
      <xdr:nvSpPr>
        <xdr:cNvPr id="15"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266700</xdr:colOff>
      <xdr:row>58</xdr:row>
      <xdr:rowOff>133350</xdr:rowOff>
    </xdr:to>
    <xdr:sp macro="" textlink="">
      <xdr:nvSpPr>
        <xdr:cNvPr id="16"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266700</xdr:colOff>
      <xdr:row>58</xdr:row>
      <xdr:rowOff>133350</xdr:rowOff>
    </xdr:to>
    <xdr:sp macro="" textlink="">
      <xdr:nvSpPr>
        <xdr:cNvPr id="17"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266700</xdr:colOff>
      <xdr:row>58</xdr:row>
      <xdr:rowOff>133350</xdr:rowOff>
    </xdr:to>
    <xdr:sp macro="" textlink="">
      <xdr:nvSpPr>
        <xdr:cNvPr id="18"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266700</xdr:colOff>
      <xdr:row>58</xdr:row>
      <xdr:rowOff>133350</xdr:rowOff>
    </xdr:to>
    <xdr:sp macro="" textlink="">
      <xdr:nvSpPr>
        <xdr:cNvPr id="19"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266700</xdr:colOff>
      <xdr:row>58</xdr:row>
      <xdr:rowOff>133350</xdr:rowOff>
    </xdr:to>
    <xdr:sp macro="" textlink="">
      <xdr:nvSpPr>
        <xdr:cNvPr id="20"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266700</xdr:colOff>
      <xdr:row>58</xdr:row>
      <xdr:rowOff>133350</xdr:rowOff>
    </xdr:to>
    <xdr:sp macro="" textlink="">
      <xdr:nvSpPr>
        <xdr:cNvPr id="21"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266700</xdr:colOff>
      <xdr:row>58</xdr:row>
      <xdr:rowOff>133350</xdr:rowOff>
    </xdr:to>
    <xdr:sp macro="" textlink="">
      <xdr:nvSpPr>
        <xdr:cNvPr id="22"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266700</xdr:colOff>
      <xdr:row>58</xdr:row>
      <xdr:rowOff>133350</xdr:rowOff>
    </xdr:to>
    <xdr:sp macro="" textlink="">
      <xdr:nvSpPr>
        <xdr:cNvPr id="23"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266700</xdr:colOff>
      <xdr:row>58</xdr:row>
      <xdr:rowOff>133350</xdr:rowOff>
    </xdr:to>
    <xdr:sp macro="" textlink="">
      <xdr:nvSpPr>
        <xdr:cNvPr id="24"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266700</xdr:colOff>
      <xdr:row>58</xdr:row>
      <xdr:rowOff>133350</xdr:rowOff>
    </xdr:to>
    <xdr:sp macro="" textlink="">
      <xdr:nvSpPr>
        <xdr:cNvPr id="25"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266700</xdr:colOff>
      <xdr:row>58</xdr:row>
      <xdr:rowOff>133350</xdr:rowOff>
    </xdr:to>
    <xdr:sp macro="" textlink="">
      <xdr:nvSpPr>
        <xdr:cNvPr id="26"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266700</xdr:colOff>
      <xdr:row>58</xdr:row>
      <xdr:rowOff>133350</xdr:rowOff>
    </xdr:to>
    <xdr:sp macro="" textlink="">
      <xdr:nvSpPr>
        <xdr:cNvPr id="27"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266700</xdr:colOff>
      <xdr:row>58</xdr:row>
      <xdr:rowOff>133350</xdr:rowOff>
    </xdr:to>
    <xdr:sp macro="" textlink="">
      <xdr:nvSpPr>
        <xdr:cNvPr id="28"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266700</xdr:colOff>
      <xdr:row>58</xdr:row>
      <xdr:rowOff>133350</xdr:rowOff>
    </xdr:to>
    <xdr:sp macro="" textlink="">
      <xdr:nvSpPr>
        <xdr:cNvPr id="29"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266700</xdr:colOff>
      <xdr:row>58</xdr:row>
      <xdr:rowOff>133350</xdr:rowOff>
    </xdr:to>
    <xdr:sp macro="" textlink="">
      <xdr:nvSpPr>
        <xdr:cNvPr id="30"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266700</xdr:colOff>
      <xdr:row>58</xdr:row>
      <xdr:rowOff>133350</xdr:rowOff>
    </xdr:to>
    <xdr:sp macro="" textlink="">
      <xdr:nvSpPr>
        <xdr:cNvPr id="31"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266700</xdr:colOff>
      <xdr:row>58</xdr:row>
      <xdr:rowOff>133350</xdr:rowOff>
    </xdr:to>
    <xdr:sp macro="" textlink="">
      <xdr:nvSpPr>
        <xdr:cNvPr id="8192"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266700</xdr:colOff>
      <xdr:row>58</xdr:row>
      <xdr:rowOff>133350</xdr:rowOff>
    </xdr:to>
    <xdr:sp macro="" textlink="">
      <xdr:nvSpPr>
        <xdr:cNvPr id="8193"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266700</xdr:colOff>
      <xdr:row>58</xdr:row>
      <xdr:rowOff>133350</xdr:rowOff>
    </xdr:to>
    <xdr:sp macro="" textlink="">
      <xdr:nvSpPr>
        <xdr:cNvPr id="8195"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266700</xdr:colOff>
      <xdr:row>58</xdr:row>
      <xdr:rowOff>133350</xdr:rowOff>
    </xdr:to>
    <xdr:sp macro="" textlink="">
      <xdr:nvSpPr>
        <xdr:cNvPr id="8196"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266700</xdr:colOff>
      <xdr:row>58</xdr:row>
      <xdr:rowOff>133350</xdr:rowOff>
    </xdr:to>
    <xdr:sp macro="" textlink="">
      <xdr:nvSpPr>
        <xdr:cNvPr id="8197"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266700</xdr:colOff>
      <xdr:row>58</xdr:row>
      <xdr:rowOff>133350</xdr:rowOff>
    </xdr:to>
    <xdr:sp macro="" textlink="">
      <xdr:nvSpPr>
        <xdr:cNvPr id="8198"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266700</xdr:colOff>
      <xdr:row>58</xdr:row>
      <xdr:rowOff>133350</xdr:rowOff>
    </xdr:to>
    <xdr:sp macro="" textlink="">
      <xdr:nvSpPr>
        <xdr:cNvPr id="8199"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266700</xdr:colOff>
      <xdr:row>58</xdr:row>
      <xdr:rowOff>133350</xdr:rowOff>
    </xdr:to>
    <xdr:sp macro="" textlink="">
      <xdr:nvSpPr>
        <xdr:cNvPr id="8200"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266700</xdr:colOff>
      <xdr:row>58</xdr:row>
      <xdr:rowOff>133350</xdr:rowOff>
    </xdr:to>
    <xdr:sp macro="" textlink="">
      <xdr:nvSpPr>
        <xdr:cNvPr id="8201"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266700</xdr:colOff>
      <xdr:row>58</xdr:row>
      <xdr:rowOff>133350</xdr:rowOff>
    </xdr:to>
    <xdr:sp macro="" textlink="">
      <xdr:nvSpPr>
        <xdr:cNvPr id="8202"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266700</xdr:colOff>
      <xdr:row>58</xdr:row>
      <xdr:rowOff>133350</xdr:rowOff>
    </xdr:to>
    <xdr:sp macro="" textlink="">
      <xdr:nvSpPr>
        <xdr:cNvPr id="8203"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266700</xdr:colOff>
      <xdr:row>58</xdr:row>
      <xdr:rowOff>133350</xdr:rowOff>
    </xdr:to>
    <xdr:sp macro="" textlink="">
      <xdr:nvSpPr>
        <xdr:cNvPr id="8204"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266700</xdr:colOff>
      <xdr:row>58</xdr:row>
      <xdr:rowOff>133350</xdr:rowOff>
    </xdr:to>
    <xdr:sp macro="" textlink="">
      <xdr:nvSpPr>
        <xdr:cNvPr id="8205"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266700</xdr:colOff>
      <xdr:row>58</xdr:row>
      <xdr:rowOff>133350</xdr:rowOff>
    </xdr:to>
    <xdr:sp macro="" textlink="">
      <xdr:nvSpPr>
        <xdr:cNvPr id="8206"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wsDr>
</file>

<file path=xl/tables/table1.xml><?xml version="1.0" encoding="utf-8"?>
<table xmlns="http://schemas.openxmlformats.org/spreadsheetml/2006/main" id="1" name="Ambito_tematico" displayName="Ambito_tematico" ref="E9:E15" totalsRowShown="0">
  <tableColumns count="1">
    <tableColumn id="1" name="Educación"/>
  </tableColumns>
  <tableStyleInfo showFirstColumn="0" showLastColumn="0" showRowStripes="1" showColumnStripes="0"/>
</table>
</file>

<file path=xl/tables/table2.xml><?xml version="1.0" encoding="utf-8"?>
<table xmlns="http://schemas.openxmlformats.org/spreadsheetml/2006/main" id="3" name="Tipo_de_evaluación" displayName="Tipo_de_evaluación" ref="G9:G11" totalsRowShown="0">
  <tableColumns count="1">
    <tableColumn id="1" name="Autoevaluacion con recursos propios"/>
  </tableColumns>
  <tableStyleInfo showFirstColumn="0" showLastColumn="0" showRowStripes="1" showColumnStripes="0"/>
</table>
</file>

<file path=xl/tables/table3.xml><?xml version="1.0" encoding="utf-8"?>
<table xmlns="http://schemas.openxmlformats.org/spreadsheetml/2006/main" id="4" name="Tipo_de_sitio" displayName="Tipo_de_sitio" ref="Q9:Q10" totalsRowShown="0">
  <tableColumns count="1">
    <tableColumn id="1" name="Sitio web"/>
  </tableColumns>
  <tableStyleInfo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8.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6.bin"/><Relationship Id="rId4" Type="http://schemas.openxmlformats.org/officeDocument/2006/relationships/comments" Target="../comments5.xml"/></Relationships>
</file>

<file path=xl/worksheets/_rels/sheet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7.xml"/><Relationship Id="rId1" Type="http://schemas.openxmlformats.org/officeDocument/2006/relationships/printerSettings" Target="../printerSettings/printerSettings7.bin"/><Relationship Id="rId4" Type="http://schemas.openxmlformats.org/officeDocument/2006/relationships/comments" Target="../comments7.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L22"/>
  <sheetViews>
    <sheetView zoomScale="85" zoomScaleNormal="85" workbookViewId="0">
      <selection activeCell="N2" sqref="N2"/>
    </sheetView>
  </sheetViews>
  <sheetFormatPr baseColWidth="10" defaultColWidth="11.5703125" defaultRowHeight="12.75"/>
  <cols>
    <col min="1" max="1" width="11.7109375" customWidth="1"/>
    <col min="14" max="14" width="18.28515625" customWidth="1"/>
  </cols>
  <sheetData>
    <row r="1" spans="1:64" ht="12.75" customHeight="1" thickBot="1">
      <c r="A1" s="1"/>
      <c r="B1" s="2"/>
      <c r="C1" s="3"/>
      <c r="D1" s="3"/>
      <c r="E1" s="3"/>
      <c r="F1" s="3"/>
      <c r="G1" s="3"/>
      <c r="H1" s="3"/>
      <c r="I1" s="3"/>
      <c r="J1" s="3"/>
      <c r="K1" s="3"/>
      <c r="L1" s="3"/>
      <c r="M1" s="3"/>
      <c r="N1" s="3"/>
      <c r="O1" s="3"/>
      <c r="P1" s="3"/>
      <c r="Q1" s="3"/>
      <c r="R1" s="3"/>
      <c r="S1" s="3"/>
      <c r="T1" s="3"/>
      <c r="U1" s="3"/>
      <c r="V1" s="3"/>
      <c r="W1" s="3"/>
      <c r="X1" s="3"/>
      <c r="Y1" s="3"/>
      <c r="Z1" s="3"/>
    </row>
    <row r="2" spans="1:64" ht="25.35" customHeight="1" thickTop="1" thickBot="1">
      <c r="A2" s="1"/>
      <c r="B2" s="4" t="s">
        <v>0</v>
      </c>
      <c r="C2" s="3"/>
      <c r="D2" s="3"/>
      <c r="E2" s="3"/>
      <c r="F2" s="3"/>
      <c r="G2" s="3"/>
      <c r="H2" s="3"/>
      <c r="I2" s="3"/>
      <c r="J2" s="3"/>
      <c r="K2" s="3"/>
      <c r="L2" s="3"/>
      <c r="M2" s="3"/>
      <c r="N2" s="53" t="s">
        <v>251</v>
      </c>
      <c r="O2" s="3"/>
      <c r="P2" s="3"/>
      <c r="Q2" s="3"/>
      <c r="R2" s="3"/>
      <c r="S2" s="3"/>
      <c r="T2" s="3"/>
      <c r="U2" s="3"/>
      <c r="V2" s="3"/>
      <c r="W2" s="3"/>
      <c r="X2" s="3"/>
      <c r="Y2" s="3"/>
      <c r="Z2" s="3"/>
    </row>
    <row r="3" spans="1:64" ht="23.65" customHeight="1" thickTop="1">
      <c r="A3" s="1"/>
      <c r="B3" s="5" t="s">
        <v>244</v>
      </c>
      <c r="C3" s="3"/>
      <c r="D3" s="3"/>
      <c r="E3" s="3"/>
      <c r="F3" s="3"/>
      <c r="G3" s="3"/>
      <c r="H3" s="3"/>
      <c r="I3" s="3"/>
      <c r="J3" s="3"/>
      <c r="K3" s="3"/>
      <c r="L3" s="3"/>
      <c r="M3" s="3"/>
      <c r="N3" s="3"/>
      <c r="O3" s="3"/>
      <c r="P3" s="3"/>
      <c r="Q3" s="3"/>
      <c r="R3" s="3"/>
      <c r="S3" s="3"/>
      <c r="T3" s="3"/>
      <c r="U3" s="3"/>
      <c r="V3" s="3"/>
      <c r="W3" s="3"/>
      <c r="X3" s="3"/>
      <c r="Y3" s="3"/>
      <c r="Z3" s="3"/>
    </row>
    <row r="4" spans="1:64" ht="16.7" customHeight="1">
      <c r="A4" s="1"/>
      <c r="B4" s="6"/>
      <c r="C4" s="3"/>
      <c r="D4" s="3"/>
      <c r="E4" s="3"/>
      <c r="F4" s="3"/>
      <c r="G4" s="3"/>
      <c r="H4" s="3"/>
      <c r="I4" s="3"/>
      <c r="J4" s="3"/>
      <c r="K4" s="3"/>
      <c r="L4" s="3"/>
      <c r="M4" s="3"/>
      <c r="N4" s="3"/>
      <c r="O4" s="3"/>
      <c r="P4" s="3"/>
      <c r="Q4" s="3"/>
      <c r="R4" s="3"/>
      <c r="S4" s="3"/>
      <c r="T4" s="3"/>
      <c r="U4" s="3"/>
      <c r="V4" s="3"/>
      <c r="W4" s="3"/>
      <c r="X4" s="3"/>
      <c r="Y4" s="3"/>
      <c r="Z4" s="3"/>
    </row>
    <row r="5" spans="1:64" ht="28.35" customHeight="1">
      <c r="B5" s="7" t="s">
        <v>1</v>
      </c>
      <c r="C5" s="7"/>
      <c r="D5" s="8"/>
      <c r="E5" s="8"/>
      <c r="F5" s="8"/>
      <c r="G5" s="8"/>
      <c r="H5" s="8"/>
      <c r="I5" s="8"/>
      <c r="J5" s="8"/>
      <c r="K5" s="8"/>
      <c r="L5" s="8"/>
      <c r="M5" s="8"/>
      <c r="N5" s="8"/>
      <c r="O5" s="9"/>
      <c r="P5" s="9"/>
      <c r="Q5" s="9"/>
      <c r="R5" s="9"/>
      <c r="S5" s="9"/>
      <c r="T5" s="9"/>
      <c r="U5" s="9"/>
      <c r="V5" s="9"/>
      <c r="W5" s="9"/>
      <c r="X5" s="9"/>
      <c r="Y5" s="9"/>
      <c r="Z5" s="9"/>
      <c r="AA5" s="10"/>
      <c r="AB5" s="10"/>
      <c r="AC5" s="10"/>
      <c r="AD5" s="10"/>
      <c r="AE5" s="10"/>
      <c r="AF5" s="10"/>
      <c r="AG5" s="10"/>
      <c r="AH5" s="10"/>
      <c r="AI5" s="10"/>
      <c r="AJ5" s="10"/>
      <c r="AK5" s="10"/>
      <c r="AL5" s="10"/>
      <c r="AM5" s="10"/>
      <c r="AN5" s="10"/>
      <c r="AO5" s="10"/>
      <c r="AP5" s="10"/>
      <c r="AQ5" s="10"/>
      <c r="AR5" s="10"/>
      <c r="AS5" s="10"/>
      <c r="AT5" s="10"/>
      <c r="AU5" s="10"/>
      <c r="AV5" s="10"/>
      <c r="AW5" s="10"/>
      <c r="AX5" s="10"/>
      <c r="AY5" s="10"/>
      <c r="AZ5" s="10"/>
      <c r="BA5" s="10"/>
      <c r="BB5" s="10"/>
      <c r="BC5" s="10"/>
      <c r="BD5" s="10"/>
      <c r="BE5" s="10"/>
      <c r="BF5" s="10"/>
      <c r="BG5" s="10"/>
      <c r="BH5" s="10"/>
      <c r="BI5" s="10"/>
      <c r="BJ5" s="10"/>
      <c r="BK5" s="10"/>
      <c r="BL5" s="10"/>
    </row>
    <row r="7" spans="1:64" ht="15.75">
      <c r="B7" s="11" t="s">
        <v>2</v>
      </c>
    </row>
    <row r="9" spans="1:64" ht="134.85" customHeight="1">
      <c r="B9" s="192" t="s">
        <v>245</v>
      </c>
      <c r="C9" s="193"/>
      <c r="D9" s="193"/>
      <c r="E9" s="193"/>
      <c r="F9" s="193"/>
      <c r="G9" s="193"/>
      <c r="H9" s="193"/>
      <c r="I9" s="193"/>
      <c r="J9" s="193"/>
      <c r="K9" s="193"/>
      <c r="L9" s="193"/>
      <c r="M9" s="193"/>
      <c r="N9" s="193"/>
    </row>
    <row r="10" spans="1:64" ht="28.7" customHeight="1"/>
    <row r="11" spans="1:64" ht="86.25" customHeight="1">
      <c r="B11" s="193" t="s">
        <v>3</v>
      </c>
      <c r="C11" s="193"/>
      <c r="D11" s="193"/>
      <c r="E11" s="193"/>
      <c r="F11" s="193"/>
      <c r="G11" s="193"/>
      <c r="H11" s="193"/>
      <c r="I11" s="193"/>
      <c r="J11" s="193"/>
      <c r="K11" s="193"/>
      <c r="L11" s="193"/>
      <c r="M11" s="193"/>
      <c r="N11" s="193"/>
    </row>
    <row r="13" spans="1:64" ht="269.25" customHeight="1">
      <c r="B13" s="194" t="s">
        <v>246</v>
      </c>
      <c r="C13" s="194"/>
      <c r="D13" s="194"/>
      <c r="E13" s="194"/>
      <c r="F13" s="194"/>
      <c r="G13" s="194"/>
      <c r="H13" s="194"/>
      <c r="I13" s="194"/>
      <c r="J13" s="194"/>
      <c r="K13" s="194"/>
      <c r="L13" s="194"/>
      <c r="M13" s="194"/>
      <c r="N13" s="194"/>
    </row>
    <row r="15" spans="1:64" ht="87.75" customHeight="1">
      <c r="B15" s="194" t="s">
        <v>247</v>
      </c>
      <c r="C15" s="195"/>
      <c r="D15" s="195"/>
      <c r="E15" s="195"/>
      <c r="F15" s="195"/>
      <c r="G15" s="195"/>
      <c r="H15" s="195"/>
      <c r="I15" s="195"/>
      <c r="J15" s="195"/>
      <c r="K15" s="195"/>
      <c r="L15" s="195"/>
      <c r="M15" s="195"/>
      <c r="N15" s="195"/>
    </row>
    <row r="17" spans="2:14" ht="29.25" customHeight="1">
      <c r="B17" s="195" t="s">
        <v>4</v>
      </c>
      <c r="C17" s="195"/>
      <c r="D17" s="195"/>
      <c r="E17" s="195"/>
      <c r="F17" s="195"/>
      <c r="G17" s="195"/>
      <c r="H17" s="195"/>
      <c r="I17" s="195"/>
      <c r="J17" s="195"/>
      <c r="K17" s="195"/>
      <c r="L17" s="195"/>
      <c r="M17" s="195"/>
      <c r="N17" s="195"/>
    </row>
    <row r="22" spans="2:14" ht="15">
      <c r="B22" s="12"/>
    </row>
  </sheetData>
  <sheetProtection password="DC4E" sheet="1" objects="1" scenarios="1"/>
  <mergeCells count="5">
    <mergeCell ref="B9:N9"/>
    <mergeCell ref="B11:N11"/>
    <mergeCell ref="B13:N13"/>
    <mergeCell ref="B15:N15"/>
    <mergeCell ref="B17:N17"/>
  </mergeCells>
  <hyperlinks>
    <hyperlink ref="B13" display="2. En la pestaña &quot;03. Muestra&quot; deberán indicarse las páginas que forman parte de la muestra. _x000a_Para su selección deberá tenerse en cuenta lo indicado en el apdo. 3.2 de la Decisión de Ejecución (UE) 2018/1524. De acuerdo con la Decisión, por «página» se en"/>
  </hyperlinks>
  <pageMargins left="0.78749999999999998" right="0.78749999999999998" top="1.0249999999999999" bottom="1.0249999999999999" header="0.78749999999999998" footer="0.78749999999999998"/>
  <pageSetup paperSize="9" firstPageNumber="0" orientation="portrait" horizontalDpi="300" verticalDpi="300" r:id="rId1"/>
  <headerFooter>
    <oddHeader>&amp;C&amp;A</oddHeader>
    <oddFooter>&amp;CPage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EEEEEE"/>
  </sheetPr>
  <dimension ref="B7:V56"/>
  <sheetViews>
    <sheetView zoomScale="65" zoomScaleNormal="65" workbookViewId="0">
      <selection activeCell="C32" sqref="C32"/>
    </sheetView>
  </sheetViews>
  <sheetFormatPr baseColWidth="10" defaultColWidth="11.5703125" defaultRowHeight="12.75"/>
  <cols>
    <col min="1" max="1" width="3.85546875" customWidth="1"/>
    <col min="2" max="2" width="65.140625" customWidth="1"/>
    <col min="3" max="3" width="16.28515625" customWidth="1"/>
    <col min="4" max="4" width="3.85546875" customWidth="1"/>
    <col min="5" max="5" width="14.5703125" customWidth="1"/>
    <col min="6" max="6" width="3.85546875" customWidth="1"/>
    <col min="7" max="7" width="33.140625" customWidth="1"/>
    <col min="8" max="8" width="4" customWidth="1"/>
    <col min="9" max="9" width="15.42578125" customWidth="1"/>
    <col min="10" max="10" width="3.85546875" customWidth="1"/>
    <col min="11" max="11" width="4.5703125" customWidth="1"/>
    <col min="12" max="12" width="3.85546875" customWidth="1"/>
    <col min="13" max="13" width="8.7109375" customWidth="1"/>
    <col min="14" max="14" width="3.85546875" customWidth="1"/>
    <col min="15" max="15" width="25.28515625" customWidth="1"/>
    <col min="16" max="16" width="3.85546875" customWidth="1"/>
    <col min="18" max="18" width="3.85546875" customWidth="1"/>
    <col min="19" max="19" width="22.5703125" customWidth="1"/>
    <col min="20" max="20" width="3.85546875" customWidth="1"/>
    <col min="21" max="21" width="9.85546875" customWidth="1"/>
  </cols>
  <sheetData>
    <row r="7" spans="3:22">
      <c r="C7" s="41" t="s">
        <v>196</v>
      </c>
      <c r="E7" s="41" t="s">
        <v>197</v>
      </c>
      <c r="G7" s="41" t="s">
        <v>20</v>
      </c>
      <c r="I7" s="41" t="s">
        <v>198</v>
      </c>
      <c r="K7" s="41" t="s">
        <v>199</v>
      </c>
      <c r="M7" s="41" t="s">
        <v>199</v>
      </c>
      <c r="O7" s="41" t="s">
        <v>200</v>
      </c>
      <c r="Q7" s="41" t="s">
        <v>201</v>
      </c>
      <c r="S7" s="41" t="s">
        <v>202</v>
      </c>
      <c r="U7" s="41" t="s">
        <v>71</v>
      </c>
    </row>
    <row r="9" spans="3:22" ht="12.2" customHeight="1">
      <c r="C9" s="3" t="s">
        <v>203</v>
      </c>
      <c r="E9" s="17" t="s">
        <v>8</v>
      </c>
      <c r="G9" t="s">
        <v>204</v>
      </c>
      <c r="I9" t="s">
        <v>205</v>
      </c>
      <c r="K9" t="s">
        <v>206</v>
      </c>
      <c r="M9" t="s">
        <v>207</v>
      </c>
      <c r="O9" t="s">
        <v>208</v>
      </c>
      <c r="Q9" t="s">
        <v>209</v>
      </c>
      <c r="S9" t="s">
        <v>210</v>
      </c>
      <c r="U9" s="24" t="s">
        <v>72</v>
      </c>
      <c r="V9" s="24" t="s">
        <v>211</v>
      </c>
    </row>
    <row r="10" spans="3:22" ht="15">
      <c r="C10" s="3" t="s">
        <v>212</v>
      </c>
      <c r="E10" s="17" t="s">
        <v>10</v>
      </c>
      <c r="G10" t="s">
        <v>213</v>
      </c>
      <c r="I10" t="s">
        <v>214</v>
      </c>
      <c r="K10" t="s">
        <v>9</v>
      </c>
      <c r="M10" t="s">
        <v>215</v>
      </c>
      <c r="O10" t="s">
        <v>216</v>
      </c>
      <c r="Q10" t="s">
        <v>217</v>
      </c>
      <c r="S10" t="s">
        <v>218</v>
      </c>
      <c r="U10" s="24" t="s">
        <v>76</v>
      </c>
      <c r="V10" s="24" t="s">
        <v>76</v>
      </c>
    </row>
    <row r="11" spans="3:22" ht="15">
      <c r="C11" s="3" t="s">
        <v>219</v>
      </c>
      <c r="E11" s="17" t="s">
        <v>11</v>
      </c>
      <c r="G11" t="s">
        <v>220</v>
      </c>
      <c r="O11" t="s">
        <v>221</v>
      </c>
      <c r="U11" s="24" t="s">
        <v>74</v>
      </c>
      <c r="V11" s="24" t="s">
        <v>74</v>
      </c>
    </row>
    <row r="12" spans="3:22" ht="15">
      <c r="C12" s="3" t="s">
        <v>222</v>
      </c>
      <c r="E12" s="17" t="s">
        <v>223</v>
      </c>
      <c r="O12" t="s">
        <v>224</v>
      </c>
      <c r="U12" s="24" t="s">
        <v>65</v>
      </c>
      <c r="V12" s="24" t="s">
        <v>65</v>
      </c>
    </row>
    <row r="13" spans="3:22" ht="15">
      <c r="E13" s="17" t="s">
        <v>225</v>
      </c>
      <c r="O13" t="s">
        <v>226</v>
      </c>
      <c r="U13" s="24" t="s">
        <v>62</v>
      </c>
      <c r="V13" s="24" t="s">
        <v>62</v>
      </c>
    </row>
    <row r="14" spans="3:22">
      <c r="E14" s="17" t="s">
        <v>14</v>
      </c>
      <c r="O14" t="s">
        <v>227</v>
      </c>
    </row>
    <row r="15" spans="3:22">
      <c r="E15" s="17" t="s">
        <v>15</v>
      </c>
      <c r="O15" t="s">
        <v>228</v>
      </c>
    </row>
    <row r="16" spans="3:22" ht="24">
      <c r="E16" s="17" t="s">
        <v>229</v>
      </c>
      <c r="O16" t="s">
        <v>230</v>
      </c>
    </row>
    <row r="17" spans="2:15" ht="24">
      <c r="E17" s="17" t="s">
        <v>231</v>
      </c>
      <c r="O17" t="s">
        <v>232</v>
      </c>
    </row>
    <row r="18" spans="2:15">
      <c r="E18" s="42" t="s">
        <v>18</v>
      </c>
      <c r="O18" t="s">
        <v>233</v>
      </c>
    </row>
    <row r="19" spans="2:15">
      <c r="E19" s="18" t="s">
        <v>19</v>
      </c>
      <c r="O19" t="s">
        <v>234</v>
      </c>
    </row>
    <row r="20" spans="2:15">
      <c r="O20" t="s">
        <v>235</v>
      </c>
    </row>
    <row r="21" spans="2:15">
      <c r="O21" t="s">
        <v>236</v>
      </c>
    </row>
    <row r="22" spans="2:15">
      <c r="O22" t="s">
        <v>215</v>
      </c>
    </row>
    <row r="23" spans="2:15" ht="15.75">
      <c r="B23" s="43" t="s">
        <v>237</v>
      </c>
    </row>
    <row r="25" spans="2:15" ht="15.75">
      <c r="B25" s="44" t="s">
        <v>238</v>
      </c>
      <c r="C25" s="45">
        <v>0.1</v>
      </c>
    </row>
    <row r="26" spans="2:15" ht="15.75">
      <c r="B26" s="44" t="s">
        <v>239</v>
      </c>
      <c r="C26" s="45">
        <v>0.5</v>
      </c>
    </row>
    <row r="27" spans="2:15" ht="15.75">
      <c r="B27" s="44" t="s">
        <v>240</v>
      </c>
      <c r="C27" s="45">
        <v>1</v>
      </c>
    </row>
    <row r="28" spans="2:15">
      <c r="C28" s="46"/>
      <c r="D28" s="46"/>
    </row>
    <row r="29" spans="2:15">
      <c r="C29" s="46"/>
      <c r="D29" s="46"/>
    </row>
    <row r="30" spans="2:15" ht="15">
      <c r="B30" s="47" t="s">
        <v>241</v>
      </c>
      <c r="C30" s="48"/>
      <c r="D30" s="48"/>
    </row>
    <row r="31" spans="2:15" ht="14.25">
      <c r="B31" s="49"/>
      <c r="C31" s="48"/>
      <c r="D31" s="48"/>
    </row>
    <row r="32" spans="2:15" ht="14.25">
      <c r="B32" s="49" t="s">
        <v>242</v>
      </c>
      <c r="C32" s="49">
        <v>30</v>
      </c>
      <c r="D32" s="49"/>
    </row>
    <row r="33" spans="2:4" ht="14.25">
      <c r="B33" s="49" t="s">
        <v>243</v>
      </c>
      <c r="C33" s="49">
        <v>20</v>
      </c>
      <c r="D33" s="49"/>
    </row>
    <row r="34" spans="2:4" ht="14.25">
      <c r="B34" s="49"/>
      <c r="C34" s="49"/>
      <c r="D34" s="49"/>
    </row>
    <row r="35" spans="2:4" ht="14.25">
      <c r="B35" s="49"/>
      <c r="C35" s="49"/>
      <c r="D35" s="49"/>
    </row>
    <row r="36" spans="2:4" ht="14.25">
      <c r="B36" s="49"/>
      <c r="C36" s="49"/>
      <c r="D36" s="49"/>
    </row>
    <row r="37" spans="2:4" ht="14.25">
      <c r="B37" s="49"/>
      <c r="C37" s="49"/>
      <c r="D37" s="49"/>
    </row>
    <row r="38" spans="2:4" ht="14.25">
      <c r="B38" s="49"/>
      <c r="C38" s="49"/>
      <c r="D38" s="49"/>
    </row>
    <row r="39" spans="2:4" ht="14.25">
      <c r="B39" s="49"/>
      <c r="C39" s="49"/>
      <c r="D39" s="49"/>
    </row>
    <row r="40" spans="2:4" ht="14.25">
      <c r="B40" s="49"/>
      <c r="C40" s="49"/>
    </row>
    <row r="41" spans="2:4" ht="14.25">
      <c r="B41" s="49"/>
      <c r="C41" s="49"/>
    </row>
    <row r="42" spans="2:4" ht="14.25">
      <c r="B42" s="49"/>
      <c r="C42" s="49"/>
    </row>
    <row r="43" spans="2:4" ht="14.25">
      <c r="B43" s="49"/>
      <c r="C43" s="49"/>
    </row>
    <row r="44" spans="2:4" ht="14.25">
      <c r="B44" s="49"/>
      <c r="C44" s="49"/>
    </row>
    <row r="45" spans="2:4" ht="14.25">
      <c r="B45" s="49"/>
      <c r="C45" s="49"/>
    </row>
    <row r="46" spans="2:4" ht="14.25">
      <c r="B46" s="49"/>
      <c r="C46" s="49"/>
    </row>
    <row r="47" spans="2:4" ht="14.25">
      <c r="B47" s="49"/>
      <c r="C47" s="49"/>
    </row>
    <row r="48" spans="2:4" ht="14.25">
      <c r="B48" s="49"/>
      <c r="C48" s="49"/>
    </row>
    <row r="49" spans="2:3" ht="14.25">
      <c r="B49" s="49"/>
      <c r="C49" s="49"/>
    </row>
    <row r="50" spans="2:3" ht="14.25">
      <c r="B50" s="49"/>
      <c r="C50" s="49"/>
    </row>
    <row r="51" spans="2:3" ht="14.25">
      <c r="B51" s="49"/>
      <c r="C51" s="49"/>
    </row>
    <row r="52" spans="2:3" ht="14.25">
      <c r="B52" s="49"/>
      <c r="C52" s="49"/>
    </row>
    <row r="53" spans="2:3" ht="14.25">
      <c r="B53" s="49"/>
      <c r="C53" s="49"/>
    </row>
    <row r="54" spans="2:3" ht="14.25">
      <c r="B54" s="49"/>
      <c r="C54" s="49"/>
    </row>
    <row r="55" spans="2:3" ht="14.25">
      <c r="B55" s="49"/>
      <c r="C55" s="49"/>
    </row>
    <row r="56" spans="2:3" ht="14.25">
      <c r="B56" s="49"/>
      <c r="C56" s="49"/>
    </row>
  </sheetData>
  <pageMargins left="0.78749999999999998" right="0.78749999999999998" top="1.0249999999999999" bottom="1.0249999999999999" header="0.78749999999999998" footer="0.78749999999999998"/>
  <pageSetup paperSize="9" firstPageNumber="0" orientation="portrait" horizontalDpi="300" verticalDpi="300"/>
  <headerFooter>
    <oddHeader>&amp;C&amp;A</oddHeader>
    <oddFooter>&amp;CPage &amp;P</oddFooter>
  </headerFooter>
  <tableParts count="3">
    <tablePart r:id="rId1"/>
    <tablePart r:id="rId2"/>
    <tablePart r:id="rId3"/>
  </tableParts>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E60"/>
  <sheetViews>
    <sheetView zoomScale="65" zoomScaleNormal="65" workbookViewId="0">
      <selection activeCell="Z27" sqref="Z27"/>
    </sheetView>
  </sheetViews>
  <sheetFormatPr baseColWidth="10" defaultColWidth="11.5703125" defaultRowHeight="12.75"/>
  <sheetData>
    <row r="1" spans="1:57">
      <c r="A1" s="36">
        <f>RESULTADOS!B17</f>
        <v>0</v>
      </c>
      <c r="B1" s="36" t="str">
        <f>RESULTADOS!C17</f>
        <v>A</v>
      </c>
      <c r="C1" s="36">
        <f>RESULTADOS!D17</f>
        <v>0</v>
      </c>
      <c r="D1" s="36">
        <f>RESULTADOS!E17</f>
        <v>0</v>
      </c>
      <c r="E1" s="36">
        <f>RESULTADOS!F17</f>
        <v>0</v>
      </c>
      <c r="F1" s="36">
        <f>RESULTADOS!G17</f>
        <v>0</v>
      </c>
      <c r="G1" s="36">
        <f>RESULTADOS!H17</f>
        <v>0</v>
      </c>
      <c r="H1" s="36">
        <f>RESULTADOS!I17</f>
        <v>0</v>
      </c>
      <c r="I1" s="36">
        <f>RESULTADOS!J17</f>
        <v>0</v>
      </c>
      <c r="J1" s="36">
        <f>RESULTADOS!K17</f>
        <v>0</v>
      </c>
      <c r="K1" s="36">
        <f>RESULTADOS!L17</f>
        <v>0</v>
      </c>
      <c r="L1" s="36">
        <f>RESULTADOS!M17</f>
        <v>0</v>
      </c>
      <c r="M1" s="36">
        <f>RESULTADOS!N17</f>
        <v>0</v>
      </c>
      <c r="N1" s="36">
        <f>RESULTADOS!O17</f>
        <v>0</v>
      </c>
      <c r="O1" s="36">
        <f>RESULTADOS!P17</f>
        <v>0</v>
      </c>
      <c r="P1" s="36">
        <f>RESULTADOS!Q17</f>
        <v>0</v>
      </c>
      <c r="Q1" s="36">
        <f>RESULTADOS!R17</f>
        <v>0</v>
      </c>
      <c r="R1" s="36">
        <f>RESULTADOS!S17</f>
        <v>0</v>
      </c>
      <c r="S1" s="36">
        <f>RESULTADOS!T17</f>
        <v>0</v>
      </c>
      <c r="T1" s="36">
        <f>RESULTADOS!U17</f>
        <v>0</v>
      </c>
      <c r="U1" s="36">
        <f>RESULTADOS!V17</f>
        <v>0</v>
      </c>
      <c r="V1" s="36">
        <f>RESULTADOS!W17</f>
        <v>0</v>
      </c>
      <c r="W1" s="36">
        <f>RESULTADOS!X17</f>
        <v>0</v>
      </c>
      <c r="X1" s="36">
        <f>RESULTADOS!Y17</f>
        <v>0</v>
      </c>
      <c r="Y1" s="36">
        <f>RESULTADOS!Z17</f>
        <v>0</v>
      </c>
      <c r="Z1" s="36">
        <f>RESULTADOS!AA17</f>
        <v>0</v>
      </c>
      <c r="AA1" s="36">
        <f>RESULTADOS!AB17</f>
        <v>0</v>
      </c>
      <c r="AB1" s="36">
        <f>RESULTADOS!AC17</f>
        <v>0</v>
      </c>
      <c r="AC1" s="36">
        <f>RESULTADOS!AD17</f>
        <v>0</v>
      </c>
      <c r="AD1" s="36">
        <f>RESULTADOS!AE17</f>
        <v>0</v>
      </c>
      <c r="AE1" s="36">
        <f>RESULTADOS!AF17</f>
        <v>0</v>
      </c>
      <c r="AF1" s="36">
        <f>RESULTADOS!AG17</f>
        <v>0</v>
      </c>
      <c r="AG1" s="36">
        <f>RESULTADOS!AH17</f>
        <v>0</v>
      </c>
      <c r="AH1" s="36"/>
      <c r="AI1">
        <f>RESULTADOS!B58</f>
        <v>0</v>
      </c>
      <c r="AJ1" t="str">
        <f>RESULTADOS!C58</f>
        <v>AA</v>
      </c>
      <c r="AK1">
        <f>RESULTADOS!D58</f>
        <v>0</v>
      </c>
      <c r="AL1">
        <f>RESULTADOS!E58</f>
        <v>0</v>
      </c>
      <c r="AM1">
        <f>RESULTADOS!F58</f>
        <v>0</v>
      </c>
      <c r="AN1">
        <f>RESULTADOS!G58</f>
        <v>0</v>
      </c>
      <c r="AO1">
        <f>RESULTADOS!H58</f>
        <v>0</v>
      </c>
      <c r="AP1">
        <f>RESULTADOS!I58</f>
        <v>0</v>
      </c>
      <c r="AQ1">
        <f>RESULTADOS!J58</f>
        <v>0</v>
      </c>
      <c r="AR1">
        <f>RESULTADOS!K58</f>
        <v>0</v>
      </c>
      <c r="AS1">
        <f>RESULTADOS!L58</f>
        <v>0</v>
      </c>
      <c r="AT1">
        <f>RESULTADOS!M58</f>
        <v>0</v>
      </c>
      <c r="AU1">
        <f>RESULTADOS!N58</f>
        <v>0</v>
      </c>
      <c r="AV1">
        <f>RESULTADOS!O58</f>
        <v>0</v>
      </c>
      <c r="AW1">
        <f>RESULTADOS!P58</f>
        <v>0</v>
      </c>
      <c r="AX1">
        <f>RESULTADOS!Q58</f>
        <v>0</v>
      </c>
      <c r="AY1">
        <f>RESULTADOS!R58</f>
        <v>0</v>
      </c>
      <c r="AZ1">
        <f>RESULTADOS!S58</f>
        <v>0</v>
      </c>
      <c r="BA1">
        <f>RESULTADOS!T58</f>
        <v>0</v>
      </c>
      <c r="BB1">
        <f>RESULTADOS!U58</f>
        <v>0</v>
      </c>
      <c r="BC1">
        <f>RESULTADOS!V58</f>
        <v>0</v>
      </c>
      <c r="BD1">
        <f>RESULTADOS!W58</f>
        <v>0</v>
      </c>
      <c r="BE1">
        <f>RESULTADOS!X58</f>
        <v>0</v>
      </c>
    </row>
    <row r="2" spans="1:57">
      <c r="A2" s="36">
        <f>RESULTADOS!B18</f>
        <v>0</v>
      </c>
      <c r="B2" s="36" t="str">
        <f>RESULTADOS!C18</f>
        <v>Muestra</v>
      </c>
      <c r="C2" s="36" t="str">
        <f>RESULTADOS!D18</f>
        <v>1.1.1</v>
      </c>
      <c r="D2" s="36" t="str">
        <f>RESULTADOS!E18</f>
        <v>1.2.1</v>
      </c>
      <c r="E2" s="36" t="str">
        <f>RESULTADOS!F18</f>
        <v>1.2.2</v>
      </c>
      <c r="F2" s="36" t="str">
        <f>RESULTADOS!G18</f>
        <v>1.2.3</v>
      </c>
      <c r="G2" s="36" t="str">
        <f>RESULTADOS!H18</f>
        <v>1.3.1</v>
      </c>
      <c r="H2" s="36" t="str">
        <f>RESULTADOS!I18</f>
        <v>1.3.2</v>
      </c>
      <c r="I2" s="36" t="str">
        <f>RESULTADOS!J18</f>
        <v>1.3.3</v>
      </c>
      <c r="J2" s="36" t="str">
        <f>RESULTADOS!K18</f>
        <v>1.4.1</v>
      </c>
      <c r="K2" s="36" t="str">
        <f>RESULTADOS!L18</f>
        <v>1.4.2</v>
      </c>
      <c r="L2" s="36" t="str">
        <f>RESULTADOS!M18</f>
        <v>2.1.1</v>
      </c>
      <c r="M2" s="36" t="str">
        <f>RESULTADOS!N18</f>
        <v>2.1.2</v>
      </c>
      <c r="N2" s="36" t="str">
        <f>RESULTADOS!O18</f>
        <v>2.1.4</v>
      </c>
      <c r="O2" s="36" t="str">
        <f>RESULTADOS!P18</f>
        <v>2.2.1</v>
      </c>
      <c r="P2" s="36" t="str">
        <f>RESULTADOS!Q18</f>
        <v>2.2.2</v>
      </c>
      <c r="Q2" s="36" t="str">
        <f>RESULTADOS!R18</f>
        <v>2.3.1</v>
      </c>
      <c r="R2" s="36" t="str">
        <f>RESULTADOS!S18</f>
        <v>2.4.1</v>
      </c>
      <c r="S2" s="36" t="str">
        <f>RESULTADOS!T18</f>
        <v>2.4.2</v>
      </c>
      <c r="T2" s="36" t="str">
        <f>RESULTADOS!U18</f>
        <v>2.4.3</v>
      </c>
      <c r="U2" s="36" t="str">
        <f>RESULTADOS!V18</f>
        <v>2.4.4</v>
      </c>
      <c r="V2" s="36" t="str">
        <f>RESULTADOS!W18</f>
        <v>2.5.1</v>
      </c>
      <c r="W2" s="36" t="str">
        <f>RESULTADOS!X18</f>
        <v>2.5.2</v>
      </c>
      <c r="X2" s="36" t="str">
        <f>RESULTADOS!Y18</f>
        <v>2.5.3</v>
      </c>
      <c r="Y2" s="36" t="str">
        <f>RESULTADOS!Z18</f>
        <v>2.5.4</v>
      </c>
      <c r="Z2" s="36" t="str">
        <f>RESULTADOS!AA18</f>
        <v>3.1.1</v>
      </c>
      <c r="AA2" s="36" t="str">
        <f>RESULTADOS!AB18</f>
        <v>3.2.1</v>
      </c>
      <c r="AB2" s="36" t="str">
        <f>RESULTADOS!AC18</f>
        <v>3.2.2</v>
      </c>
      <c r="AC2" s="36" t="str">
        <f>RESULTADOS!AD18</f>
        <v>3.3.1</v>
      </c>
      <c r="AD2" s="36" t="str">
        <f>RESULTADOS!AE18</f>
        <v>3.3.2</v>
      </c>
      <c r="AE2" s="36" t="str">
        <f>RESULTADOS!AF18</f>
        <v>4.1.1</v>
      </c>
      <c r="AF2" s="36" t="str">
        <f>RESULTADOS!AG18</f>
        <v>4.1.2</v>
      </c>
      <c r="AG2" s="36">
        <f>RESULTADOS!AH18</f>
        <v>0</v>
      </c>
      <c r="AH2" s="36"/>
      <c r="AI2">
        <f>RESULTADOS!B59</f>
        <v>0</v>
      </c>
      <c r="AJ2" t="str">
        <f>RESULTADOS!C59</f>
        <v>Muestra</v>
      </c>
      <c r="AK2" t="str">
        <f>RESULTADOS!D59</f>
        <v>1.2.4</v>
      </c>
      <c r="AL2" t="str">
        <f>RESULTADOS!E59</f>
        <v>1.2.5</v>
      </c>
      <c r="AM2" t="str">
        <f>RESULTADOS!F59</f>
        <v>1.3.4</v>
      </c>
      <c r="AN2" t="str">
        <f>RESULTADOS!G59</f>
        <v>1.3.5</v>
      </c>
      <c r="AO2" t="str">
        <f>RESULTADOS!H59</f>
        <v>1.4.3</v>
      </c>
      <c r="AP2" t="str">
        <f>RESULTADOS!I59</f>
        <v>1.4.4</v>
      </c>
      <c r="AQ2" t="str">
        <f>RESULTADOS!J59</f>
        <v>1.4.5</v>
      </c>
      <c r="AR2" t="str">
        <f>RESULTADOS!K59</f>
        <v>1.4.10</v>
      </c>
      <c r="AS2" t="str">
        <f>RESULTADOS!L59</f>
        <v>1.4.11</v>
      </c>
      <c r="AT2" t="str">
        <f>RESULTADOS!M59</f>
        <v>1.4.12</v>
      </c>
      <c r="AU2" t="str">
        <f>RESULTADOS!N59</f>
        <v>1.4.13</v>
      </c>
      <c r="AV2" t="str">
        <f>RESULTADOS!O59</f>
        <v>2.4.5</v>
      </c>
      <c r="AW2" t="str">
        <f>RESULTADOS!P59</f>
        <v>2.4.6</v>
      </c>
      <c r="AX2" t="str">
        <f>RESULTADOS!Q59</f>
        <v>2.4.7</v>
      </c>
      <c r="AY2" t="str">
        <f>RESULTADOS!R59</f>
        <v>3.1.2</v>
      </c>
      <c r="AZ2" t="str">
        <f>RESULTADOS!S59</f>
        <v>3.2.3</v>
      </c>
      <c r="BA2" t="str">
        <f>RESULTADOS!T59</f>
        <v>3.2.4</v>
      </c>
      <c r="BB2" t="str">
        <f>RESULTADOS!U59</f>
        <v>3.3.3</v>
      </c>
      <c r="BC2" t="str">
        <f>RESULTADOS!V59</f>
        <v>3.3.4</v>
      </c>
      <c r="BD2" t="str">
        <f>RESULTADOS!W59</f>
        <v>4.1.3</v>
      </c>
      <c r="BE2">
        <f>RESULTADOS!X59</f>
        <v>0</v>
      </c>
    </row>
    <row r="3" spans="1:57">
      <c r="A3" s="50" t="str">
        <f>RESULTADOS!B19</f>
        <v/>
      </c>
      <c r="B3" s="50" t="str">
        <f>RESULTADOS!C19</f>
        <v/>
      </c>
      <c r="C3" s="36" t="str">
        <f>RESULTADOS!D19</f>
        <v/>
      </c>
      <c r="D3" s="36" t="str">
        <f>RESULTADOS!E19</f>
        <v/>
      </c>
      <c r="E3" s="36" t="str">
        <f>RESULTADOS!F19</f>
        <v/>
      </c>
      <c r="F3" s="36" t="str">
        <f>RESULTADOS!G19</f>
        <v/>
      </c>
      <c r="G3" s="36" t="str">
        <f>RESULTADOS!H19</f>
        <v/>
      </c>
      <c r="H3" s="36" t="str">
        <f>RESULTADOS!I19</f>
        <v/>
      </c>
      <c r="I3" s="36" t="str">
        <f>RESULTADOS!J19</f>
        <v/>
      </c>
      <c r="J3" s="36" t="str">
        <f>RESULTADOS!K19</f>
        <v/>
      </c>
      <c r="K3" s="36" t="str">
        <f>RESULTADOS!L19</f>
        <v/>
      </c>
      <c r="L3" s="36" t="str">
        <f>RESULTADOS!M19</f>
        <v/>
      </c>
      <c r="M3" s="36" t="str">
        <f>RESULTADOS!N19</f>
        <v/>
      </c>
      <c r="N3" s="36" t="str">
        <f>RESULTADOS!O19</f>
        <v/>
      </c>
      <c r="O3" s="36" t="str">
        <f>RESULTADOS!P19</f>
        <v/>
      </c>
      <c r="P3" s="36" t="str">
        <f>RESULTADOS!Q19</f>
        <v/>
      </c>
      <c r="Q3" s="36" t="str">
        <f>RESULTADOS!R19</f>
        <v/>
      </c>
      <c r="R3" s="36" t="str">
        <f>RESULTADOS!S19</f>
        <v/>
      </c>
      <c r="S3" s="36" t="str">
        <f>RESULTADOS!T19</f>
        <v/>
      </c>
      <c r="T3" s="36" t="str">
        <f>RESULTADOS!U19</f>
        <v/>
      </c>
      <c r="U3" s="36" t="str">
        <f>RESULTADOS!V19</f>
        <v/>
      </c>
      <c r="V3" s="36" t="str">
        <f>RESULTADOS!W19</f>
        <v/>
      </c>
      <c r="W3" s="36" t="str">
        <f>RESULTADOS!X19</f>
        <v/>
      </c>
      <c r="X3" s="36" t="str">
        <f>RESULTADOS!Y19</f>
        <v/>
      </c>
      <c r="Y3" s="36" t="str">
        <f>RESULTADOS!Z19</f>
        <v/>
      </c>
      <c r="Z3" s="36" t="str">
        <f>RESULTADOS!AA19</f>
        <v/>
      </c>
      <c r="AA3" s="36" t="str">
        <f>RESULTADOS!AB19</f>
        <v/>
      </c>
      <c r="AB3" s="36" t="str">
        <f>RESULTADOS!AC19</f>
        <v/>
      </c>
      <c r="AC3" s="36" t="str">
        <f>RESULTADOS!AD19</f>
        <v/>
      </c>
      <c r="AD3" s="36" t="str">
        <f>RESULTADOS!AE19</f>
        <v/>
      </c>
      <c r="AE3" s="36" t="str">
        <f>RESULTADOS!AF19</f>
        <v/>
      </c>
      <c r="AF3" s="36" t="str">
        <f>RESULTADOS!AG19</f>
        <v/>
      </c>
      <c r="AG3" s="36">
        <f>RESULTADOS!AH19</f>
        <v>0</v>
      </c>
      <c r="AH3" s="36"/>
      <c r="AI3" s="51" t="str">
        <f>RESULTADOS!B60</f>
        <v/>
      </c>
      <c r="AJ3" s="51" t="str">
        <f>RESULTADOS!C60</f>
        <v/>
      </c>
      <c r="AK3" t="str">
        <f>RESULTADOS!D60</f>
        <v/>
      </c>
      <c r="AL3" t="str">
        <f>RESULTADOS!E60</f>
        <v/>
      </c>
      <c r="AM3" t="str">
        <f>RESULTADOS!F60</f>
        <v/>
      </c>
      <c r="AN3" t="str">
        <f>RESULTADOS!G60</f>
        <v/>
      </c>
      <c r="AO3" t="str">
        <f>RESULTADOS!H60</f>
        <v/>
      </c>
      <c r="AP3" t="str">
        <f>RESULTADOS!I60</f>
        <v/>
      </c>
      <c r="AQ3" t="str">
        <f>RESULTADOS!J60</f>
        <v/>
      </c>
      <c r="AR3" t="str">
        <f>RESULTADOS!K60</f>
        <v/>
      </c>
      <c r="AS3" t="str">
        <f>RESULTADOS!L60</f>
        <v/>
      </c>
      <c r="AT3" t="str">
        <f>RESULTADOS!M60</f>
        <v/>
      </c>
      <c r="AU3" t="str">
        <f>RESULTADOS!N60</f>
        <v/>
      </c>
      <c r="AV3" t="str">
        <f>RESULTADOS!O60</f>
        <v/>
      </c>
      <c r="AW3" t="str">
        <f>RESULTADOS!P60</f>
        <v/>
      </c>
      <c r="AX3" t="str">
        <f>RESULTADOS!Q60</f>
        <v/>
      </c>
      <c r="AY3" t="str">
        <f>RESULTADOS!R60</f>
        <v/>
      </c>
      <c r="AZ3" t="str">
        <f>RESULTADOS!S60</f>
        <v/>
      </c>
      <c r="BA3" t="str">
        <f>RESULTADOS!T60</f>
        <v/>
      </c>
      <c r="BB3" t="str">
        <f>RESULTADOS!U60</f>
        <v/>
      </c>
      <c r="BC3" t="str">
        <f>RESULTADOS!V60</f>
        <v/>
      </c>
      <c r="BD3" t="str">
        <f>RESULTADOS!W60</f>
        <v/>
      </c>
      <c r="BE3">
        <f>RESULTADOS!X60</f>
        <v>0</v>
      </c>
    </row>
    <row r="4" spans="1:57">
      <c r="A4" s="50" t="str">
        <f>RESULTADOS!B20</f>
        <v/>
      </c>
      <c r="B4" s="50" t="str">
        <f>RESULTADOS!C20</f>
        <v/>
      </c>
      <c r="C4" s="36" t="str">
        <f>RESULTADOS!D20</f>
        <v/>
      </c>
      <c r="D4" s="36" t="str">
        <f>RESULTADOS!E20</f>
        <v/>
      </c>
      <c r="E4" s="36" t="str">
        <f>RESULTADOS!F20</f>
        <v/>
      </c>
      <c r="F4" s="36" t="str">
        <f>RESULTADOS!G20</f>
        <v/>
      </c>
      <c r="G4" s="36" t="str">
        <f>RESULTADOS!H20</f>
        <v/>
      </c>
      <c r="H4" s="36" t="str">
        <f>RESULTADOS!I20</f>
        <v/>
      </c>
      <c r="I4" s="36" t="str">
        <f>RESULTADOS!J20</f>
        <v/>
      </c>
      <c r="J4" s="36" t="str">
        <f>RESULTADOS!K20</f>
        <v/>
      </c>
      <c r="K4" s="36" t="str">
        <f>RESULTADOS!L20</f>
        <v/>
      </c>
      <c r="L4" s="36" t="str">
        <f>RESULTADOS!M20</f>
        <v/>
      </c>
      <c r="M4" s="36" t="str">
        <f>RESULTADOS!N20</f>
        <v/>
      </c>
      <c r="N4" s="36" t="str">
        <f>RESULTADOS!O20</f>
        <v/>
      </c>
      <c r="O4" s="36" t="str">
        <f>RESULTADOS!P20</f>
        <v/>
      </c>
      <c r="P4" s="36" t="str">
        <f>RESULTADOS!Q20</f>
        <v/>
      </c>
      <c r="Q4" s="36" t="str">
        <f>RESULTADOS!R20</f>
        <v/>
      </c>
      <c r="R4" s="36" t="str">
        <f>RESULTADOS!S20</f>
        <v/>
      </c>
      <c r="S4" s="36" t="str">
        <f>RESULTADOS!T20</f>
        <v/>
      </c>
      <c r="T4" s="36" t="str">
        <f>RESULTADOS!U20</f>
        <v/>
      </c>
      <c r="U4" s="36" t="str">
        <f>RESULTADOS!V20</f>
        <v/>
      </c>
      <c r="V4" s="36" t="str">
        <f>RESULTADOS!W20</f>
        <v/>
      </c>
      <c r="W4" s="36" t="str">
        <f>RESULTADOS!X20</f>
        <v/>
      </c>
      <c r="X4" s="36" t="str">
        <f>RESULTADOS!Y20</f>
        <v/>
      </c>
      <c r="Y4" s="36" t="str">
        <f>RESULTADOS!Z20</f>
        <v/>
      </c>
      <c r="Z4" s="36" t="str">
        <f>RESULTADOS!AA20</f>
        <v/>
      </c>
      <c r="AA4" s="36" t="str">
        <f>RESULTADOS!AB20</f>
        <v/>
      </c>
      <c r="AB4" s="36" t="str">
        <f>RESULTADOS!AC20</f>
        <v/>
      </c>
      <c r="AC4" s="36" t="str">
        <f>RESULTADOS!AD20</f>
        <v/>
      </c>
      <c r="AD4" s="36" t="str">
        <f>RESULTADOS!AE20</f>
        <v/>
      </c>
      <c r="AE4" s="36" t="str">
        <f>RESULTADOS!AF20</f>
        <v/>
      </c>
      <c r="AF4" s="36" t="str">
        <f>RESULTADOS!AG20</f>
        <v/>
      </c>
      <c r="AG4" s="36">
        <f>RESULTADOS!AH20</f>
        <v>0</v>
      </c>
      <c r="AH4" s="36"/>
      <c r="AI4" s="51" t="str">
        <f>RESULTADOS!B61</f>
        <v/>
      </c>
      <c r="AJ4" s="51" t="str">
        <f>RESULTADOS!C61</f>
        <v/>
      </c>
      <c r="AK4" t="str">
        <f>RESULTADOS!D61</f>
        <v/>
      </c>
      <c r="AL4" t="str">
        <f>RESULTADOS!E61</f>
        <v/>
      </c>
      <c r="AM4" t="str">
        <f>RESULTADOS!F61</f>
        <v/>
      </c>
      <c r="AN4" t="str">
        <f>RESULTADOS!G61</f>
        <v/>
      </c>
      <c r="AO4" t="str">
        <f>RESULTADOS!H61</f>
        <v/>
      </c>
      <c r="AP4" t="str">
        <f>RESULTADOS!I61</f>
        <v/>
      </c>
      <c r="AQ4" t="str">
        <f>RESULTADOS!J61</f>
        <v/>
      </c>
      <c r="AR4" t="str">
        <f>RESULTADOS!K61</f>
        <v/>
      </c>
      <c r="AS4" t="str">
        <f>RESULTADOS!L61</f>
        <v/>
      </c>
      <c r="AT4" t="str">
        <f>RESULTADOS!M61</f>
        <v/>
      </c>
      <c r="AU4" t="str">
        <f>RESULTADOS!N61</f>
        <v/>
      </c>
      <c r="AV4" t="str">
        <f>RESULTADOS!O61</f>
        <v/>
      </c>
      <c r="AW4" t="str">
        <f>RESULTADOS!P61</f>
        <v/>
      </c>
      <c r="AX4" t="str">
        <f>RESULTADOS!Q61</f>
        <v/>
      </c>
      <c r="AY4" t="str">
        <f>RESULTADOS!R61</f>
        <v/>
      </c>
      <c r="AZ4" t="str">
        <f>RESULTADOS!S61</f>
        <v/>
      </c>
      <c r="BA4" t="str">
        <f>RESULTADOS!T61</f>
        <v/>
      </c>
      <c r="BB4" t="str">
        <f>RESULTADOS!U61</f>
        <v/>
      </c>
      <c r="BC4" t="str">
        <f>RESULTADOS!V61</f>
        <v/>
      </c>
      <c r="BD4" t="str">
        <f>RESULTADOS!W61</f>
        <v/>
      </c>
      <c r="BE4">
        <f>RESULTADOS!X61</f>
        <v>0</v>
      </c>
    </row>
    <row r="5" spans="1:57">
      <c r="A5" s="50" t="str">
        <f>RESULTADOS!B21</f>
        <v/>
      </c>
      <c r="B5" s="50" t="str">
        <f>RESULTADOS!C21</f>
        <v/>
      </c>
      <c r="C5" s="36" t="str">
        <f>RESULTADOS!D21</f>
        <v/>
      </c>
      <c r="D5" s="36" t="str">
        <f>RESULTADOS!E21</f>
        <v/>
      </c>
      <c r="E5" s="36" t="str">
        <f>RESULTADOS!F21</f>
        <v/>
      </c>
      <c r="F5" s="36" t="str">
        <f>RESULTADOS!G21</f>
        <v/>
      </c>
      <c r="G5" s="36" t="str">
        <f>RESULTADOS!H21</f>
        <v/>
      </c>
      <c r="H5" s="36" t="str">
        <f>RESULTADOS!I21</f>
        <v/>
      </c>
      <c r="I5" s="36" t="str">
        <f>RESULTADOS!J21</f>
        <v/>
      </c>
      <c r="J5" s="36" t="str">
        <f>RESULTADOS!K21</f>
        <v/>
      </c>
      <c r="K5" s="36" t="str">
        <f>RESULTADOS!L21</f>
        <v/>
      </c>
      <c r="L5" s="36" t="str">
        <f>RESULTADOS!M21</f>
        <v/>
      </c>
      <c r="M5" s="36" t="str">
        <f>RESULTADOS!N21</f>
        <v/>
      </c>
      <c r="N5" s="36" t="str">
        <f>RESULTADOS!O21</f>
        <v/>
      </c>
      <c r="O5" s="36" t="str">
        <f>RESULTADOS!P21</f>
        <v/>
      </c>
      <c r="P5" s="36" t="str">
        <f>RESULTADOS!Q21</f>
        <v/>
      </c>
      <c r="Q5" s="36" t="str">
        <f>RESULTADOS!R21</f>
        <v/>
      </c>
      <c r="R5" s="36" t="str">
        <f>RESULTADOS!S21</f>
        <v/>
      </c>
      <c r="S5" s="36" t="str">
        <f>RESULTADOS!T21</f>
        <v/>
      </c>
      <c r="T5" s="36" t="str">
        <f>RESULTADOS!U21</f>
        <v/>
      </c>
      <c r="U5" s="36" t="str">
        <f>RESULTADOS!V21</f>
        <v/>
      </c>
      <c r="V5" s="36" t="str">
        <f>RESULTADOS!W21</f>
        <v/>
      </c>
      <c r="W5" s="36" t="str">
        <f>RESULTADOS!X21</f>
        <v/>
      </c>
      <c r="X5" s="36" t="str">
        <f>RESULTADOS!Y21</f>
        <v/>
      </c>
      <c r="Y5" s="36" t="str">
        <f>RESULTADOS!Z21</f>
        <v/>
      </c>
      <c r="Z5" s="36" t="str">
        <f>RESULTADOS!AA21</f>
        <v/>
      </c>
      <c r="AA5" s="36" t="str">
        <f>RESULTADOS!AB21</f>
        <v/>
      </c>
      <c r="AB5" s="36" t="str">
        <f>RESULTADOS!AC21</f>
        <v/>
      </c>
      <c r="AC5" s="36" t="str">
        <f>RESULTADOS!AD21</f>
        <v/>
      </c>
      <c r="AD5" s="36" t="str">
        <f>RESULTADOS!AE21</f>
        <v/>
      </c>
      <c r="AE5" s="36" t="str">
        <f>RESULTADOS!AF21</f>
        <v/>
      </c>
      <c r="AF5" s="36" t="str">
        <f>RESULTADOS!AG21</f>
        <v/>
      </c>
      <c r="AG5" s="36">
        <f>RESULTADOS!AH21</f>
        <v>0</v>
      </c>
      <c r="AH5" s="36"/>
      <c r="AI5" s="51" t="str">
        <f>RESULTADOS!B62</f>
        <v/>
      </c>
      <c r="AJ5" s="51" t="str">
        <f>RESULTADOS!C62</f>
        <v/>
      </c>
      <c r="AK5" t="str">
        <f>RESULTADOS!D62</f>
        <v/>
      </c>
      <c r="AL5" t="str">
        <f>RESULTADOS!E62</f>
        <v/>
      </c>
      <c r="AM5" t="str">
        <f>RESULTADOS!F62</f>
        <v/>
      </c>
      <c r="AN5" t="str">
        <f>RESULTADOS!G62</f>
        <v/>
      </c>
      <c r="AO5" t="str">
        <f>RESULTADOS!H62</f>
        <v/>
      </c>
      <c r="AP5" t="str">
        <f>RESULTADOS!I62</f>
        <v/>
      </c>
      <c r="AQ5" t="str">
        <f>RESULTADOS!J62</f>
        <v/>
      </c>
      <c r="AR5" t="str">
        <f>RESULTADOS!K62</f>
        <v/>
      </c>
      <c r="AS5" t="str">
        <f>RESULTADOS!L62</f>
        <v/>
      </c>
      <c r="AT5" t="str">
        <f>RESULTADOS!M62</f>
        <v/>
      </c>
      <c r="AU5" t="str">
        <f>RESULTADOS!N62</f>
        <v/>
      </c>
      <c r="AV5" t="str">
        <f>RESULTADOS!O62</f>
        <v/>
      </c>
      <c r="AW5" t="str">
        <f>RESULTADOS!P62</f>
        <v/>
      </c>
      <c r="AX5" t="str">
        <f>RESULTADOS!Q62</f>
        <v/>
      </c>
      <c r="AY5" t="str">
        <f>RESULTADOS!R62</f>
        <v/>
      </c>
      <c r="AZ5" t="str">
        <f>RESULTADOS!S62</f>
        <v/>
      </c>
      <c r="BA5" t="str">
        <f>RESULTADOS!T62</f>
        <v/>
      </c>
      <c r="BB5" t="str">
        <f>RESULTADOS!U62</f>
        <v/>
      </c>
      <c r="BC5" t="str">
        <f>RESULTADOS!V62</f>
        <v/>
      </c>
      <c r="BD5" t="str">
        <f>RESULTADOS!W62</f>
        <v/>
      </c>
      <c r="BE5">
        <f>RESULTADOS!X62</f>
        <v>0</v>
      </c>
    </row>
    <row r="6" spans="1:57">
      <c r="A6" s="50" t="str">
        <f>RESULTADOS!B22</f>
        <v/>
      </c>
      <c r="B6" s="50" t="str">
        <f>RESULTADOS!C22</f>
        <v/>
      </c>
      <c r="C6" s="36" t="str">
        <f>RESULTADOS!D22</f>
        <v/>
      </c>
      <c r="D6" s="36" t="str">
        <f>RESULTADOS!E22</f>
        <v/>
      </c>
      <c r="E6" s="36" t="str">
        <f>RESULTADOS!F22</f>
        <v/>
      </c>
      <c r="F6" s="36" t="str">
        <f>RESULTADOS!G22</f>
        <v/>
      </c>
      <c r="G6" s="36" t="str">
        <f>RESULTADOS!H22</f>
        <v/>
      </c>
      <c r="H6" s="36" t="str">
        <f>RESULTADOS!I22</f>
        <v/>
      </c>
      <c r="I6" s="36" t="str">
        <f>RESULTADOS!J22</f>
        <v/>
      </c>
      <c r="J6" s="36" t="str">
        <f>RESULTADOS!K22</f>
        <v/>
      </c>
      <c r="K6" s="36" t="str">
        <f>RESULTADOS!L22</f>
        <v/>
      </c>
      <c r="L6" s="36" t="str">
        <f>RESULTADOS!M22</f>
        <v/>
      </c>
      <c r="M6" s="36" t="str">
        <f>RESULTADOS!N22</f>
        <v/>
      </c>
      <c r="N6" s="36" t="str">
        <f>RESULTADOS!O22</f>
        <v/>
      </c>
      <c r="O6" s="36" t="str">
        <f>RESULTADOS!P22</f>
        <v/>
      </c>
      <c r="P6" s="36" t="str">
        <f>RESULTADOS!Q22</f>
        <v/>
      </c>
      <c r="Q6" s="36" t="str">
        <f>RESULTADOS!R22</f>
        <v/>
      </c>
      <c r="R6" s="36" t="str">
        <f>RESULTADOS!S22</f>
        <v/>
      </c>
      <c r="S6" s="36" t="str">
        <f>RESULTADOS!T22</f>
        <v/>
      </c>
      <c r="T6" s="36" t="str">
        <f>RESULTADOS!U22</f>
        <v/>
      </c>
      <c r="U6" s="36" t="str">
        <f>RESULTADOS!V22</f>
        <v/>
      </c>
      <c r="V6" s="36" t="str">
        <f>RESULTADOS!W22</f>
        <v/>
      </c>
      <c r="W6" s="36" t="str">
        <f>RESULTADOS!X22</f>
        <v/>
      </c>
      <c r="X6" s="36" t="str">
        <f>RESULTADOS!Y22</f>
        <v/>
      </c>
      <c r="Y6" s="36" t="str">
        <f>RESULTADOS!Z22</f>
        <v/>
      </c>
      <c r="Z6" s="36" t="str">
        <f>RESULTADOS!AA22</f>
        <v/>
      </c>
      <c r="AA6" s="36" t="str">
        <f>RESULTADOS!AB22</f>
        <v/>
      </c>
      <c r="AB6" s="36" t="str">
        <f>RESULTADOS!AC22</f>
        <v/>
      </c>
      <c r="AC6" s="36" t="str">
        <f>RESULTADOS!AD22</f>
        <v/>
      </c>
      <c r="AD6" s="36" t="str">
        <f>RESULTADOS!AE22</f>
        <v/>
      </c>
      <c r="AE6" s="36" t="str">
        <f>RESULTADOS!AF22</f>
        <v/>
      </c>
      <c r="AF6" s="36" t="str">
        <f>RESULTADOS!AG22</f>
        <v/>
      </c>
      <c r="AG6" s="36">
        <f>RESULTADOS!AH22</f>
        <v>0</v>
      </c>
      <c r="AH6" s="36"/>
      <c r="AI6" s="51" t="str">
        <f>RESULTADOS!B63</f>
        <v/>
      </c>
      <c r="AJ6" s="51" t="str">
        <f>RESULTADOS!C63</f>
        <v/>
      </c>
      <c r="AK6" t="str">
        <f>RESULTADOS!D63</f>
        <v/>
      </c>
      <c r="AL6" t="str">
        <f>RESULTADOS!E63</f>
        <v/>
      </c>
      <c r="AM6" t="str">
        <f>RESULTADOS!F63</f>
        <v/>
      </c>
      <c r="AN6" t="str">
        <f>RESULTADOS!G63</f>
        <v/>
      </c>
      <c r="AO6" t="str">
        <f>RESULTADOS!H63</f>
        <v/>
      </c>
      <c r="AP6" t="str">
        <f>RESULTADOS!I63</f>
        <v/>
      </c>
      <c r="AQ6" t="str">
        <f>RESULTADOS!J63</f>
        <v/>
      </c>
      <c r="AR6" t="str">
        <f>RESULTADOS!K63</f>
        <v/>
      </c>
      <c r="AS6" t="str">
        <f>RESULTADOS!L63</f>
        <v/>
      </c>
      <c r="AT6" t="str">
        <f>RESULTADOS!M63</f>
        <v/>
      </c>
      <c r="AU6" t="str">
        <f>RESULTADOS!N63</f>
        <v/>
      </c>
      <c r="AV6" t="str">
        <f>RESULTADOS!O63</f>
        <v/>
      </c>
      <c r="AW6" t="str">
        <f>RESULTADOS!P63</f>
        <v/>
      </c>
      <c r="AX6" t="str">
        <f>RESULTADOS!Q63</f>
        <v/>
      </c>
      <c r="AY6" t="str">
        <f>RESULTADOS!R63</f>
        <v/>
      </c>
      <c r="AZ6" t="str">
        <f>RESULTADOS!S63</f>
        <v/>
      </c>
      <c r="BA6" t="str">
        <f>RESULTADOS!T63</f>
        <v/>
      </c>
      <c r="BB6" t="str">
        <f>RESULTADOS!U63</f>
        <v/>
      </c>
      <c r="BC6" t="str">
        <f>RESULTADOS!V63</f>
        <v/>
      </c>
      <c r="BD6" t="str">
        <f>RESULTADOS!W63</f>
        <v/>
      </c>
      <c r="BE6">
        <f>RESULTADOS!X63</f>
        <v>0</v>
      </c>
    </row>
    <row r="7" spans="1:57">
      <c r="A7" s="50" t="str">
        <f>RESULTADOS!B23</f>
        <v/>
      </c>
      <c r="B7" s="50" t="str">
        <f>RESULTADOS!C23</f>
        <v/>
      </c>
      <c r="C7" s="36" t="str">
        <f>RESULTADOS!D23</f>
        <v/>
      </c>
      <c r="D7" s="36" t="str">
        <f>RESULTADOS!E23</f>
        <v/>
      </c>
      <c r="E7" s="36" t="str">
        <f>RESULTADOS!F23</f>
        <v/>
      </c>
      <c r="F7" s="36" t="str">
        <f>RESULTADOS!G23</f>
        <v/>
      </c>
      <c r="G7" s="36" t="str">
        <f>RESULTADOS!H23</f>
        <v/>
      </c>
      <c r="H7" s="36" t="str">
        <f>RESULTADOS!I23</f>
        <v/>
      </c>
      <c r="I7" s="36" t="str">
        <f>RESULTADOS!J23</f>
        <v/>
      </c>
      <c r="J7" s="36" t="str">
        <f>RESULTADOS!K23</f>
        <v/>
      </c>
      <c r="K7" s="36" t="str">
        <f>RESULTADOS!L23</f>
        <v/>
      </c>
      <c r="L7" s="36" t="str">
        <f>RESULTADOS!M23</f>
        <v/>
      </c>
      <c r="M7" s="36" t="str">
        <f>RESULTADOS!N23</f>
        <v/>
      </c>
      <c r="N7" s="36" t="str">
        <f>RESULTADOS!O23</f>
        <v/>
      </c>
      <c r="O7" s="36" t="str">
        <f>RESULTADOS!P23</f>
        <v/>
      </c>
      <c r="P7" s="36" t="str">
        <f>RESULTADOS!Q23</f>
        <v/>
      </c>
      <c r="Q7" s="36" t="str">
        <f>RESULTADOS!R23</f>
        <v/>
      </c>
      <c r="R7" s="36" t="str">
        <f>RESULTADOS!S23</f>
        <v/>
      </c>
      <c r="S7" s="36" t="str">
        <f>RESULTADOS!T23</f>
        <v/>
      </c>
      <c r="T7" s="36" t="str">
        <f>RESULTADOS!U23</f>
        <v/>
      </c>
      <c r="U7" s="36" t="str">
        <f>RESULTADOS!V23</f>
        <v/>
      </c>
      <c r="V7" s="36" t="str">
        <f>RESULTADOS!W23</f>
        <v/>
      </c>
      <c r="W7" s="36" t="str">
        <f>RESULTADOS!X23</f>
        <v/>
      </c>
      <c r="X7" s="36" t="str">
        <f>RESULTADOS!Y23</f>
        <v/>
      </c>
      <c r="Y7" s="36" t="str">
        <f>RESULTADOS!Z23</f>
        <v/>
      </c>
      <c r="Z7" s="36" t="str">
        <f>RESULTADOS!AA23</f>
        <v/>
      </c>
      <c r="AA7" s="36" t="str">
        <f>RESULTADOS!AB23</f>
        <v/>
      </c>
      <c r="AB7" s="36" t="str">
        <f>RESULTADOS!AC23</f>
        <v/>
      </c>
      <c r="AC7" s="36" t="str">
        <f>RESULTADOS!AD23</f>
        <v/>
      </c>
      <c r="AD7" s="36" t="str">
        <f>RESULTADOS!AE23</f>
        <v/>
      </c>
      <c r="AE7" s="36" t="str">
        <f>RESULTADOS!AF23</f>
        <v/>
      </c>
      <c r="AF7" s="36" t="str">
        <f>RESULTADOS!AG23</f>
        <v/>
      </c>
      <c r="AG7" s="36">
        <f>RESULTADOS!AH23</f>
        <v>0</v>
      </c>
      <c r="AH7" s="36"/>
      <c r="AI7" s="51" t="str">
        <f>RESULTADOS!B64</f>
        <v/>
      </c>
      <c r="AJ7" s="51" t="str">
        <f>RESULTADOS!C64</f>
        <v/>
      </c>
      <c r="AK7" t="str">
        <f>RESULTADOS!D64</f>
        <v/>
      </c>
      <c r="AL7" t="str">
        <f>RESULTADOS!E64</f>
        <v/>
      </c>
      <c r="AM7" t="str">
        <f>RESULTADOS!F64</f>
        <v/>
      </c>
      <c r="AN7" t="str">
        <f>RESULTADOS!G64</f>
        <v/>
      </c>
      <c r="AO7" t="str">
        <f>RESULTADOS!H64</f>
        <v/>
      </c>
      <c r="AP7" t="str">
        <f>RESULTADOS!I64</f>
        <v/>
      </c>
      <c r="AQ7" t="str">
        <f>RESULTADOS!J64</f>
        <v/>
      </c>
      <c r="AR7" t="str">
        <f>RESULTADOS!K64</f>
        <v/>
      </c>
      <c r="AS7" t="str">
        <f>RESULTADOS!L64</f>
        <v/>
      </c>
      <c r="AT7" t="str">
        <f>RESULTADOS!M64</f>
        <v/>
      </c>
      <c r="AU7" t="str">
        <f>RESULTADOS!N64</f>
        <v/>
      </c>
      <c r="AV7" t="str">
        <f>RESULTADOS!O64</f>
        <v/>
      </c>
      <c r="AW7" t="str">
        <f>RESULTADOS!P64</f>
        <v/>
      </c>
      <c r="AX7" t="str">
        <f>RESULTADOS!Q64</f>
        <v/>
      </c>
      <c r="AY7" t="str">
        <f>RESULTADOS!R64</f>
        <v/>
      </c>
      <c r="AZ7" t="str">
        <f>RESULTADOS!S64</f>
        <v/>
      </c>
      <c r="BA7" t="str">
        <f>RESULTADOS!T64</f>
        <v/>
      </c>
      <c r="BB7" t="str">
        <f>RESULTADOS!U64</f>
        <v/>
      </c>
      <c r="BC7" t="str">
        <f>RESULTADOS!V64</f>
        <v/>
      </c>
      <c r="BD7" t="str">
        <f>RESULTADOS!W64</f>
        <v/>
      </c>
      <c r="BE7">
        <f>RESULTADOS!X64</f>
        <v>0</v>
      </c>
    </row>
    <row r="8" spans="1:57">
      <c r="A8" s="50" t="str">
        <f>RESULTADOS!B24</f>
        <v/>
      </c>
      <c r="B8" s="50" t="str">
        <f>RESULTADOS!C24</f>
        <v/>
      </c>
      <c r="C8" s="50" t="str">
        <f>RESULTADOS!D24</f>
        <v/>
      </c>
      <c r="D8" s="36" t="str">
        <f>RESULTADOS!E24</f>
        <v/>
      </c>
      <c r="E8" s="36" t="str">
        <f>RESULTADOS!F24</f>
        <v/>
      </c>
      <c r="F8" s="36" t="str">
        <f>RESULTADOS!G24</f>
        <v/>
      </c>
      <c r="G8" s="36" t="str">
        <f>RESULTADOS!H24</f>
        <v/>
      </c>
      <c r="H8" s="36" t="str">
        <f>RESULTADOS!I24</f>
        <v/>
      </c>
      <c r="I8" s="36" t="str">
        <f>RESULTADOS!J24</f>
        <v/>
      </c>
      <c r="J8" s="36" t="str">
        <f>RESULTADOS!K24</f>
        <v/>
      </c>
      <c r="K8" s="36" t="str">
        <f>RESULTADOS!L24</f>
        <v/>
      </c>
      <c r="L8" s="36" t="str">
        <f>RESULTADOS!M24</f>
        <v/>
      </c>
      <c r="M8" s="36" t="str">
        <f>RESULTADOS!N24</f>
        <v/>
      </c>
      <c r="N8" s="36" t="str">
        <f>RESULTADOS!O24</f>
        <v/>
      </c>
      <c r="O8" s="36" t="str">
        <f>RESULTADOS!P24</f>
        <v/>
      </c>
      <c r="P8" s="36" t="str">
        <f>RESULTADOS!Q24</f>
        <v/>
      </c>
      <c r="Q8" s="36" t="str">
        <f>RESULTADOS!R24</f>
        <v/>
      </c>
      <c r="R8" s="36" t="str">
        <f>RESULTADOS!S24</f>
        <v/>
      </c>
      <c r="S8" s="36" t="str">
        <f>RESULTADOS!T24</f>
        <v/>
      </c>
      <c r="T8" s="36" t="str">
        <f>RESULTADOS!U24</f>
        <v/>
      </c>
      <c r="U8" s="36" t="str">
        <f>RESULTADOS!V24</f>
        <v/>
      </c>
      <c r="V8" s="36" t="str">
        <f>RESULTADOS!W24</f>
        <v/>
      </c>
      <c r="W8" s="36" t="str">
        <f>RESULTADOS!X24</f>
        <v/>
      </c>
      <c r="X8" s="36" t="str">
        <f>RESULTADOS!Y24</f>
        <v/>
      </c>
      <c r="Y8" s="36" t="str">
        <f>RESULTADOS!Z24</f>
        <v/>
      </c>
      <c r="Z8" s="36" t="str">
        <f>RESULTADOS!AA24</f>
        <v/>
      </c>
      <c r="AA8" s="36" t="str">
        <f>RESULTADOS!AB24</f>
        <v/>
      </c>
      <c r="AB8" s="36" t="str">
        <f>RESULTADOS!AC24</f>
        <v/>
      </c>
      <c r="AC8" s="36" t="str">
        <f>RESULTADOS!AD24</f>
        <v/>
      </c>
      <c r="AD8" s="36" t="str">
        <f>RESULTADOS!AE24</f>
        <v/>
      </c>
      <c r="AE8" s="36" t="str">
        <f>RESULTADOS!AF24</f>
        <v/>
      </c>
      <c r="AF8" s="36" t="str">
        <f>RESULTADOS!AG24</f>
        <v/>
      </c>
      <c r="AG8" s="36">
        <f>RESULTADOS!AH24</f>
        <v>0</v>
      </c>
      <c r="AH8" s="36"/>
      <c r="AI8" s="51" t="str">
        <f>RESULTADOS!B65</f>
        <v/>
      </c>
      <c r="AJ8" s="51" t="str">
        <f>RESULTADOS!C65</f>
        <v/>
      </c>
      <c r="AK8" t="str">
        <f>RESULTADOS!D65</f>
        <v/>
      </c>
      <c r="AL8" t="str">
        <f>RESULTADOS!E65</f>
        <v/>
      </c>
      <c r="AM8" t="str">
        <f>RESULTADOS!F65</f>
        <v/>
      </c>
      <c r="AN8" t="str">
        <f>RESULTADOS!G65</f>
        <v/>
      </c>
      <c r="AO8" t="str">
        <f>RESULTADOS!H65</f>
        <v/>
      </c>
      <c r="AP8" t="str">
        <f>RESULTADOS!I65</f>
        <v/>
      </c>
      <c r="AQ8" t="str">
        <f>RESULTADOS!J65</f>
        <v/>
      </c>
      <c r="AR8" t="str">
        <f>RESULTADOS!K65</f>
        <v/>
      </c>
      <c r="AS8" t="str">
        <f>RESULTADOS!L65</f>
        <v/>
      </c>
      <c r="AT8" t="str">
        <f>RESULTADOS!M65</f>
        <v/>
      </c>
      <c r="AU8" t="str">
        <f>RESULTADOS!N65</f>
        <v/>
      </c>
      <c r="AV8" t="str">
        <f>RESULTADOS!O65</f>
        <v/>
      </c>
      <c r="AW8" t="str">
        <f>RESULTADOS!P65</f>
        <v/>
      </c>
      <c r="AX8" t="str">
        <f>RESULTADOS!Q65</f>
        <v/>
      </c>
      <c r="AY8" t="str">
        <f>RESULTADOS!R65</f>
        <v/>
      </c>
      <c r="AZ8" t="str">
        <f>RESULTADOS!S65</f>
        <v/>
      </c>
      <c r="BA8" t="str">
        <f>RESULTADOS!T65</f>
        <v/>
      </c>
      <c r="BB8" t="str">
        <f>RESULTADOS!U65</f>
        <v/>
      </c>
      <c r="BC8" t="str">
        <f>RESULTADOS!V65</f>
        <v/>
      </c>
      <c r="BD8" t="str">
        <f>RESULTADOS!W65</f>
        <v/>
      </c>
      <c r="BE8">
        <f>RESULTADOS!X65</f>
        <v>0</v>
      </c>
    </row>
    <row r="9" spans="1:57">
      <c r="A9" s="50" t="str">
        <f>RESULTADOS!B25</f>
        <v/>
      </c>
      <c r="B9" s="50" t="str">
        <f>RESULTADOS!C25</f>
        <v/>
      </c>
      <c r="C9" s="36" t="str">
        <f>RESULTADOS!D25</f>
        <v/>
      </c>
      <c r="D9" s="36" t="str">
        <f>RESULTADOS!E25</f>
        <v/>
      </c>
      <c r="E9" s="36" t="str">
        <f>RESULTADOS!F25</f>
        <v/>
      </c>
      <c r="F9" s="36" t="str">
        <f>RESULTADOS!G25</f>
        <v/>
      </c>
      <c r="G9" s="36" t="str">
        <f>RESULTADOS!H25</f>
        <v/>
      </c>
      <c r="H9" s="36" t="str">
        <f>RESULTADOS!I25</f>
        <v/>
      </c>
      <c r="I9" s="36" t="str">
        <f>RESULTADOS!J25</f>
        <v/>
      </c>
      <c r="J9" s="36" t="str">
        <f>RESULTADOS!K25</f>
        <v/>
      </c>
      <c r="K9" s="36" t="str">
        <f>RESULTADOS!L25</f>
        <v/>
      </c>
      <c r="L9" s="36" t="str">
        <f>RESULTADOS!M25</f>
        <v/>
      </c>
      <c r="M9" s="36" t="str">
        <f>RESULTADOS!N25</f>
        <v/>
      </c>
      <c r="N9" s="36" t="str">
        <f>RESULTADOS!O25</f>
        <v/>
      </c>
      <c r="O9" s="36" t="str">
        <f>RESULTADOS!P25</f>
        <v/>
      </c>
      <c r="P9" s="36" t="str">
        <f>RESULTADOS!Q25</f>
        <v/>
      </c>
      <c r="Q9" s="36" t="str">
        <f>RESULTADOS!R25</f>
        <v/>
      </c>
      <c r="R9" s="36" t="str">
        <f>RESULTADOS!S25</f>
        <v/>
      </c>
      <c r="S9" s="36" t="str">
        <f>RESULTADOS!T25</f>
        <v/>
      </c>
      <c r="T9" s="36" t="str">
        <f>RESULTADOS!U25</f>
        <v/>
      </c>
      <c r="U9" s="36" t="str">
        <f>RESULTADOS!V25</f>
        <v/>
      </c>
      <c r="V9" s="36" t="str">
        <f>RESULTADOS!W25</f>
        <v/>
      </c>
      <c r="W9" s="36" t="str">
        <f>RESULTADOS!X25</f>
        <v/>
      </c>
      <c r="X9" s="36" t="str">
        <f>RESULTADOS!Y25</f>
        <v/>
      </c>
      <c r="Y9" s="36" t="str">
        <f>RESULTADOS!Z25</f>
        <v/>
      </c>
      <c r="Z9" s="36" t="str">
        <f>RESULTADOS!AA25</f>
        <v/>
      </c>
      <c r="AA9" s="36" t="str">
        <f>RESULTADOS!AB25</f>
        <v/>
      </c>
      <c r="AB9" s="36" t="str">
        <f>RESULTADOS!AC25</f>
        <v/>
      </c>
      <c r="AC9" s="36" t="str">
        <f>RESULTADOS!AD25</f>
        <v/>
      </c>
      <c r="AD9" s="36" t="str">
        <f>RESULTADOS!AE25</f>
        <v/>
      </c>
      <c r="AE9" s="36" t="str">
        <f>RESULTADOS!AF25</f>
        <v/>
      </c>
      <c r="AF9" s="36" t="str">
        <f>RESULTADOS!AG25</f>
        <v/>
      </c>
      <c r="AG9" s="36">
        <f>RESULTADOS!AH25</f>
        <v>0</v>
      </c>
      <c r="AH9" s="36"/>
      <c r="AI9" s="51" t="str">
        <f>RESULTADOS!B66</f>
        <v/>
      </c>
      <c r="AJ9" s="51" t="str">
        <f>RESULTADOS!C66</f>
        <v/>
      </c>
      <c r="AK9" t="str">
        <f>RESULTADOS!D66</f>
        <v/>
      </c>
      <c r="AL9" t="str">
        <f>RESULTADOS!E66</f>
        <v/>
      </c>
      <c r="AM9" t="str">
        <f>RESULTADOS!F66</f>
        <v/>
      </c>
      <c r="AN9" t="str">
        <f>RESULTADOS!G66</f>
        <v/>
      </c>
      <c r="AO9" t="str">
        <f>RESULTADOS!H66</f>
        <v/>
      </c>
      <c r="AP9" t="str">
        <f>RESULTADOS!I66</f>
        <v/>
      </c>
      <c r="AQ9" t="str">
        <f>RESULTADOS!J66</f>
        <v/>
      </c>
      <c r="AR9" t="str">
        <f>RESULTADOS!K66</f>
        <v/>
      </c>
      <c r="AS9" t="str">
        <f>RESULTADOS!L66</f>
        <v/>
      </c>
      <c r="AT9" t="str">
        <f>RESULTADOS!M66</f>
        <v/>
      </c>
      <c r="AU9" t="str">
        <f>RESULTADOS!N66</f>
        <v/>
      </c>
      <c r="AV9" t="str">
        <f>RESULTADOS!O66</f>
        <v/>
      </c>
      <c r="AW9" t="str">
        <f>RESULTADOS!P66</f>
        <v/>
      </c>
      <c r="AX9" t="str">
        <f>RESULTADOS!Q66</f>
        <v/>
      </c>
      <c r="AY9" t="str">
        <f>RESULTADOS!R66</f>
        <v/>
      </c>
      <c r="AZ9" t="str">
        <f>RESULTADOS!S66</f>
        <v/>
      </c>
      <c r="BA9" t="str">
        <f>RESULTADOS!T66</f>
        <v/>
      </c>
      <c r="BB9" t="str">
        <f>RESULTADOS!U66</f>
        <v/>
      </c>
      <c r="BC9" t="str">
        <f>RESULTADOS!V66</f>
        <v/>
      </c>
      <c r="BD9" t="str">
        <f>RESULTADOS!W66</f>
        <v/>
      </c>
      <c r="BE9">
        <f>RESULTADOS!X66</f>
        <v>0</v>
      </c>
    </row>
    <row r="10" spans="1:57">
      <c r="A10" s="50" t="str">
        <f>RESULTADOS!B26</f>
        <v/>
      </c>
      <c r="B10" s="50" t="str">
        <f>RESULTADOS!C26</f>
        <v/>
      </c>
      <c r="C10" s="36" t="str">
        <f>RESULTADOS!D26</f>
        <v/>
      </c>
      <c r="D10" s="36" t="str">
        <f>RESULTADOS!E26</f>
        <v/>
      </c>
      <c r="E10" s="36" t="str">
        <f>RESULTADOS!F26</f>
        <v/>
      </c>
      <c r="F10" s="36" t="str">
        <f>RESULTADOS!G26</f>
        <v/>
      </c>
      <c r="G10" s="36" t="str">
        <f>RESULTADOS!H26</f>
        <v/>
      </c>
      <c r="H10" s="36" t="str">
        <f>RESULTADOS!I26</f>
        <v/>
      </c>
      <c r="I10" s="36" t="str">
        <f>RESULTADOS!J26</f>
        <v/>
      </c>
      <c r="J10" s="36" t="str">
        <f>RESULTADOS!K26</f>
        <v/>
      </c>
      <c r="K10" s="36" t="str">
        <f>RESULTADOS!L26</f>
        <v/>
      </c>
      <c r="L10" s="36" t="str">
        <f>RESULTADOS!M26</f>
        <v/>
      </c>
      <c r="M10" s="36" t="str">
        <f>RESULTADOS!N26</f>
        <v/>
      </c>
      <c r="N10" s="36" t="str">
        <f>RESULTADOS!O26</f>
        <v/>
      </c>
      <c r="O10" s="36" t="str">
        <f>RESULTADOS!P26</f>
        <v/>
      </c>
      <c r="P10" s="36" t="str">
        <f>RESULTADOS!Q26</f>
        <v/>
      </c>
      <c r="Q10" s="36" t="str">
        <f>RESULTADOS!R26</f>
        <v/>
      </c>
      <c r="R10" s="36" t="str">
        <f>RESULTADOS!S26</f>
        <v/>
      </c>
      <c r="S10" s="36" t="str">
        <f>RESULTADOS!T26</f>
        <v/>
      </c>
      <c r="T10" s="36" t="str">
        <f>RESULTADOS!U26</f>
        <v/>
      </c>
      <c r="U10" s="36" t="str">
        <f>RESULTADOS!V26</f>
        <v/>
      </c>
      <c r="V10" s="36" t="str">
        <f>RESULTADOS!W26</f>
        <v/>
      </c>
      <c r="W10" s="36" t="str">
        <f>RESULTADOS!X26</f>
        <v/>
      </c>
      <c r="X10" s="36" t="str">
        <f>RESULTADOS!Y26</f>
        <v/>
      </c>
      <c r="Y10" s="36" t="str">
        <f>RESULTADOS!Z26</f>
        <v/>
      </c>
      <c r="Z10" s="36" t="str">
        <f>RESULTADOS!AA26</f>
        <v/>
      </c>
      <c r="AA10" s="36" t="str">
        <f>RESULTADOS!AB26</f>
        <v/>
      </c>
      <c r="AB10" s="36" t="str">
        <f>RESULTADOS!AC26</f>
        <v/>
      </c>
      <c r="AC10" s="36" t="str">
        <f>RESULTADOS!AD26</f>
        <v/>
      </c>
      <c r="AD10" s="36" t="str">
        <f>RESULTADOS!AE26</f>
        <v/>
      </c>
      <c r="AE10" s="36" t="str">
        <f>RESULTADOS!AF26</f>
        <v/>
      </c>
      <c r="AF10" s="36" t="str">
        <f>RESULTADOS!AG26</f>
        <v/>
      </c>
      <c r="AG10" s="36">
        <f>RESULTADOS!AH26</f>
        <v>0</v>
      </c>
      <c r="AH10" s="36"/>
      <c r="AI10" s="51" t="str">
        <f>RESULTADOS!B67</f>
        <v/>
      </c>
      <c r="AJ10" s="51" t="str">
        <f>RESULTADOS!C67</f>
        <v/>
      </c>
      <c r="AK10" t="str">
        <f>RESULTADOS!D67</f>
        <v/>
      </c>
      <c r="AL10" t="str">
        <f>RESULTADOS!E67</f>
        <v/>
      </c>
      <c r="AM10" t="str">
        <f>RESULTADOS!F67</f>
        <v/>
      </c>
      <c r="AN10" t="str">
        <f>RESULTADOS!G67</f>
        <v/>
      </c>
      <c r="AO10" t="str">
        <f>RESULTADOS!H67</f>
        <v/>
      </c>
      <c r="AP10" t="str">
        <f>RESULTADOS!I67</f>
        <v/>
      </c>
      <c r="AQ10" t="str">
        <f>RESULTADOS!J67</f>
        <v/>
      </c>
      <c r="AR10" t="str">
        <f>RESULTADOS!K67</f>
        <v/>
      </c>
      <c r="AS10" t="str">
        <f>RESULTADOS!L67</f>
        <v/>
      </c>
      <c r="AT10" t="str">
        <f>RESULTADOS!M67</f>
        <v/>
      </c>
      <c r="AU10" t="str">
        <f>RESULTADOS!N67</f>
        <v/>
      </c>
      <c r="AV10" t="str">
        <f>RESULTADOS!O67</f>
        <v/>
      </c>
      <c r="AW10" t="str">
        <f>RESULTADOS!P67</f>
        <v/>
      </c>
      <c r="AX10" t="str">
        <f>RESULTADOS!Q67</f>
        <v/>
      </c>
      <c r="AY10" t="str">
        <f>RESULTADOS!R67</f>
        <v/>
      </c>
      <c r="AZ10" t="str">
        <f>RESULTADOS!S67</f>
        <v/>
      </c>
      <c r="BA10" t="str">
        <f>RESULTADOS!T67</f>
        <v/>
      </c>
      <c r="BB10" t="str">
        <f>RESULTADOS!U67</f>
        <v/>
      </c>
      <c r="BC10" t="str">
        <f>RESULTADOS!V67</f>
        <v/>
      </c>
      <c r="BD10" t="str">
        <f>RESULTADOS!W67</f>
        <v/>
      </c>
      <c r="BE10">
        <f>RESULTADOS!X67</f>
        <v>0</v>
      </c>
    </row>
    <row r="11" spans="1:57">
      <c r="A11" s="50" t="str">
        <f>RESULTADOS!B27</f>
        <v/>
      </c>
      <c r="B11" s="50" t="str">
        <f>RESULTADOS!C27</f>
        <v/>
      </c>
      <c r="C11" s="36" t="str">
        <f>RESULTADOS!D27</f>
        <v/>
      </c>
      <c r="D11" s="36" t="str">
        <f>RESULTADOS!E27</f>
        <v/>
      </c>
      <c r="E11" s="36" t="str">
        <f>RESULTADOS!F27</f>
        <v/>
      </c>
      <c r="F11" s="36" t="str">
        <f>RESULTADOS!G27</f>
        <v/>
      </c>
      <c r="G11" s="36" t="str">
        <f>RESULTADOS!H27</f>
        <v/>
      </c>
      <c r="H11" s="36" t="str">
        <f>RESULTADOS!I27</f>
        <v/>
      </c>
      <c r="I11" s="36" t="str">
        <f>RESULTADOS!J27</f>
        <v/>
      </c>
      <c r="J11" s="36" t="str">
        <f>RESULTADOS!K27</f>
        <v/>
      </c>
      <c r="K11" s="36" t="str">
        <f>RESULTADOS!L27</f>
        <v/>
      </c>
      <c r="L11" s="36" t="str">
        <f>RESULTADOS!M27</f>
        <v/>
      </c>
      <c r="M11" s="36" t="str">
        <f>RESULTADOS!N27</f>
        <v/>
      </c>
      <c r="N11" s="36" t="str">
        <f>RESULTADOS!O27</f>
        <v/>
      </c>
      <c r="O11" s="36" t="str">
        <f>RESULTADOS!P27</f>
        <v/>
      </c>
      <c r="P11" s="36" t="str">
        <f>RESULTADOS!Q27</f>
        <v/>
      </c>
      <c r="Q11" s="36" t="str">
        <f>RESULTADOS!R27</f>
        <v/>
      </c>
      <c r="R11" s="36" t="str">
        <f>RESULTADOS!S27</f>
        <v/>
      </c>
      <c r="S11" s="36" t="str">
        <f>RESULTADOS!T27</f>
        <v/>
      </c>
      <c r="T11" s="36" t="str">
        <f>RESULTADOS!U27</f>
        <v/>
      </c>
      <c r="U11" s="36" t="str">
        <f>RESULTADOS!V27</f>
        <v/>
      </c>
      <c r="V11" s="36" t="str">
        <f>RESULTADOS!W27</f>
        <v/>
      </c>
      <c r="W11" s="36" t="str">
        <f>RESULTADOS!X27</f>
        <v/>
      </c>
      <c r="X11" s="36" t="str">
        <f>RESULTADOS!Y27</f>
        <v/>
      </c>
      <c r="Y11" s="36" t="str">
        <f>RESULTADOS!Z27</f>
        <v/>
      </c>
      <c r="Z11" s="36" t="str">
        <f>RESULTADOS!AA27</f>
        <v/>
      </c>
      <c r="AA11" s="36" t="str">
        <f>RESULTADOS!AB27</f>
        <v/>
      </c>
      <c r="AB11" s="36" t="str">
        <f>RESULTADOS!AC27</f>
        <v/>
      </c>
      <c r="AC11" s="36" t="str">
        <f>RESULTADOS!AD27</f>
        <v/>
      </c>
      <c r="AD11" s="36" t="str">
        <f>RESULTADOS!AE27</f>
        <v/>
      </c>
      <c r="AE11" s="36" t="str">
        <f>RESULTADOS!AF27</f>
        <v/>
      </c>
      <c r="AF11" s="36" t="str">
        <f>RESULTADOS!AG27</f>
        <v/>
      </c>
      <c r="AG11" s="36">
        <f>RESULTADOS!AH27</f>
        <v>0</v>
      </c>
      <c r="AH11" s="36"/>
      <c r="AI11" s="51" t="str">
        <f>RESULTADOS!B68</f>
        <v/>
      </c>
      <c r="AJ11" s="51" t="str">
        <f>RESULTADOS!C68</f>
        <v/>
      </c>
      <c r="AK11" t="str">
        <f>RESULTADOS!D68</f>
        <v/>
      </c>
      <c r="AL11" t="str">
        <f>RESULTADOS!E68</f>
        <v/>
      </c>
      <c r="AM11" t="str">
        <f>RESULTADOS!F68</f>
        <v/>
      </c>
      <c r="AN11" t="str">
        <f>RESULTADOS!G68</f>
        <v/>
      </c>
      <c r="AO11" t="str">
        <f>RESULTADOS!H68</f>
        <v/>
      </c>
      <c r="AP11" t="str">
        <f>RESULTADOS!I68</f>
        <v/>
      </c>
      <c r="AQ11" t="str">
        <f>RESULTADOS!J68</f>
        <v/>
      </c>
      <c r="AR11" t="str">
        <f>RESULTADOS!K68</f>
        <v/>
      </c>
      <c r="AS11" t="str">
        <f>RESULTADOS!L68</f>
        <v/>
      </c>
      <c r="AT11" t="str">
        <f>RESULTADOS!M68</f>
        <v/>
      </c>
      <c r="AU11" t="str">
        <f>RESULTADOS!N68</f>
        <v/>
      </c>
      <c r="AV11" t="str">
        <f>RESULTADOS!O68</f>
        <v/>
      </c>
      <c r="AW11" t="str">
        <f>RESULTADOS!P68</f>
        <v/>
      </c>
      <c r="AX11" t="str">
        <f>RESULTADOS!Q68</f>
        <v/>
      </c>
      <c r="AY11" t="str">
        <f>RESULTADOS!R68</f>
        <v/>
      </c>
      <c r="AZ11" t="str">
        <f>RESULTADOS!S68</f>
        <v/>
      </c>
      <c r="BA11" t="str">
        <f>RESULTADOS!T68</f>
        <v/>
      </c>
      <c r="BB11" t="str">
        <f>RESULTADOS!U68</f>
        <v/>
      </c>
      <c r="BC11" t="str">
        <f>RESULTADOS!V68</f>
        <v/>
      </c>
      <c r="BD11" t="str">
        <f>RESULTADOS!W68</f>
        <v/>
      </c>
      <c r="BE11">
        <f>RESULTADOS!X68</f>
        <v>0</v>
      </c>
    </row>
    <row r="12" spans="1:57">
      <c r="A12" s="50" t="str">
        <f>RESULTADOS!B28</f>
        <v/>
      </c>
      <c r="B12" s="50" t="str">
        <f>RESULTADOS!C28</f>
        <v/>
      </c>
      <c r="C12" s="36" t="str">
        <f>RESULTADOS!D28</f>
        <v/>
      </c>
      <c r="D12" s="36" t="str">
        <f>RESULTADOS!E28</f>
        <v/>
      </c>
      <c r="E12" s="36" t="str">
        <f>RESULTADOS!F28</f>
        <v/>
      </c>
      <c r="F12" s="36" t="str">
        <f>RESULTADOS!G28</f>
        <v/>
      </c>
      <c r="G12" s="36" t="str">
        <f>RESULTADOS!H28</f>
        <v/>
      </c>
      <c r="H12" s="36" t="str">
        <f>RESULTADOS!I28</f>
        <v/>
      </c>
      <c r="I12" s="36" t="str">
        <f>RESULTADOS!J28</f>
        <v/>
      </c>
      <c r="J12" s="36" t="str">
        <f>RESULTADOS!K28</f>
        <v/>
      </c>
      <c r="K12" s="36" t="str">
        <f>RESULTADOS!L28</f>
        <v/>
      </c>
      <c r="L12" s="36" t="str">
        <f>RESULTADOS!M28</f>
        <v/>
      </c>
      <c r="M12" s="36" t="str">
        <f>RESULTADOS!N28</f>
        <v/>
      </c>
      <c r="N12" s="36" t="str">
        <f>RESULTADOS!O28</f>
        <v/>
      </c>
      <c r="O12" s="36" t="str">
        <f>RESULTADOS!P28</f>
        <v/>
      </c>
      <c r="P12" s="36" t="str">
        <f>RESULTADOS!Q28</f>
        <v/>
      </c>
      <c r="Q12" s="36" t="str">
        <f>RESULTADOS!R28</f>
        <v/>
      </c>
      <c r="R12" s="36" t="str">
        <f>RESULTADOS!S28</f>
        <v/>
      </c>
      <c r="S12" s="36" t="str">
        <f>RESULTADOS!T28</f>
        <v/>
      </c>
      <c r="T12" s="36" t="str">
        <f>RESULTADOS!U28</f>
        <v/>
      </c>
      <c r="U12" s="36" t="str">
        <f>RESULTADOS!V28</f>
        <v/>
      </c>
      <c r="V12" s="36" t="str">
        <f>RESULTADOS!W28</f>
        <v/>
      </c>
      <c r="W12" s="36" t="str">
        <f>RESULTADOS!X28</f>
        <v/>
      </c>
      <c r="X12" s="36" t="str">
        <f>RESULTADOS!Y28</f>
        <v/>
      </c>
      <c r="Y12" s="36" t="str">
        <f>RESULTADOS!Z28</f>
        <v/>
      </c>
      <c r="Z12" s="36" t="str">
        <f>RESULTADOS!AA28</f>
        <v/>
      </c>
      <c r="AA12" s="36" t="str">
        <f>RESULTADOS!AB28</f>
        <v/>
      </c>
      <c r="AB12" s="36" t="str">
        <f>RESULTADOS!AC28</f>
        <v/>
      </c>
      <c r="AC12" s="36" t="str">
        <f>RESULTADOS!AD28</f>
        <v/>
      </c>
      <c r="AD12" s="36" t="str">
        <f>RESULTADOS!AE28</f>
        <v/>
      </c>
      <c r="AE12" s="36" t="str">
        <f>RESULTADOS!AF28</f>
        <v/>
      </c>
      <c r="AF12" s="36" t="str">
        <f>RESULTADOS!AG28</f>
        <v/>
      </c>
      <c r="AG12" s="36">
        <f>RESULTADOS!AH28</f>
        <v>0</v>
      </c>
      <c r="AH12" s="36"/>
      <c r="AI12" s="51" t="str">
        <f>RESULTADOS!B69</f>
        <v/>
      </c>
      <c r="AJ12" s="51" t="str">
        <f>RESULTADOS!C69</f>
        <v/>
      </c>
      <c r="AK12" t="str">
        <f>RESULTADOS!D69</f>
        <v/>
      </c>
      <c r="AL12" t="str">
        <f>RESULTADOS!E69</f>
        <v/>
      </c>
      <c r="AM12" t="str">
        <f>RESULTADOS!F69</f>
        <v/>
      </c>
      <c r="AN12" t="str">
        <f>RESULTADOS!G69</f>
        <v/>
      </c>
      <c r="AO12" t="str">
        <f>RESULTADOS!H69</f>
        <v/>
      </c>
      <c r="AP12" t="str">
        <f>RESULTADOS!I69</f>
        <v/>
      </c>
      <c r="AQ12" t="str">
        <f>RESULTADOS!J69</f>
        <v/>
      </c>
      <c r="AR12" t="str">
        <f>RESULTADOS!K69</f>
        <v/>
      </c>
      <c r="AS12" t="str">
        <f>RESULTADOS!L69</f>
        <v/>
      </c>
      <c r="AT12" t="str">
        <f>RESULTADOS!M69</f>
        <v/>
      </c>
      <c r="AU12" t="str">
        <f>RESULTADOS!N69</f>
        <v/>
      </c>
      <c r="AV12" t="str">
        <f>RESULTADOS!O69</f>
        <v/>
      </c>
      <c r="AW12" t="str">
        <f>RESULTADOS!P69</f>
        <v/>
      </c>
      <c r="AX12" t="str">
        <f>RESULTADOS!Q69</f>
        <v/>
      </c>
      <c r="AY12" t="str">
        <f>RESULTADOS!R69</f>
        <v/>
      </c>
      <c r="AZ12" t="str">
        <f>RESULTADOS!S69</f>
        <v/>
      </c>
      <c r="BA12" t="str">
        <f>RESULTADOS!T69</f>
        <v/>
      </c>
      <c r="BB12" t="str">
        <f>RESULTADOS!U69</f>
        <v/>
      </c>
      <c r="BC12" t="str">
        <f>RESULTADOS!V69</f>
        <v/>
      </c>
      <c r="BD12" t="str">
        <f>RESULTADOS!W69</f>
        <v/>
      </c>
      <c r="BE12">
        <f>RESULTADOS!X69</f>
        <v>0</v>
      </c>
    </row>
    <row r="13" spans="1:57">
      <c r="A13" s="50" t="str">
        <f>RESULTADOS!B29</f>
        <v/>
      </c>
      <c r="B13" s="50" t="str">
        <f>RESULTADOS!C29</f>
        <v/>
      </c>
      <c r="C13" s="36" t="str">
        <f>RESULTADOS!D29</f>
        <v/>
      </c>
      <c r="D13" s="36" t="str">
        <f>RESULTADOS!E29</f>
        <v/>
      </c>
      <c r="E13" s="36" t="str">
        <f>RESULTADOS!F29</f>
        <v/>
      </c>
      <c r="F13" s="36" t="str">
        <f>RESULTADOS!G29</f>
        <v/>
      </c>
      <c r="G13" s="36" t="str">
        <f>RESULTADOS!H29</f>
        <v/>
      </c>
      <c r="H13" s="36" t="str">
        <f>RESULTADOS!I29</f>
        <v/>
      </c>
      <c r="I13" s="36" t="str">
        <f>RESULTADOS!J29</f>
        <v/>
      </c>
      <c r="J13" s="36" t="str">
        <f>RESULTADOS!K29</f>
        <v/>
      </c>
      <c r="K13" s="36" t="str">
        <f>RESULTADOS!L29</f>
        <v/>
      </c>
      <c r="L13" s="36" t="str">
        <f>RESULTADOS!M29</f>
        <v/>
      </c>
      <c r="M13" s="36" t="str">
        <f>RESULTADOS!N29</f>
        <v/>
      </c>
      <c r="N13" s="36" t="str">
        <f>RESULTADOS!O29</f>
        <v/>
      </c>
      <c r="O13" s="36" t="str">
        <f>RESULTADOS!P29</f>
        <v/>
      </c>
      <c r="P13" s="36" t="str">
        <f>RESULTADOS!Q29</f>
        <v/>
      </c>
      <c r="Q13" s="36" t="str">
        <f>RESULTADOS!R29</f>
        <v/>
      </c>
      <c r="R13" s="36" t="str">
        <f>RESULTADOS!S29</f>
        <v/>
      </c>
      <c r="S13" s="36" t="str">
        <f>RESULTADOS!T29</f>
        <v/>
      </c>
      <c r="T13" s="36" t="str">
        <f>RESULTADOS!U29</f>
        <v/>
      </c>
      <c r="U13" s="36" t="str">
        <f>RESULTADOS!V29</f>
        <v/>
      </c>
      <c r="V13" s="36" t="str">
        <f>RESULTADOS!W29</f>
        <v/>
      </c>
      <c r="W13" s="36" t="str">
        <f>RESULTADOS!X29</f>
        <v/>
      </c>
      <c r="X13" s="36" t="str">
        <f>RESULTADOS!Y29</f>
        <v/>
      </c>
      <c r="Y13" s="36" t="str">
        <f>RESULTADOS!Z29</f>
        <v/>
      </c>
      <c r="Z13" s="36" t="str">
        <f>RESULTADOS!AA29</f>
        <v/>
      </c>
      <c r="AA13" s="36" t="str">
        <f>RESULTADOS!AB29</f>
        <v/>
      </c>
      <c r="AB13" s="36" t="str">
        <f>RESULTADOS!AC29</f>
        <v/>
      </c>
      <c r="AC13" s="36" t="str">
        <f>RESULTADOS!AD29</f>
        <v/>
      </c>
      <c r="AD13" s="36" t="str">
        <f>RESULTADOS!AE29</f>
        <v/>
      </c>
      <c r="AE13" s="36" t="str">
        <f>RESULTADOS!AF29</f>
        <v/>
      </c>
      <c r="AF13" s="36" t="str">
        <f>RESULTADOS!AG29</f>
        <v/>
      </c>
      <c r="AG13" s="36">
        <f>RESULTADOS!AH29</f>
        <v>0</v>
      </c>
      <c r="AH13" s="36"/>
      <c r="AI13" s="51" t="str">
        <f>RESULTADOS!B70</f>
        <v/>
      </c>
      <c r="AJ13" s="51" t="str">
        <f>RESULTADOS!C70</f>
        <v/>
      </c>
      <c r="AK13" t="str">
        <f>RESULTADOS!D70</f>
        <v/>
      </c>
      <c r="AL13" t="str">
        <f>RESULTADOS!E70</f>
        <v/>
      </c>
      <c r="AM13" t="str">
        <f>RESULTADOS!F70</f>
        <v/>
      </c>
      <c r="AN13" t="str">
        <f>RESULTADOS!G70</f>
        <v/>
      </c>
      <c r="AO13" t="str">
        <f>RESULTADOS!H70</f>
        <v/>
      </c>
      <c r="AP13" t="str">
        <f>RESULTADOS!I70</f>
        <v/>
      </c>
      <c r="AQ13" t="str">
        <f>RESULTADOS!J70</f>
        <v/>
      </c>
      <c r="AR13" t="str">
        <f>RESULTADOS!K70</f>
        <v/>
      </c>
      <c r="AS13" t="str">
        <f>RESULTADOS!L70</f>
        <v/>
      </c>
      <c r="AT13" t="str">
        <f>RESULTADOS!M70</f>
        <v/>
      </c>
      <c r="AU13" t="str">
        <f>RESULTADOS!N70</f>
        <v/>
      </c>
      <c r="AV13" t="str">
        <f>RESULTADOS!O70</f>
        <v/>
      </c>
      <c r="AW13" t="str">
        <f>RESULTADOS!P70</f>
        <v/>
      </c>
      <c r="AX13" t="str">
        <f>RESULTADOS!Q70</f>
        <v/>
      </c>
      <c r="AY13" t="str">
        <f>RESULTADOS!R70</f>
        <v/>
      </c>
      <c r="AZ13" t="str">
        <f>RESULTADOS!S70</f>
        <v/>
      </c>
      <c r="BA13" t="str">
        <f>RESULTADOS!T70</f>
        <v/>
      </c>
      <c r="BB13" t="str">
        <f>RESULTADOS!U70</f>
        <v/>
      </c>
      <c r="BC13" t="str">
        <f>RESULTADOS!V70</f>
        <v/>
      </c>
      <c r="BD13" t="str">
        <f>RESULTADOS!W70</f>
        <v/>
      </c>
      <c r="BE13">
        <f>RESULTADOS!X70</f>
        <v>0</v>
      </c>
    </row>
    <row r="14" spans="1:57">
      <c r="A14" s="50" t="str">
        <f>RESULTADOS!B30</f>
        <v/>
      </c>
      <c r="B14" s="50" t="str">
        <f>RESULTADOS!C30</f>
        <v/>
      </c>
      <c r="C14" s="36" t="str">
        <f>RESULTADOS!D30</f>
        <v/>
      </c>
      <c r="D14" s="36" t="str">
        <f>RESULTADOS!E30</f>
        <v/>
      </c>
      <c r="E14" s="36" t="str">
        <f>RESULTADOS!F30</f>
        <v/>
      </c>
      <c r="F14" s="36" t="str">
        <f>RESULTADOS!G30</f>
        <v/>
      </c>
      <c r="G14" s="36" t="str">
        <f>RESULTADOS!H30</f>
        <v/>
      </c>
      <c r="H14" s="36" t="str">
        <f>RESULTADOS!I30</f>
        <v/>
      </c>
      <c r="I14" s="36" t="str">
        <f>RESULTADOS!J30</f>
        <v/>
      </c>
      <c r="J14" s="36" t="str">
        <f>RESULTADOS!K30</f>
        <v/>
      </c>
      <c r="K14" s="36" t="str">
        <f>RESULTADOS!L30</f>
        <v/>
      </c>
      <c r="L14" s="36" t="str">
        <f>RESULTADOS!M30</f>
        <v/>
      </c>
      <c r="M14" s="36" t="str">
        <f>RESULTADOS!N30</f>
        <v/>
      </c>
      <c r="N14" s="36" t="str">
        <f>RESULTADOS!O30</f>
        <v/>
      </c>
      <c r="O14" s="36" t="str">
        <f>RESULTADOS!P30</f>
        <v/>
      </c>
      <c r="P14" s="36" t="str">
        <f>RESULTADOS!Q30</f>
        <v/>
      </c>
      <c r="Q14" s="36" t="str">
        <f>RESULTADOS!R30</f>
        <v/>
      </c>
      <c r="R14" s="36" t="str">
        <f>RESULTADOS!S30</f>
        <v/>
      </c>
      <c r="S14" s="36" t="str">
        <f>RESULTADOS!T30</f>
        <v/>
      </c>
      <c r="T14" s="36" t="str">
        <f>RESULTADOS!U30</f>
        <v/>
      </c>
      <c r="U14" s="36" t="str">
        <f>RESULTADOS!V30</f>
        <v/>
      </c>
      <c r="V14" s="36" t="str">
        <f>RESULTADOS!W30</f>
        <v/>
      </c>
      <c r="W14" s="36" t="str">
        <f>RESULTADOS!X30</f>
        <v/>
      </c>
      <c r="X14" s="36" t="str">
        <f>RESULTADOS!Y30</f>
        <v/>
      </c>
      <c r="Y14" s="36" t="str">
        <f>RESULTADOS!Z30</f>
        <v/>
      </c>
      <c r="Z14" s="36" t="str">
        <f>RESULTADOS!AA30</f>
        <v/>
      </c>
      <c r="AA14" s="36" t="str">
        <f>RESULTADOS!AB30</f>
        <v/>
      </c>
      <c r="AB14" s="36" t="str">
        <f>RESULTADOS!AC30</f>
        <v/>
      </c>
      <c r="AC14" s="36" t="str">
        <f>RESULTADOS!AD30</f>
        <v/>
      </c>
      <c r="AD14" s="36" t="str">
        <f>RESULTADOS!AE30</f>
        <v/>
      </c>
      <c r="AE14" s="36" t="str">
        <f>RESULTADOS!AF30</f>
        <v/>
      </c>
      <c r="AF14" s="36" t="str">
        <f>RESULTADOS!AG30</f>
        <v/>
      </c>
      <c r="AG14" s="36">
        <f>RESULTADOS!AH30</f>
        <v>0</v>
      </c>
      <c r="AH14" s="36"/>
      <c r="AI14" s="51" t="str">
        <f>RESULTADOS!B71</f>
        <v/>
      </c>
      <c r="AJ14" s="51" t="str">
        <f>RESULTADOS!C71</f>
        <v/>
      </c>
      <c r="AK14" t="str">
        <f>RESULTADOS!D71</f>
        <v/>
      </c>
      <c r="AL14" t="str">
        <f>RESULTADOS!E71</f>
        <v/>
      </c>
      <c r="AM14" t="str">
        <f>RESULTADOS!F71</f>
        <v/>
      </c>
      <c r="AN14" t="str">
        <f>RESULTADOS!G71</f>
        <v/>
      </c>
      <c r="AO14" t="str">
        <f>RESULTADOS!H71</f>
        <v/>
      </c>
      <c r="AP14" t="str">
        <f>RESULTADOS!I71</f>
        <v/>
      </c>
      <c r="AQ14" t="str">
        <f>RESULTADOS!J71</f>
        <v/>
      </c>
      <c r="AR14" t="str">
        <f>RESULTADOS!K71</f>
        <v/>
      </c>
      <c r="AS14" t="str">
        <f>RESULTADOS!L71</f>
        <v/>
      </c>
      <c r="AT14" t="str">
        <f>RESULTADOS!M71</f>
        <v/>
      </c>
      <c r="AU14" t="str">
        <f>RESULTADOS!N71</f>
        <v/>
      </c>
      <c r="AV14" t="str">
        <f>RESULTADOS!O71</f>
        <v/>
      </c>
      <c r="AW14" t="str">
        <f>RESULTADOS!P71</f>
        <v/>
      </c>
      <c r="AX14" t="str">
        <f>RESULTADOS!Q71</f>
        <v/>
      </c>
      <c r="AY14" t="str">
        <f>RESULTADOS!R71</f>
        <v/>
      </c>
      <c r="AZ14" t="str">
        <f>RESULTADOS!S71</f>
        <v/>
      </c>
      <c r="BA14" t="str">
        <f>RESULTADOS!T71</f>
        <v/>
      </c>
      <c r="BB14" t="str">
        <f>RESULTADOS!U71</f>
        <v/>
      </c>
      <c r="BC14" t="str">
        <f>RESULTADOS!V71</f>
        <v/>
      </c>
      <c r="BD14" t="str">
        <f>RESULTADOS!W71</f>
        <v/>
      </c>
      <c r="BE14">
        <f>RESULTADOS!X71</f>
        <v>0</v>
      </c>
    </row>
    <row r="15" spans="1:57">
      <c r="A15" s="50" t="str">
        <f>RESULTADOS!B42</f>
        <v/>
      </c>
      <c r="B15" s="50" t="str">
        <f>RESULTADOS!C42</f>
        <v/>
      </c>
      <c r="C15" s="36" t="str">
        <f>RESULTADOS!D42</f>
        <v/>
      </c>
      <c r="D15" s="36" t="str">
        <f>RESULTADOS!E42</f>
        <v/>
      </c>
      <c r="E15" s="36" t="str">
        <f>RESULTADOS!F42</f>
        <v/>
      </c>
      <c r="F15" s="36" t="str">
        <f>RESULTADOS!G42</f>
        <v/>
      </c>
      <c r="G15" s="36" t="str">
        <f>RESULTADOS!H42</f>
        <v/>
      </c>
      <c r="H15" s="36" t="str">
        <f>RESULTADOS!I42</f>
        <v/>
      </c>
      <c r="I15" s="36" t="str">
        <f>RESULTADOS!J42</f>
        <v/>
      </c>
      <c r="J15" s="36" t="str">
        <f>RESULTADOS!K42</f>
        <v/>
      </c>
      <c r="K15" s="36" t="str">
        <f>RESULTADOS!L42</f>
        <v/>
      </c>
      <c r="L15" s="36" t="str">
        <f>RESULTADOS!M42</f>
        <v/>
      </c>
      <c r="M15" s="36" t="str">
        <f>RESULTADOS!N42</f>
        <v/>
      </c>
      <c r="N15" s="36" t="str">
        <f>RESULTADOS!O42</f>
        <v/>
      </c>
      <c r="O15" s="36" t="str">
        <f>RESULTADOS!P42</f>
        <v/>
      </c>
      <c r="P15" s="36" t="str">
        <f>RESULTADOS!Q42</f>
        <v/>
      </c>
      <c r="Q15" s="36" t="str">
        <f>RESULTADOS!R42</f>
        <v/>
      </c>
      <c r="R15" s="36" t="str">
        <f>RESULTADOS!S42</f>
        <v/>
      </c>
      <c r="S15" s="36" t="str">
        <f>RESULTADOS!T42</f>
        <v/>
      </c>
      <c r="T15" s="36" t="str">
        <f>RESULTADOS!U42</f>
        <v/>
      </c>
      <c r="U15" s="36" t="str">
        <f>RESULTADOS!V42</f>
        <v/>
      </c>
      <c r="V15" s="36" t="str">
        <f>RESULTADOS!W42</f>
        <v/>
      </c>
      <c r="W15" s="36" t="str">
        <f>RESULTADOS!X42</f>
        <v/>
      </c>
      <c r="X15" s="36" t="str">
        <f>RESULTADOS!Y42</f>
        <v/>
      </c>
      <c r="Y15" s="36" t="str">
        <f>RESULTADOS!Z42</f>
        <v/>
      </c>
      <c r="Z15" s="36" t="str">
        <f>RESULTADOS!AA42</f>
        <v/>
      </c>
      <c r="AA15" s="36" t="str">
        <f>RESULTADOS!AB42</f>
        <v/>
      </c>
      <c r="AB15" s="36" t="str">
        <f>RESULTADOS!AC42</f>
        <v/>
      </c>
      <c r="AC15" s="36" t="str">
        <f>RESULTADOS!AD42</f>
        <v/>
      </c>
      <c r="AD15" s="36" t="str">
        <f>RESULTADOS!AE42</f>
        <v/>
      </c>
      <c r="AE15" s="36" t="str">
        <f>RESULTADOS!AF42</f>
        <v/>
      </c>
      <c r="AF15" s="36" t="str">
        <f>RESULTADOS!AG42</f>
        <v/>
      </c>
      <c r="AG15" s="36">
        <f>RESULTADOS!AH42</f>
        <v>0</v>
      </c>
      <c r="AH15" s="36"/>
      <c r="AI15" s="51" t="str">
        <f>RESULTADOS!B83</f>
        <v/>
      </c>
      <c r="AJ15" s="51" t="str">
        <f>RESULTADOS!C83</f>
        <v/>
      </c>
      <c r="AK15" t="str">
        <f>RESULTADOS!D83</f>
        <v/>
      </c>
      <c r="AL15" t="str">
        <f>RESULTADOS!E83</f>
        <v/>
      </c>
      <c r="AM15" t="str">
        <f>RESULTADOS!F83</f>
        <v/>
      </c>
      <c r="AN15" t="str">
        <f>RESULTADOS!G83</f>
        <v/>
      </c>
      <c r="AO15" t="str">
        <f>RESULTADOS!H83</f>
        <v/>
      </c>
      <c r="AP15" t="str">
        <f>RESULTADOS!I83</f>
        <v/>
      </c>
      <c r="AQ15" t="str">
        <f>RESULTADOS!J83</f>
        <v/>
      </c>
      <c r="AR15" t="str">
        <f>RESULTADOS!K83</f>
        <v/>
      </c>
      <c r="AS15" t="str">
        <f>RESULTADOS!L83</f>
        <v/>
      </c>
      <c r="AT15" t="str">
        <f>RESULTADOS!M83</f>
        <v/>
      </c>
      <c r="AU15" t="str">
        <f>RESULTADOS!N83</f>
        <v/>
      </c>
      <c r="AV15" t="str">
        <f>RESULTADOS!O83</f>
        <v/>
      </c>
      <c r="AW15" t="str">
        <f>RESULTADOS!P83</f>
        <v/>
      </c>
      <c r="AX15" t="str">
        <f>RESULTADOS!Q83</f>
        <v/>
      </c>
      <c r="AY15" t="str">
        <f>RESULTADOS!R83</f>
        <v/>
      </c>
      <c r="AZ15" t="str">
        <f>RESULTADOS!S83</f>
        <v/>
      </c>
      <c r="BA15" t="str">
        <f>RESULTADOS!T83</f>
        <v/>
      </c>
      <c r="BB15" t="str">
        <f>RESULTADOS!U83</f>
        <v/>
      </c>
      <c r="BC15" t="str">
        <f>RESULTADOS!V83</f>
        <v/>
      </c>
      <c r="BD15" t="str">
        <f>RESULTADOS!W83</f>
        <v/>
      </c>
      <c r="BE15">
        <f>RESULTADOS!X83</f>
        <v>0</v>
      </c>
    </row>
    <row r="16" spans="1:57">
      <c r="A16" s="50" t="str">
        <f>RESULTADOS!B43</f>
        <v/>
      </c>
      <c r="B16" s="50" t="str">
        <f>RESULTADOS!C43</f>
        <v/>
      </c>
      <c r="C16" s="36" t="str">
        <f>RESULTADOS!D43</f>
        <v/>
      </c>
      <c r="D16" s="36" t="str">
        <f>RESULTADOS!E43</f>
        <v/>
      </c>
      <c r="E16" s="36" t="str">
        <f>RESULTADOS!F43</f>
        <v/>
      </c>
      <c r="F16" s="36" t="str">
        <f>RESULTADOS!G43</f>
        <v/>
      </c>
      <c r="G16" s="36" t="str">
        <f>RESULTADOS!H43</f>
        <v/>
      </c>
      <c r="H16" s="36" t="str">
        <f>RESULTADOS!I43</f>
        <v/>
      </c>
      <c r="I16" s="36" t="str">
        <f>RESULTADOS!J43</f>
        <v/>
      </c>
      <c r="J16" s="36" t="str">
        <f>RESULTADOS!K43</f>
        <v/>
      </c>
      <c r="K16" s="36" t="str">
        <f>RESULTADOS!L43</f>
        <v/>
      </c>
      <c r="L16" s="36" t="str">
        <f>RESULTADOS!M43</f>
        <v/>
      </c>
      <c r="M16" s="36" t="str">
        <f>RESULTADOS!N43</f>
        <v/>
      </c>
      <c r="N16" s="36" t="str">
        <f>RESULTADOS!O43</f>
        <v/>
      </c>
      <c r="O16" s="36" t="str">
        <f>RESULTADOS!P43</f>
        <v/>
      </c>
      <c r="P16" s="36" t="str">
        <f>RESULTADOS!Q43</f>
        <v/>
      </c>
      <c r="Q16" s="36" t="str">
        <f>RESULTADOS!R43</f>
        <v/>
      </c>
      <c r="R16" s="36" t="str">
        <f>RESULTADOS!S43</f>
        <v/>
      </c>
      <c r="S16" s="36" t="str">
        <f>RESULTADOS!T43</f>
        <v/>
      </c>
      <c r="T16" s="36" t="str">
        <f>RESULTADOS!U43</f>
        <v/>
      </c>
      <c r="U16" s="36" t="str">
        <f>RESULTADOS!V43</f>
        <v/>
      </c>
      <c r="V16" s="36" t="str">
        <f>RESULTADOS!W43</f>
        <v/>
      </c>
      <c r="W16" s="36" t="str">
        <f>RESULTADOS!X43</f>
        <v/>
      </c>
      <c r="X16" s="36" t="str">
        <f>RESULTADOS!Y43</f>
        <v/>
      </c>
      <c r="Y16" s="36" t="str">
        <f>RESULTADOS!Z43</f>
        <v/>
      </c>
      <c r="Z16" s="36" t="str">
        <f>RESULTADOS!AA43</f>
        <v/>
      </c>
      <c r="AA16" s="36" t="str">
        <f>RESULTADOS!AB43</f>
        <v/>
      </c>
      <c r="AB16" s="36" t="str">
        <f>RESULTADOS!AC43</f>
        <v/>
      </c>
      <c r="AC16" s="36" t="str">
        <f>RESULTADOS!AD43</f>
        <v/>
      </c>
      <c r="AD16" s="36" t="str">
        <f>RESULTADOS!AE43</f>
        <v/>
      </c>
      <c r="AE16" s="36" t="str">
        <f>RESULTADOS!AF43</f>
        <v/>
      </c>
      <c r="AF16" s="36" t="str">
        <f>RESULTADOS!AG43</f>
        <v/>
      </c>
      <c r="AG16" s="36">
        <f>RESULTADOS!AH43</f>
        <v>0</v>
      </c>
      <c r="AH16" s="36"/>
      <c r="AI16" s="51" t="str">
        <f>RESULTADOS!B84</f>
        <v/>
      </c>
      <c r="AJ16" s="51" t="str">
        <f>RESULTADOS!C84</f>
        <v/>
      </c>
      <c r="AK16" t="str">
        <f>RESULTADOS!D84</f>
        <v/>
      </c>
      <c r="AL16" t="str">
        <f>RESULTADOS!E84</f>
        <v/>
      </c>
      <c r="AM16" t="str">
        <f>RESULTADOS!F84</f>
        <v/>
      </c>
      <c r="AN16" t="str">
        <f>RESULTADOS!G84</f>
        <v/>
      </c>
      <c r="AO16" t="str">
        <f>RESULTADOS!H84</f>
        <v/>
      </c>
      <c r="AP16" t="str">
        <f>RESULTADOS!I84</f>
        <v/>
      </c>
      <c r="AQ16" t="str">
        <f>RESULTADOS!J84</f>
        <v/>
      </c>
      <c r="AR16" t="str">
        <f>RESULTADOS!K84</f>
        <v/>
      </c>
      <c r="AS16" t="str">
        <f>RESULTADOS!L84</f>
        <v/>
      </c>
      <c r="AT16" t="str">
        <f>RESULTADOS!M84</f>
        <v/>
      </c>
      <c r="AU16" t="str">
        <f>RESULTADOS!N84</f>
        <v/>
      </c>
      <c r="AV16" t="str">
        <f>RESULTADOS!O84</f>
        <v/>
      </c>
      <c r="AW16" t="str">
        <f>RESULTADOS!P84</f>
        <v/>
      </c>
      <c r="AX16" t="str">
        <f>RESULTADOS!Q84</f>
        <v/>
      </c>
      <c r="AY16" t="str">
        <f>RESULTADOS!R84</f>
        <v/>
      </c>
      <c r="AZ16" t="str">
        <f>RESULTADOS!S84</f>
        <v/>
      </c>
      <c r="BA16" t="str">
        <f>RESULTADOS!T84</f>
        <v/>
      </c>
      <c r="BB16" t="str">
        <f>RESULTADOS!U84</f>
        <v/>
      </c>
      <c r="BC16" t="str">
        <f>RESULTADOS!V84</f>
        <v/>
      </c>
      <c r="BD16" t="str">
        <f>RESULTADOS!W84</f>
        <v/>
      </c>
      <c r="BE16">
        <f>RESULTADOS!X84</f>
        <v>0</v>
      </c>
    </row>
    <row r="17" spans="1:57">
      <c r="A17" s="50" t="str">
        <f>RESULTADOS!B44</f>
        <v/>
      </c>
      <c r="B17" s="50" t="str">
        <f>RESULTADOS!C44</f>
        <v/>
      </c>
      <c r="C17" s="36" t="str">
        <f>RESULTADOS!D44</f>
        <v/>
      </c>
      <c r="D17" s="36" t="str">
        <f>RESULTADOS!E44</f>
        <v/>
      </c>
      <c r="E17" s="36" t="str">
        <f>RESULTADOS!F44</f>
        <v/>
      </c>
      <c r="F17" s="36" t="str">
        <f>RESULTADOS!G44</f>
        <v/>
      </c>
      <c r="G17" s="36" t="str">
        <f>RESULTADOS!H44</f>
        <v/>
      </c>
      <c r="H17" s="36" t="str">
        <f>RESULTADOS!I44</f>
        <v/>
      </c>
      <c r="I17" s="36" t="str">
        <f>RESULTADOS!J44</f>
        <v/>
      </c>
      <c r="J17" s="36" t="str">
        <f>RESULTADOS!K44</f>
        <v/>
      </c>
      <c r="K17" s="36" t="str">
        <f>RESULTADOS!L44</f>
        <v/>
      </c>
      <c r="L17" s="36" t="str">
        <f>RESULTADOS!M44</f>
        <v/>
      </c>
      <c r="M17" s="36" t="str">
        <f>RESULTADOS!N44</f>
        <v/>
      </c>
      <c r="N17" s="36" t="str">
        <f>RESULTADOS!O44</f>
        <v/>
      </c>
      <c r="O17" s="36" t="str">
        <f>RESULTADOS!P44</f>
        <v/>
      </c>
      <c r="P17" s="36" t="str">
        <f>RESULTADOS!Q44</f>
        <v/>
      </c>
      <c r="Q17" s="36" t="str">
        <f>RESULTADOS!R44</f>
        <v/>
      </c>
      <c r="R17" s="36" t="str">
        <f>RESULTADOS!S44</f>
        <v/>
      </c>
      <c r="S17" s="36" t="str">
        <f>RESULTADOS!T44</f>
        <v/>
      </c>
      <c r="T17" s="36" t="str">
        <f>RESULTADOS!U44</f>
        <v/>
      </c>
      <c r="U17" s="36" t="str">
        <f>RESULTADOS!V44</f>
        <v/>
      </c>
      <c r="V17" s="36" t="str">
        <f>RESULTADOS!W44</f>
        <v/>
      </c>
      <c r="W17" s="36" t="str">
        <f>RESULTADOS!X44</f>
        <v/>
      </c>
      <c r="X17" s="36" t="str">
        <f>RESULTADOS!Y44</f>
        <v/>
      </c>
      <c r="Y17" s="36" t="str">
        <f>RESULTADOS!Z44</f>
        <v/>
      </c>
      <c r="Z17" s="36" t="str">
        <f>RESULTADOS!AA44</f>
        <v/>
      </c>
      <c r="AA17" s="36" t="str">
        <f>RESULTADOS!AB44</f>
        <v/>
      </c>
      <c r="AB17" s="36" t="str">
        <f>RESULTADOS!AC44</f>
        <v/>
      </c>
      <c r="AC17" s="36" t="str">
        <f>RESULTADOS!AD44</f>
        <v/>
      </c>
      <c r="AD17" s="36" t="str">
        <f>RESULTADOS!AE44</f>
        <v/>
      </c>
      <c r="AE17" s="36" t="str">
        <f>RESULTADOS!AF44</f>
        <v/>
      </c>
      <c r="AF17" s="36" t="str">
        <f>RESULTADOS!AG44</f>
        <v/>
      </c>
      <c r="AG17" s="36">
        <f>RESULTADOS!AH44</f>
        <v>0</v>
      </c>
      <c r="AH17" s="36"/>
      <c r="AI17" s="51" t="str">
        <f>RESULTADOS!B85</f>
        <v/>
      </c>
      <c r="AJ17" s="51" t="str">
        <f>RESULTADOS!C85</f>
        <v/>
      </c>
      <c r="AK17" t="str">
        <f>RESULTADOS!D85</f>
        <v/>
      </c>
      <c r="AL17" t="str">
        <f>RESULTADOS!E85</f>
        <v/>
      </c>
      <c r="AM17" t="str">
        <f>RESULTADOS!F85</f>
        <v/>
      </c>
      <c r="AN17" t="str">
        <f>RESULTADOS!G85</f>
        <v/>
      </c>
      <c r="AO17" t="str">
        <f>RESULTADOS!H85</f>
        <v/>
      </c>
      <c r="AP17" t="str">
        <f>RESULTADOS!I85</f>
        <v/>
      </c>
      <c r="AQ17" t="str">
        <f>RESULTADOS!J85</f>
        <v/>
      </c>
      <c r="AR17" t="str">
        <f>RESULTADOS!K85</f>
        <v/>
      </c>
      <c r="AS17" t="str">
        <f>RESULTADOS!L85</f>
        <v/>
      </c>
      <c r="AT17" t="str">
        <f>RESULTADOS!M85</f>
        <v/>
      </c>
      <c r="AU17" t="str">
        <f>RESULTADOS!N85</f>
        <v/>
      </c>
      <c r="AV17" t="str">
        <f>RESULTADOS!O85</f>
        <v/>
      </c>
      <c r="AW17" t="str">
        <f>RESULTADOS!P85</f>
        <v/>
      </c>
      <c r="AX17" t="str">
        <f>RESULTADOS!Q85</f>
        <v/>
      </c>
      <c r="AY17" t="str">
        <f>RESULTADOS!R85</f>
        <v/>
      </c>
      <c r="AZ17" t="str">
        <f>RESULTADOS!S85</f>
        <v/>
      </c>
      <c r="BA17" t="str">
        <f>RESULTADOS!T85</f>
        <v/>
      </c>
      <c r="BB17" t="str">
        <f>RESULTADOS!U85</f>
        <v/>
      </c>
      <c r="BC17" t="str">
        <f>RESULTADOS!V85</f>
        <v/>
      </c>
      <c r="BD17" t="str">
        <f>RESULTADOS!W85</f>
        <v/>
      </c>
      <c r="BE17">
        <f>RESULTADOS!X85</f>
        <v>0</v>
      </c>
    </row>
    <row r="18" spans="1:57">
      <c r="A18" s="50" t="str">
        <f>RESULTADOS!B45</f>
        <v/>
      </c>
      <c r="B18" s="50" t="str">
        <f>RESULTADOS!C45</f>
        <v/>
      </c>
      <c r="C18" s="36" t="str">
        <f>RESULTADOS!D45</f>
        <v/>
      </c>
      <c r="D18" s="36" t="str">
        <f>RESULTADOS!E45</f>
        <v/>
      </c>
      <c r="E18" s="36" t="str">
        <f>RESULTADOS!F45</f>
        <v/>
      </c>
      <c r="F18" s="36" t="str">
        <f>RESULTADOS!G45</f>
        <v/>
      </c>
      <c r="G18" s="36" t="str">
        <f>RESULTADOS!H45</f>
        <v/>
      </c>
      <c r="H18" s="36" t="str">
        <f>RESULTADOS!I45</f>
        <v/>
      </c>
      <c r="I18" s="36" t="str">
        <f>RESULTADOS!J45</f>
        <v/>
      </c>
      <c r="J18" s="36" t="str">
        <f>RESULTADOS!K45</f>
        <v/>
      </c>
      <c r="K18" s="36" t="str">
        <f>RESULTADOS!L45</f>
        <v/>
      </c>
      <c r="L18" s="36" t="str">
        <f>RESULTADOS!M45</f>
        <v/>
      </c>
      <c r="M18" s="36" t="str">
        <f>RESULTADOS!N45</f>
        <v/>
      </c>
      <c r="N18" s="36" t="str">
        <f>RESULTADOS!O45</f>
        <v/>
      </c>
      <c r="O18" s="36" t="str">
        <f>RESULTADOS!P45</f>
        <v/>
      </c>
      <c r="P18" s="36" t="str">
        <f>RESULTADOS!Q45</f>
        <v/>
      </c>
      <c r="Q18" s="36" t="str">
        <f>RESULTADOS!R45</f>
        <v/>
      </c>
      <c r="R18" s="36" t="str">
        <f>RESULTADOS!S45</f>
        <v/>
      </c>
      <c r="S18" s="36" t="str">
        <f>RESULTADOS!T45</f>
        <v/>
      </c>
      <c r="T18" s="36" t="str">
        <f>RESULTADOS!U45</f>
        <v/>
      </c>
      <c r="U18" s="36" t="str">
        <f>RESULTADOS!V45</f>
        <v/>
      </c>
      <c r="V18" s="36" t="str">
        <f>RESULTADOS!W45</f>
        <v/>
      </c>
      <c r="W18" s="36" t="str">
        <f>RESULTADOS!X45</f>
        <v/>
      </c>
      <c r="X18" s="36" t="str">
        <f>RESULTADOS!Y45</f>
        <v/>
      </c>
      <c r="Y18" s="36" t="str">
        <f>RESULTADOS!Z45</f>
        <v/>
      </c>
      <c r="Z18" s="36" t="str">
        <f>RESULTADOS!AA45</f>
        <v/>
      </c>
      <c r="AA18" s="36" t="str">
        <f>RESULTADOS!AB45</f>
        <v/>
      </c>
      <c r="AB18" s="36" t="str">
        <f>RESULTADOS!AC45</f>
        <v/>
      </c>
      <c r="AC18" s="36" t="str">
        <f>RESULTADOS!AD45</f>
        <v/>
      </c>
      <c r="AD18" s="36" t="str">
        <f>RESULTADOS!AE45</f>
        <v/>
      </c>
      <c r="AE18" s="36" t="str">
        <f>RESULTADOS!AF45</f>
        <v/>
      </c>
      <c r="AF18" s="36" t="str">
        <f>RESULTADOS!AG45</f>
        <v/>
      </c>
      <c r="AG18" s="36">
        <f>RESULTADOS!AH45</f>
        <v>0</v>
      </c>
      <c r="AH18" s="36"/>
      <c r="AI18" s="51" t="str">
        <f>RESULTADOS!B86</f>
        <v/>
      </c>
      <c r="AJ18" s="51" t="str">
        <f>RESULTADOS!C86</f>
        <v/>
      </c>
      <c r="AK18" t="str">
        <f>RESULTADOS!D86</f>
        <v/>
      </c>
      <c r="AL18" t="str">
        <f>RESULTADOS!E86</f>
        <v/>
      </c>
      <c r="AM18" t="str">
        <f>RESULTADOS!F86</f>
        <v/>
      </c>
      <c r="AN18" t="str">
        <f>RESULTADOS!G86</f>
        <v/>
      </c>
      <c r="AO18" t="str">
        <f>RESULTADOS!H86</f>
        <v/>
      </c>
      <c r="AP18" t="str">
        <f>RESULTADOS!I86</f>
        <v/>
      </c>
      <c r="AQ18" t="str">
        <f>RESULTADOS!J86</f>
        <v/>
      </c>
      <c r="AR18" t="str">
        <f>RESULTADOS!K86</f>
        <v/>
      </c>
      <c r="AS18" t="str">
        <f>RESULTADOS!L86</f>
        <v/>
      </c>
      <c r="AT18" t="str">
        <f>RESULTADOS!M86</f>
        <v/>
      </c>
      <c r="AU18" t="str">
        <f>RESULTADOS!N86</f>
        <v/>
      </c>
      <c r="AV18" t="str">
        <f>RESULTADOS!O86</f>
        <v/>
      </c>
      <c r="AW18" t="str">
        <f>RESULTADOS!P86</f>
        <v/>
      </c>
      <c r="AX18" t="str">
        <f>RESULTADOS!Q86</f>
        <v/>
      </c>
      <c r="AY18" t="str">
        <f>RESULTADOS!R86</f>
        <v/>
      </c>
      <c r="AZ18" t="str">
        <f>RESULTADOS!S86</f>
        <v/>
      </c>
      <c r="BA18" t="str">
        <f>RESULTADOS!T86</f>
        <v/>
      </c>
      <c r="BB18" t="str">
        <f>RESULTADOS!U86</f>
        <v/>
      </c>
      <c r="BC18" t="str">
        <f>RESULTADOS!V86</f>
        <v/>
      </c>
      <c r="BD18" t="str">
        <f>RESULTADOS!W86</f>
        <v/>
      </c>
      <c r="BE18">
        <f>RESULTADOS!X86</f>
        <v>0</v>
      </c>
    </row>
    <row r="19" spans="1:57">
      <c r="A19" s="50" t="str">
        <f>RESULTADOS!B46</f>
        <v/>
      </c>
      <c r="B19" s="50" t="str">
        <f>RESULTADOS!C46</f>
        <v/>
      </c>
      <c r="C19" s="36" t="str">
        <f>RESULTADOS!D46</f>
        <v/>
      </c>
      <c r="D19" s="36" t="str">
        <f>RESULTADOS!E46</f>
        <v/>
      </c>
      <c r="E19" s="36" t="str">
        <f>RESULTADOS!F46</f>
        <v/>
      </c>
      <c r="F19" s="36" t="str">
        <f>RESULTADOS!G46</f>
        <v/>
      </c>
      <c r="G19" s="36" t="str">
        <f>RESULTADOS!H46</f>
        <v/>
      </c>
      <c r="H19" s="36" t="str">
        <f>RESULTADOS!I46</f>
        <v/>
      </c>
      <c r="I19" s="36" t="str">
        <f>RESULTADOS!J46</f>
        <v/>
      </c>
      <c r="J19" s="36" t="str">
        <f>RESULTADOS!K46</f>
        <v/>
      </c>
      <c r="K19" s="36" t="str">
        <f>RESULTADOS!L46</f>
        <v/>
      </c>
      <c r="L19" s="36" t="str">
        <f>RESULTADOS!M46</f>
        <v/>
      </c>
      <c r="M19" s="36" t="str">
        <f>RESULTADOS!N46</f>
        <v/>
      </c>
      <c r="N19" s="36" t="str">
        <f>RESULTADOS!O46</f>
        <v/>
      </c>
      <c r="O19" s="36" t="str">
        <f>RESULTADOS!P46</f>
        <v/>
      </c>
      <c r="P19" s="36" t="str">
        <f>RESULTADOS!Q46</f>
        <v/>
      </c>
      <c r="Q19" s="36" t="str">
        <f>RESULTADOS!R46</f>
        <v/>
      </c>
      <c r="R19" s="36" t="str">
        <f>RESULTADOS!S46</f>
        <v/>
      </c>
      <c r="S19" s="36" t="str">
        <f>RESULTADOS!T46</f>
        <v/>
      </c>
      <c r="T19" s="36" t="str">
        <f>RESULTADOS!U46</f>
        <v/>
      </c>
      <c r="U19" s="36" t="str">
        <f>RESULTADOS!V46</f>
        <v/>
      </c>
      <c r="V19" s="36" t="str">
        <f>RESULTADOS!W46</f>
        <v/>
      </c>
      <c r="W19" s="36" t="str">
        <f>RESULTADOS!X46</f>
        <v/>
      </c>
      <c r="X19" s="36" t="str">
        <f>RESULTADOS!Y46</f>
        <v/>
      </c>
      <c r="Y19" s="36" t="str">
        <f>RESULTADOS!Z46</f>
        <v/>
      </c>
      <c r="Z19" s="36" t="str">
        <f>RESULTADOS!AA46</f>
        <v/>
      </c>
      <c r="AA19" s="36" t="str">
        <f>RESULTADOS!AB46</f>
        <v/>
      </c>
      <c r="AB19" s="36" t="str">
        <f>RESULTADOS!AC46</f>
        <v/>
      </c>
      <c r="AC19" s="36" t="str">
        <f>RESULTADOS!AD46</f>
        <v/>
      </c>
      <c r="AD19" s="36" t="str">
        <f>RESULTADOS!AE46</f>
        <v/>
      </c>
      <c r="AE19" s="36" t="str">
        <f>RESULTADOS!AF46</f>
        <v/>
      </c>
      <c r="AF19" s="36" t="str">
        <f>RESULTADOS!AG46</f>
        <v/>
      </c>
      <c r="AG19" s="36">
        <f>RESULTADOS!AH46</f>
        <v>0</v>
      </c>
      <c r="AH19" s="36"/>
      <c r="AI19" s="51" t="str">
        <f>RESULTADOS!B87</f>
        <v/>
      </c>
      <c r="AJ19" s="51" t="str">
        <f>RESULTADOS!C87</f>
        <v/>
      </c>
      <c r="AK19" t="str">
        <f>RESULTADOS!D87</f>
        <v/>
      </c>
      <c r="AL19" t="str">
        <f>RESULTADOS!E87</f>
        <v/>
      </c>
      <c r="AM19" t="str">
        <f>RESULTADOS!F87</f>
        <v/>
      </c>
      <c r="AN19" t="str">
        <f>RESULTADOS!G87</f>
        <v/>
      </c>
      <c r="AO19" t="str">
        <f>RESULTADOS!H87</f>
        <v/>
      </c>
      <c r="AP19" t="str">
        <f>RESULTADOS!I87</f>
        <v/>
      </c>
      <c r="AQ19" t="str">
        <f>RESULTADOS!J87</f>
        <v/>
      </c>
      <c r="AR19" t="str">
        <f>RESULTADOS!K87</f>
        <v/>
      </c>
      <c r="AS19" t="str">
        <f>RESULTADOS!L87</f>
        <v/>
      </c>
      <c r="AT19" t="str">
        <f>RESULTADOS!M87</f>
        <v/>
      </c>
      <c r="AU19" t="str">
        <f>RESULTADOS!N87</f>
        <v/>
      </c>
      <c r="AV19" t="str">
        <f>RESULTADOS!O87</f>
        <v/>
      </c>
      <c r="AW19" t="str">
        <f>RESULTADOS!P87</f>
        <v/>
      </c>
      <c r="AX19" t="str">
        <f>RESULTADOS!Q87</f>
        <v/>
      </c>
      <c r="AY19" t="str">
        <f>RESULTADOS!R87</f>
        <v/>
      </c>
      <c r="AZ19" t="str">
        <f>RESULTADOS!S87</f>
        <v/>
      </c>
      <c r="BA19" t="str">
        <f>RESULTADOS!T87</f>
        <v/>
      </c>
      <c r="BB19" t="str">
        <f>RESULTADOS!U87</f>
        <v/>
      </c>
      <c r="BC19" t="str">
        <f>RESULTADOS!V87</f>
        <v/>
      </c>
      <c r="BD19" t="str">
        <f>RESULTADOS!W87</f>
        <v/>
      </c>
      <c r="BE19">
        <f>RESULTADOS!X87</f>
        <v>0</v>
      </c>
    </row>
    <row r="20" spans="1:57">
      <c r="A20" s="50" t="str">
        <f>RESULTADOS!B47</f>
        <v/>
      </c>
      <c r="B20" s="50" t="str">
        <f>RESULTADOS!C47</f>
        <v/>
      </c>
      <c r="C20" s="36" t="str">
        <f>RESULTADOS!D47</f>
        <v/>
      </c>
      <c r="D20" s="36" t="str">
        <f>RESULTADOS!E47</f>
        <v/>
      </c>
      <c r="E20" s="36" t="str">
        <f>RESULTADOS!F47</f>
        <v/>
      </c>
      <c r="F20" s="36" t="str">
        <f>RESULTADOS!G47</f>
        <v/>
      </c>
      <c r="G20" s="36" t="str">
        <f>RESULTADOS!H47</f>
        <v/>
      </c>
      <c r="H20" s="36" t="str">
        <f>RESULTADOS!I47</f>
        <v/>
      </c>
      <c r="I20" s="36" t="str">
        <f>RESULTADOS!J47</f>
        <v/>
      </c>
      <c r="J20" s="36" t="str">
        <f>RESULTADOS!K47</f>
        <v/>
      </c>
      <c r="K20" s="36" t="str">
        <f>RESULTADOS!L47</f>
        <v/>
      </c>
      <c r="L20" s="36" t="str">
        <f>RESULTADOS!M47</f>
        <v/>
      </c>
      <c r="M20" s="36" t="str">
        <f>RESULTADOS!N47</f>
        <v/>
      </c>
      <c r="N20" s="36" t="str">
        <f>RESULTADOS!O47</f>
        <v/>
      </c>
      <c r="O20" s="36" t="str">
        <f>RESULTADOS!P47</f>
        <v/>
      </c>
      <c r="P20" s="36" t="str">
        <f>RESULTADOS!Q47</f>
        <v/>
      </c>
      <c r="Q20" s="36" t="str">
        <f>RESULTADOS!R47</f>
        <v/>
      </c>
      <c r="R20" s="36" t="str">
        <f>RESULTADOS!S47</f>
        <v/>
      </c>
      <c r="S20" s="36" t="str">
        <f>RESULTADOS!T47</f>
        <v/>
      </c>
      <c r="T20" s="36" t="str">
        <f>RESULTADOS!U47</f>
        <v/>
      </c>
      <c r="U20" s="36" t="str">
        <f>RESULTADOS!V47</f>
        <v/>
      </c>
      <c r="V20" s="36" t="str">
        <f>RESULTADOS!W47</f>
        <v/>
      </c>
      <c r="W20" s="36" t="str">
        <f>RESULTADOS!X47</f>
        <v/>
      </c>
      <c r="X20" s="36" t="str">
        <f>RESULTADOS!Y47</f>
        <v/>
      </c>
      <c r="Y20" s="36" t="str">
        <f>RESULTADOS!Z47</f>
        <v/>
      </c>
      <c r="Z20" s="36" t="str">
        <f>RESULTADOS!AA47</f>
        <v/>
      </c>
      <c r="AA20" s="36" t="str">
        <f>RESULTADOS!AB47</f>
        <v/>
      </c>
      <c r="AB20" s="36" t="str">
        <f>RESULTADOS!AC47</f>
        <v/>
      </c>
      <c r="AC20" s="36" t="str">
        <f>RESULTADOS!AD47</f>
        <v/>
      </c>
      <c r="AD20" s="36" t="str">
        <f>RESULTADOS!AE47</f>
        <v/>
      </c>
      <c r="AE20" s="36" t="str">
        <f>RESULTADOS!AF47</f>
        <v/>
      </c>
      <c r="AF20" s="36" t="str">
        <f>RESULTADOS!AG47</f>
        <v/>
      </c>
      <c r="AG20" s="36">
        <f>RESULTADOS!AH47</f>
        <v>0</v>
      </c>
      <c r="AH20" s="36"/>
      <c r="AI20" s="51" t="str">
        <f>RESULTADOS!B88</f>
        <v/>
      </c>
      <c r="AJ20" s="51" t="str">
        <f>RESULTADOS!C88</f>
        <v/>
      </c>
      <c r="AK20" t="str">
        <f>RESULTADOS!D88</f>
        <v/>
      </c>
      <c r="AL20" t="str">
        <f>RESULTADOS!E88</f>
        <v/>
      </c>
      <c r="AM20" t="str">
        <f>RESULTADOS!F88</f>
        <v/>
      </c>
      <c r="AN20" t="str">
        <f>RESULTADOS!G88</f>
        <v/>
      </c>
      <c r="AO20" t="str">
        <f>RESULTADOS!H88</f>
        <v/>
      </c>
      <c r="AP20" t="str">
        <f>RESULTADOS!I88</f>
        <v/>
      </c>
      <c r="AQ20" t="str">
        <f>RESULTADOS!J88</f>
        <v/>
      </c>
      <c r="AR20" t="str">
        <f>RESULTADOS!K88</f>
        <v/>
      </c>
      <c r="AS20" t="str">
        <f>RESULTADOS!L88</f>
        <v/>
      </c>
      <c r="AT20" t="str">
        <f>RESULTADOS!M88</f>
        <v/>
      </c>
      <c r="AU20" t="str">
        <f>RESULTADOS!N88</f>
        <v/>
      </c>
      <c r="AV20" t="str">
        <f>RESULTADOS!O88</f>
        <v/>
      </c>
      <c r="AW20" t="str">
        <f>RESULTADOS!P88</f>
        <v/>
      </c>
      <c r="AX20" t="str">
        <f>RESULTADOS!Q88</f>
        <v/>
      </c>
      <c r="AY20" t="str">
        <f>RESULTADOS!R88</f>
        <v/>
      </c>
      <c r="AZ20" t="str">
        <f>RESULTADOS!S88</f>
        <v/>
      </c>
      <c r="BA20" t="str">
        <f>RESULTADOS!T88</f>
        <v/>
      </c>
      <c r="BB20" t="str">
        <f>RESULTADOS!U88</f>
        <v/>
      </c>
      <c r="BC20" t="str">
        <f>RESULTADOS!V88</f>
        <v/>
      </c>
      <c r="BD20" t="str">
        <f>RESULTADOS!W88</f>
        <v/>
      </c>
      <c r="BE20">
        <f>RESULTADOS!X88</f>
        <v>0</v>
      </c>
    </row>
    <row r="21" spans="1:57">
      <c r="A21" s="50" t="str">
        <f>RESULTADOS!B47</f>
        <v/>
      </c>
      <c r="B21" s="50" t="str">
        <f>RESULTADOS!C47</f>
        <v/>
      </c>
      <c r="C21" s="50" t="str">
        <f>RESULTADOS!D47</f>
        <v/>
      </c>
      <c r="D21" s="50" t="str">
        <f>RESULTADOS!E47</f>
        <v/>
      </c>
      <c r="E21" s="36" t="str">
        <f>RESULTADOS!F47</f>
        <v/>
      </c>
      <c r="F21" s="36" t="str">
        <f>RESULTADOS!G47</f>
        <v/>
      </c>
      <c r="G21" s="36" t="str">
        <f>RESULTADOS!H47</f>
        <v/>
      </c>
      <c r="H21" s="36" t="str">
        <f>RESULTADOS!I47</f>
        <v/>
      </c>
      <c r="I21" s="36" t="str">
        <f>RESULTADOS!J47</f>
        <v/>
      </c>
      <c r="J21" s="36" t="str">
        <f>RESULTADOS!K47</f>
        <v/>
      </c>
      <c r="K21" s="36" t="str">
        <f>RESULTADOS!L47</f>
        <v/>
      </c>
      <c r="L21" s="50" t="str">
        <f>RESULTADOS!M47</f>
        <v/>
      </c>
      <c r="M21" s="36" t="str">
        <f>RESULTADOS!N47</f>
        <v/>
      </c>
      <c r="N21" s="36" t="str">
        <f>RESULTADOS!O47</f>
        <v/>
      </c>
      <c r="O21" s="36" t="str">
        <f>RESULTADOS!P47</f>
        <v/>
      </c>
      <c r="P21" s="36" t="str">
        <f>RESULTADOS!Q47</f>
        <v/>
      </c>
      <c r="Q21" s="36" t="str">
        <f>RESULTADOS!R47</f>
        <v/>
      </c>
      <c r="R21" s="36" t="str">
        <f>RESULTADOS!S47</f>
        <v/>
      </c>
      <c r="S21" s="36" t="str">
        <f>RESULTADOS!T47</f>
        <v/>
      </c>
      <c r="T21" s="36" t="str">
        <f>RESULTADOS!U47</f>
        <v/>
      </c>
      <c r="U21" s="36" t="str">
        <f>RESULTADOS!V47</f>
        <v/>
      </c>
      <c r="V21" s="36" t="str">
        <f>RESULTADOS!W47</f>
        <v/>
      </c>
      <c r="W21" s="36" t="str">
        <f>RESULTADOS!X47</f>
        <v/>
      </c>
      <c r="X21" s="36" t="str">
        <f>RESULTADOS!Y47</f>
        <v/>
      </c>
      <c r="Y21" s="36" t="str">
        <f>RESULTADOS!Z47</f>
        <v/>
      </c>
      <c r="Z21" s="50" t="str">
        <f>RESULTADOS!AA47</f>
        <v/>
      </c>
      <c r="AA21" s="50" t="str">
        <f>RESULTADOS!AB47</f>
        <v/>
      </c>
      <c r="AB21" s="36" t="str">
        <f>RESULTADOS!AC47</f>
        <v/>
      </c>
      <c r="AC21" s="36" t="str">
        <f>RESULTADOS!AD47</f>
        <v/>
      </c>
      <c r="AD21" s="36" t="str">
        <f>RESULTADOS!AE47</f>
        <v/>
      </c>
      <c r="AE21" s="50" t="str">
        <f>RESULTADOS!AF47</f>
        <v/>
      </c>
      <c r="AF21" s="36" t="str">
        <f>RESULTADOS!AG47</f>
        <v/>
      </c>
      <c r="AG21" s="36">
        <f>RESULTADOS!AH47</f>
        <v>0</v>
      </c>
      <c r="AH21" s="36"/>
      <c r="AI21" s="51" t="e">
        <f>#REF!</f>
        <v>#REF!</v>
      </c>
      <c r="AJ21" s="51" t="e">
        <f>#REF!</f>
        <v>#REF!</v>
      </c>
      <c r="AK21" t="e">
        <f>#REF!</f>
        <v>#REF!</v>
      </c>
      <c r="AL21" t="e">
        <f>#REF!</f>
        <v>#REF!</v>
      </c>
      <c r="AM21" t="e">
        <f>#REF!</f>
        <v>#REF!</v>
      </c>
      <c r="AN21" t="e">
        <f>#REF!</f>
        <v>#REF!</v>
      </c>
      <c r="AO21" t="e">
        <f>#REF!</f>
        <v>#REF!</v>
      </c>
      <c r="AP21" t="e">
        <f>#REF!</f>
        <v>#REF!</v>
      </c>
      <c r="AQ21" t="e">
        <f>#REF!</f>
        <v>#REF!</v>
      </c>
      <c r="AR21" t="e">
        <f>#REF!</f>
        <v>#REF!</v>
      </c>
      <c r="AS21" t="e">
        <f>#REF!</f>
        <v>#REF!</v>
      </c>
      <c r="AT21" t="e">
        <f>#REF!</f>
        <v>#REF!</v>
      </c>
      <c r="AU21" t="e">
        <f>#REF!</f>
        <v>#REF!</v>
      </c>
      <c r="AV21" t="e">
        <f>#REF!</f>
        <v>#REF!</v>
      </c>
      <c r="AW21" t="e">
        <f>#REF!</f>
        <v>#REF!</v>
      </c>
      <c r="AX21" t="e">
        <f>#REF!</f>
        <v>#REF!</v>
      </c>
      <c r="AY21" s="51" t="e">
        <f>#REF!</f>
        <v>#REF!</v>
      </c>
      <c r="AZ21" t="e">
        <f>#REF!</f>
        <v>#REF!</v>
      </c>
      <c r="BA21" t="e">
        <f>#REF!</f>
        <v>#REF!</v>
      </c>
      <c r="BB21" t="e">
        <f>#REF!</f>
        <v>#REF!</v>
      </c>
      <c r="BC21" t="e">
        <f>#REF!</f>
        <v>#REF!</v>
      </c>
      <c r="BD21" t="e">
        <f>#REF!</f>
        <v>#REF!</v>
      </c>
      <c r="BE21" t="e">
        <f>#REF!</f>
        <v>#REF!</v>
      </c>
    </row>
    <row r="22" spans="1:57">
      <c r="A22" s="50" t="str">
        <f>RESULTADOS!B53</f>
        <v/>
      </c>
      <c r="B22" s="50" t="str">
        <f>RESULTADOS!C53</f>
        <v/>
      </c>
      <c r="C22" s="36" t="str">
        <f>RESULTADOS!D53</f>
        <v/>
      </c>
      <c r="D22" s="36" t="str">
        <f>RESULTADOS!E53</f>
        <v/>
      </c>
      <c r="E22" s="36" t="str">
        <f>RESULTADOS!F53</f>
        <v/>
      </c>
      <c r="F22" s="36" t="str">
        <f>RESULTADOS!G53</f>
        <v/>
      </c>
      <c r="G22" s="36" t="str">
        <f>RESULTADOS!H53</f>
        <v/>
      </c>
      <c r="H22" s="36" t="str">
        <f>RESULTADOS!I53</f>
        <v/>
      </c>
      <c r="I22" s="36" t="str">
        <f>RESULTADOS!J53</f>
        <v/>
      </c>
      <c r="J22" s="36" t="str">
        <f>RESULTADOS!K53</f>
        <v/>
      </c>
      <c r="K22" s="36" t="str">
        <f>RESULTADOS!L53</f>
        <v/>
      </c>
      <c r="L22" s="36" t="str">
        <f>RESULTADOS!M53</f>
        <v/>
      </c>
      <c r="M22" s="36" t="str">
        <f>RESULTADOS!N53</f>
        <v/>
      </c>
      <c r="N22" s="36" t="str">
        <f>RESULTADOS!O53</f>
        <v/>
      </c>
      <c r="O22" s="36" t="str">
        <f>RESULTADOS!P53</f>
        <v/>
      </c>
      <c r="P22" s="36" t="str">
        <f>RESULTADOS!Q53</f>
        <v/>
      </c>
      <c r="Q22" s="36" t="str">
        <f>RESULTADOS!R53</f>
        <v/>
      </c>
      <c r="R22" s="36" t="str">
        <f>RESULTADOS!S53</f>
        <v/>
      </c>
      <c r="S22" s="36" t="str">
        <f>RESULTADOS!T53</f>
        <v/>
      </c>
      <c r="T22" s="36" t="str">
        <f>RESULTADOS!U53</f>
        <v/>
      </c>
      <c r="U22" s="36" t="str">
        <f>RESULTADOS!V53</f>
        <v/>
      </c>
      <c r="V22" s="36" t="str">
        <f>RESULTADOS!W53</f>
        <v/>
      </c>
      <c r="W22" s="36" t="str">
        <f>RESULTADOS!X53</f>
        <v/>
      </c>
      <c r="X22" s="36" t="str">
        <f>RESULTADOS!Y53</f>
        <v/>
      </c>
      <c r="Y22" s="36" t="str">
        <f>RESULTADOS!Z53</f>
        <v/>
      </c>
      <c r="Z22" s="36" t="str">
        <f>RESULTADOS!AA53</f>
        <v/>
      </c>
      <c r="AA22" s="36" t="str">
        <f>RESULTADOS!AB53</f>
        <v/>
      </c>
      <c r="AB22" s="36" t="str">
        <f>RESULTADOS!AC53</f>
        <v/>
      </c>
      <c r="AC22" s="36" t="str">
        <f>RESULTADOS!AD53</f>
        <v/>
      </c>
      <c r="AD22" s="36" t="str">
        <f>RESULTADOS!AE53</f>
        <v/>
      </c>
      <c r="AE22" s="36" t="str">
        <f>RESULTADOS!AF53</f>
        <v/>
      </c>
      <c r="AF22" s="36" t="str">
        <f>RESULTADOS!AG53</f>
        <v/>
      </c>
      <c r="AG22" s="36">
        <f>RESULTADOS!AH53</f>
        <v>0</v>
      </c>
      <c r="AH22" s="36"/>
      <c r="AI22" s="51" t="str">
        <f>RESULTADOS!B94</f>
        <v/>
      </c>
      <c r="AJ22" s="51" t="str">
        <f>RESULTADOS!C94</f>
        <v/>
      </c>
      <c r="AK22" t="str">
        <f>RESULTADOS!D94</f>
        <v/>
      </c>
      <c r="AL22" t="str">
        <f>RESULTADOS!E94</f>
        <v/>
      </c>
      <c r="AM22" t="str">
        <f>RESULTADOS!F94</f>
        <v/>
      </c>
      <c r="AN22" t="str">
        <f>RESULTADOS!G94</f>
        <v/>
      </c>
      <c r="AO22" t="str">
        <f>RESULTADOS!H94</f>
        <v/>
      </c>
      <c r="AP22" t="str">
        <f>RESULTADOS!I94</f>
        <v/>
      </c>
      <c r="AQ22" t="str">
        <f>RESULTADOS!J94</f>
        <v/>
      </c>
      <c r="AR22" t="str">
        <f>RESULTADOS!K94</f>
        <v/>
      </c>
      <c r="AS22" t="str">
        <f>RESULTADOS!L94</f>
        <v/>
      </c>
      <c r="AT22" t="str">
        <f>RESULTADOS!M94</f>
        <v/>
      </c>
      <c r="AU22" t="str">
        <f>RESULTADOS!N94</f>
        <v/>
      </c>
      <c r="AV22" t="str">
        <f>RESULTADOS!O94</f>
        <v/>
      </c>
      <c r="AW22" t="str">
        <f>RESULTADOS!P94</f>
        <v/>
      </c>
      <c r="AX22" t="str">
        <f>RESULTADOS!Q94</f>
        <v/>
      </c>
      <c r="AY22" t="str">
        <f>RESULTADOS!R94</f>
        <v/>
      </c>
      <c r="AZ22" t="str">
        <f>RESULTADOS!S94</f>
        <v/>
      </c>
      <c r="BA22" t="str">
        <f>RESULTADOS!T94</f>
        <v/>
      </c>
      <c r="BB22" t="str">
        <f>RESULTADOS!U94</f>
        <v/>
      </c>
      <c r="BC22" t="str">
        <f>RESULTADOS!V94</f>
        <v/>
      </c>
      <c r="BD22" t="str">
        <f>RESULTADOS!W94</f>
        <v/>
      </c>
      <c r="BE22">
        <f>RESULTADOS!X94</f>
        <v>0</v>
      </c>
    </row>
    <row r="23" spans="1:57">
      <c r="A23" s="36">
        <f>RESULTADOS!B54</f>
        <v>0</v>
      </c>
      <c r="B23" s="36" t="str">
        <f>RESULTADOS!C54</f>
        <v>SITIO WEB</v>
      </c>
      <c r="C23" s="36" t="str">
        <f>RESULTADOS!D54</f>
        <v/>
      </c>
      <c r="D23" s="36" t="str">
        <f>RESULTADOS!E54</f>
        <v/>
      </c>
      <c r="E23" s="36" t="str">
        <f>RESULTADOS!F54</f>
        <v/>
      </c>
      <c r="F23" s="36" t="str">
        <f>RESULTADOS!G54</f>
        <v/>
      </c>
      <c r="G23" s="36" t="str">
        <f>RESULTADOS!H54</f>
        <v/>
      </c>
      <c r="H23" s="36" t="str">
        <f>RESULTADOS!I54</f>
        <v/>
      </c>
      <c r="I23" s="36" t="str">
        <f>RESULTADOS!J54</f>
        <v/>
      </c>
      <c r="J23" s="36" t="str">
        <f>RESULTADOS!K54</f>
        <v/>
      </c>
      <c r="K23" s="36" t="str">
        <f>RESULTADOS!L54</f>
        <v/>
      </c>
      <c r="L23" s="36" t="str">
        <f>RESULTADOS!M54</f>
        <v/>
      </c>
      <c r="M23" s="36" t="str">
        <f>RESULTADOS!N54</f>
        <v/>
      </c>
      <c r="N23" s="36" t="str">
        <f>RESULTADOS!O54</f>
        <v/>
      </c>
      <c r="O23" s="36" t="str">
        <f>RESULTADOS!P54</f>
        <v/>
      </c>
      <c r="P23" s="36" t="str">
        <f>RESULTADOS!Q54</f>
        <v/>
      </c>
      <c r="Q23" s="36" t="str">
        <f>RESULTADOS!R54</f>
        <v/>
      </c>
      <c r="R23" s="36" t="str">
        <f>RESULTADOS!S54</f>
        <v/>
      </c>
      <c r="S23" s="36" t="str">
        <f>RESULTADOS!T54</f>
        <v/>
      </c>
      <c r="T23" s="36" t="str">
        <f>RESULTADOS!U54</f>
        <v/>
      </c>
      <c r="U23" s="36" t="str">
        <f>RESULTADOS!V54</f>
        <v/>
      </c>
      <c r="V23" s="36" t="str">
        <f>RESULTADOS!W54</f>
        <v/>
      </c>
      <c r="W23" s="36" t="str">
        <f>RESULTADOS!X54</f>
        <v/>
      </c>
      <c r="X23" s="36" t="str">
        <f>RESULTADOS!Y54</f>
        <v/>
      </c>
      <c r="Y23" s="36" t="str">
        <f>RESULTADOS!Z54</f>
        <v/>
      </c>
      <c r="Z23" s="36" t="str">
        <f>RESULTADOS!AA54</f>
        <v/>
      </c>
      <c r="AA23" s="36" t="str">
        <f>RESULTADOS!AB54</f>
        <v/>
      </c>
      <c r="AB23" s="36" t="str">
        <f>RESULTADOS!AC54</f>
        <v/>
      </c>
      <c r="AC23" s="36" t="str">
        <f>RESULTADOS!AD54</f>
        <v/>
      </c>
      <c r="AD23" s="36" t="str">
        <f>RESULTADOS!AE54</f>
        <v/>
      </c>
      <c r="AE23" s="36" t="str">
        <f>RESULTADOS!AF54</f>
        <v/>
      </c>
      <c r="AF23" s="36" t="str">
        <f>RESULTADOS!AG54</f>
        <v/>
      </c>
      <c r="AG23" s="36">
        <f>RESULTADOS!D11</f>
        <v>0</v>
      </c>
      <c r="AH23" s="36"/>
      <c r="AI23">
        <f>RESULTADOS!B95</f>
        <v>0</v>
      </c>
      <c r="AJ23" t="str">
        <f>RESULTADOS!C95</f>
        <v>SITIO WEB</v>
      </c>
      <c r="AK23" t="str">
        <f>RESULTADOS!D95</f>
        <v/>
      </c>
      <c r="AL23" t="str">
        <f>RESULTADOS!E95</f>
        <v/>
      </c>
      <c r="AM23" t="str">
        <f>RESULTADOS!F95</f>
        <v/>
      </c>
      <c r="AN23" t="str">
        <f>RESULTADOS!G95</f>
        <v/>
      </c>
      <c r="AO23" t="str">
        <f>RESULTADOS!H95</f>
        <v/>
      </c>
      <c r="AP23" t="str">
        <f>RESULTADOS!I95</f>
        <v/>
      </c>
      <c r="AQ23" t="str">
        <f>RESULTADOS!J95</f>
        <v/>
      </c>
      <c r="AR23" t="str">
        <f>RESULTADOS!K95</f>
        <v/>
      </c>
      <c r="AS23" t="str">
        <f>RESULTADOS!L95</f>
        <v/>
      </c>
      <c r="AT23" t="str">
        <f>RESULTADOS!M95</f>
        <v/>
      </c>
      <c r="AU23" t="str">
        <f>RESULTADOS!N95</f>
        <v/>
      </c>
      <c r="AV23" t="str">
        <f>RESULTADOS!O95</f>
        <v/>
      </c>
      <c r="AW23" t="str">
        <f>RESULTADOS!P95</f>
        <v/>
      </c>
      <c r="AX23" t="str">
        <f>RESULTADOS!Q95</f>
        <v/>
      </c>
      <c r="AY23" t="str">
        <f>RESULTADOS!R95</f>
        <v/>
      </c>
      <c r="AZ23" t="str">
        <f>RESULTADOS!S95</f>
        <v/>
      </c>
      <c r="BA23" t="str">
        <f>RESULTADOS!T95</f>
        <v/>
      </c>
      <c r="BB23" t="str">
        <f>RESULTADOS!U95</f>
        <v/>
      </c>
      <c r="BC23" t="str">
        <f>RESULTADOS!V95</f>
        <v/>
      </c>
      <c r="BD23" t="str">
        <f>RESULTADOS!W95</f>
        <v/>
      </c>
      <c r="BE23">
        <f>RESULTADOS!K12</f>
        <v>0</v>
      </c>
    </row>
    <row r="24" spans="1:57">
      <c r="A24" s="36">
        <f>RESULTADOS!B55</f>
        <v>0</v>
      </c>
      <c r="B24" s="36">
        <f>RESULTADOS!C55</f>
        <v>0</v>
      </c>
      <c r="C24" s="36">
        <f>RESULTADOS!D55</f>
        <v>0</v>
      </c>
      <c r="D24" s="36">
        <f>RESULTADOS!E55</f>
        <v>0</v>
      </c>
      <c r="E24" s="36">
        <f>RESULTADOS!F55</f>
        <v>0</v>
      </c>
      <c r="F24" s="36">
        <f>RESULTADOS!G55</f>
        <v>0</v>
      </c>
      <c r="G24" s="36">
        <f>RESULTADOS!H55</f>
        <v>0</v>
      </c>
      <c r="H24" s="36">
        <f>RESULTADOS!I55</f>
        <v>0</v>
      </c>
      <c r="I24" s="36">
        <f>RESULTADOS!J55</f>
        <v>0</v>
      </c>
      <c r="J24" s="36">
        <f>RESULTADOS!K55</f>
        <v>0</v>
      </c>
      <c r="K24" s="36">
        <f>RESULTADOS!L55</f>
        <v>0</v>
      </c>
      <c r="L24" s="36">
        <f>RESULTADOS!M55</f>
        <v>0</v>
      </c>
      <c r="M24" s="36">
        <f>RESULTADOS!N55</f>
        <v>0</v>
      </c>
      <c r="N24" s="36">
        <f>RESULTADOS!O55</f>
        <v>0</v>
      </c>
      <c r="O24" s="36">
        <f>RESULTADOS!P55</f>
        <v>0</v>
      </c>
      <c r="P24" s="36">
        <f>RESULTADOS!Q55</f>
        <v>0</v>
      </c>
      <c r="Q24" s="36">
        <f>RESULTADOS!R55</f>
        <v>0</v>
      </c>
      <c r="R24" s="36">
        <f>RESULTADOS!S55</f>
        <v>0</v>
      </c>
      <c r="S24" s="36">
        <f>RESULTADOS!T55</f>
        <v>0</v>
      </c>
      <c r="T24" s="36">
        <f>RESULTADOS!U55</f>
        <v>0</v>
      </c>
      <c r="U24" s="36">
        <f>RESULTADOS!V55</f>
        <v>0</v>
      </c>
      <c r="V24" s="36">
        <f>RESULTADOS!W55</f>
        <v>0</v>
      </c>
      <c r="W24" s="36">
        <f>RESULTADOS!X55</f>
        <v>0</v>
      </c>
      <c r="X24" s="36">
        <f>RESULTADOS!Y55</f>
        <v>0</v>
      </c>
      <c r="Y24" s="36">
        <f>RESULTADOS!Z55</f>
        <v>0</v>
      </c>
      <c r="Z24" s="36">
        <f>RESULTADOS!AA55</f>
        <v>0</v>
      </c>
      <c r="AA24" s="36">
        <f>RESULTADOS!AB55</f>
        <v>0</v>
      </c>
      <c r="AB24" s="36">
        <f>RESULTADOS!AC55</f>
        <v>0</v>
      </c>
      <c r="AC24" s="36">
        <f>RESULTADOS!AD55</f>
        <v>0</v>
      </c>
      <c r="AD24" s="36">
        <f>RESULTADOS!AE55</f>
        <v>0</v>
      </c>
      <c r="AE24" s="36">
        <f>RESULTADOS!AF55</f>
        <v>0</v>
      </c>
      <c r="AF24" s="36">
        <f>RESULTADOS!AG55</f>
        <v>0</v>
      </c>
      <c r="AG24" s="36">
        <f>RESULTADOS!AH55</f>
        <v>0</v>
      </c>
      <c r="AH24" s="36"/>
      <c r="AI24">
        <f>RESULTADOS!B96</f>
        <v>0</v>
      </c>
      <c r="AJ24">
        <f>RESULTADOS!C96</f>
        <v>0</v>
      </c>
      <c r="AK24">
        <f>RESULTADOS!D96</f>
        <v>0</v>
      </c>
      <c r="AL24">
        <f>RESULTADOS!E96</f>
        <v>0</v>
      </c>
      <c r="AM24">
        <f>RESULTADOS!F96</f>
        <v>0</v>
      </c>
      <c r="AN24">
        <f>RESULTADOS!G96</f>
        <v>0</v>
      </c>
      <c r="AO24">
        <f>RESULTADOS!H96</f>
        <v>0</v>
      </c>
      <c r="AP24">
        <f>RESULTADOS!I96</f>
        <v>0</v>
      </c>
      <c r="AQ24">
        <f>RESULTADOS!J96</f>
        <v>0</v>
      </c>
      <c r="AR24">
        <f>RESULTADOS!K96</f>
        <v>0</v>
      </c>
      <c r="AS24">
        <f>RESULTADOS!L96</f>
        <v>0</v>
      </c>
      <c r="AT24">
        <f>RESULTADOS!M96</f>
        <v>0</v>
      </c>
      <c r="AU24">
        <f>RESULTADOS!N96</f>
        <v>0</v>
      </c>
      <c r="AV24">
        <f>RESULTADOS!O96</f>
        <v>0</v>
      </c>
      <c r="AW24">
        <f>RESULTADOS!P96</f>
        <v>0</v>
      </c>
      <c r="AX24">
        <f>RESULTADOS!Q96</f>
        <v>0</v>
      </c>
      <c r="AY24">
        <f>RESULTADOS!R96</f>
        <v>0</v>
      </c>
      <c r="AZ24">
        <f>RESULTADOS!S96</f>
        <v>0</v>
      </c>
      <c r="BA24">
        <f>RESULTADOS!T96</f>
        <v>0</v>
      </c>
      <c r="BB24">
        <f>RESULTADOS!U96</f>
        <v>0</v>
      </c>
      <c r="BC24">
        <f>RESULTADOS!V96</f>
        <v>0</v>
      </c>
      <c r="BD24">
        <f>RESULTADOS!W96</f>
        <v>0</v>
      </c>
      <c r="BE24">
        <f>RESULTADOS!X96</f>
        <v>0</v>
      </c>
    </row>
    <row r="25" spans="1:57">
      <c r="A25" s="36" t="e">
        <f>#REF!</f>
        <v>#REF!</v>
      </c>
      <c r="B25" s="36" t="e">
        <f>#REF!</f>
        <v>#REF!</v>
      </c>
      <c r="C25" s="36" t="e">
        <f>#REF!</f>
        <v>#REF!</v>
      </c>
      <c r="D25" s="36" t="e">
        <f>#REF!</f>
        <v>#REF!</v>
      </c>
      <c r="E25" s="36" t="e">
        <f>#REF!</f>
        <v>#REF!</v>
      </c>
      <c r="F25" s="36" t="e">
        <f>#REF!</f>
        <v>#REF!</v>
      </c>
      <c r="G25" s="36" t="e">
        <f>#REF!</f>
        <v>#REF!</v>
      </c>
      <c r="H25" s="36" t="e">
        <f>#REF!</f>
        <v>#REF!</v>
      </c>
      <c r="I25" s="36" t="e">
        <f>#REF!</f>
        <v>#REF!</v>
      </c>
      <c r="J25" s="36" t="e">
        <f>#REF!</f>
        <v>#REF!</v>
      </c>
      <c r="K25" s="36" t="e">
        <f>#REF!</f>
        <v>#REF!</v>
      </c>
      <c r="L25" s="36" t="e">
        <f>#REF!</f>
        <v>#REF!</v>
      </c>
      <c r="M25" s="36" t="e">
        <f>#REF!</f>
        <v>#REF!</v>
      </c>
      <c r="N25" s="36" t="e">
        <f>#REF!</f>
        <v>#REF!</v>
      </c>
      <c r="O25" s="36" t="e">
        <f>#REF!</f>
        <v>#REF!</v>
      </c>
      <c r="P25" s="36" t="e">
        <f>#REF!</f>
        <v>#REF!</v>
      </c>
      <c r="Q25" s="36" t="e">
        <f>#REF!</f>
        <v>#REF!</v>
      </c>
      <c r="R25" s="36" t="e">
        <f>#REF!</f>
        <v>#REF!</v>
      </c>
      <c r="S25" s="36" t="e">
        <f>#REF!</f>
        <v>#REF!</v>
      </c>
      <c r="T25" s="36" t="e">
        <f>#REF!</f>
        <v>#REF!</v>
      </c>
      <c r="U25" s="36" t="e">
        <f>#REF!</f>
        <v>#REF!</v>
      </c>
      <c r="V25" s="36" t="e">
        <f>#REF!</f>
        <v>#REF!</v>
      </c>
      <c r="W25" s="36" t="e">
        <f>#REF!</f>
        <v>#REF!</v>
      </c>
      <c r="X25" s="36" t="e">
        <f>#REF!</f>
        <v>#REF!</v>
      </c>
      <c r="Y25" s="36" t="e">
        <f>#REF!</f>
        <v>#REF!</v>
      </c>
      <c r="Z25" s="36" t="e">
        <f>#REF!</f>
        <v>#REF!</v>
      </c>
      <c r="AA25" s="36" t="e">
        <f>#REF!</f>
        <v>#REF!</v>
      </c>
      <c r="AB25" s="36" t="e">
        <f>#REF!</f>
        <v>#REF!</v>
      </c>
      <c r="AC25" s="36" t="e">
        <f>#REF!</f>
        <v>#REF!</v>
      </c>
      <c r="AD25" s="36" t="e">
        <f>#REF!</f>
        <v>#REF!</v>
      </c>
      <c r="AE25" s="36" t="e">
        <f>#REF!</f>
        <v>#REF!</v>
      </c>
      <c r="AF25" s="36" t="e">
        <f>#REF!</f>
        <v>#REF!</v>
      </c>
      <c r="AG25" s="36" t="e">
        <f>#REF!</f>
        <v>#REF!</v>
      </c>
      <c r="AH25" s="36"/>
      <c r="AI25">
        <f>RESULTADOS!B97</f>
        <v>0</v>
      </c>
      <c r="AJ25">
        <f>RESULTADOS!C97</f>
        <v>0</v>
      </c>
      <c r="AK25">
        <f>RESULTADOS!D97</f>
        <v>0</v>
      </c>
      <c r="AL25">
        <f>RESULTADOS!E97</f>
        <v>0</v>
      </c>
      <c r="AM25">
        <f>RESULTADOS!F97</f>
        <v>0</v>
      </c>
      <c r="AN25">
        <f>RESULTADOS!G97</f>
        <v>0</v>
      </c>
      <c r="AO25">
        <f>RESULTADOS!H97</f>
        <v>0</v>
      </c>
      <c r="AP25">
        <f>RESULTADOS!I97</f>
        <v>0</v>
      </c>
      <c r="AQ25">
        <f>RESULTADOS!J97</f>
        <v>0</v>
      </c>
      <c r="AR25">
        <f>RESULTADOS!K97</f>
        <v>0</v>
      </c>
      <c r="AS25">
        <f>RESULTADOS!L97</f>
        <v>0</v>
      </c>
      <c r="AT25">
        <f>RESULTADOS!M97</f>
        <v>0</v>
      </c>
      <c r="AU25">
        <f>RESULTADOS!N97</f>
        <v>0</v>
      </c>
      <c r="AV25">
        <f>RESULTADOS!O97</f>
        <v>0</v>
      </c>
      <c r="AW25">
        <f>RESULTADOS!P97</f>
        <v>0</v>
      </c>
      <c r="AX25">
        <f>RESULTADOS!Q97</f>
        <v>0</v>
      </c>
      <c r="AY25">
        <f>RESULTADOS!R97</f>
        <v>0</v>
      </c>
      <c r="AZ25">
        <f>RESULTADOS!S97</f>
        <v>0</v>
      </c>
      <c r="BA25">
        <f>RESULTADOS!T97</f>
        <v>0</v>
      </c>
      <c r="BB25">
        <f>RESULTADOS!U97</f>
        <v>0</v>
      </c>
      <c r="BC25">
        <f>RESULTADOS!V97</f>
        <v>0</v>
      </c>
      <c r="BD25">
        <f>RESULTADOS!W97</f>
        <v>0</v>
      </c>
      <c r="BE25">
        <f>RESULTADOS!X97</f>
        <v>0</v>
      </c>
    </row>
    <row r="26" spans="1:57">
      <c r="A26" s="36">
        <f>RESULTADOS!B56</f>
        <v>0</v>
      </c>
      <c r="B26" s="36">
        <f>RESULTADOS!C56</f>
        <v>0</v>
      </c>
      <c r="C26" s="36">
        <f>RESULTADOS!D56</f>
        <v>0</v>
      </c>
      <c r="D26" s="36">
        <f>RESULTADOS!E56</f>
        <v>0</v>
      </c>
      <c r="E26" s="36">
        <f>RESULTADOS!F56</f>
        <v>0</v>
      </c>
      <c r="F26" s="36">
        <f>RESULTADOS!G56</f>
        <v>0</v>
      </c>
      <c r="G26" s="36">
        <f>RESULTADOS!H56</f>
        <v>0</v>
      </c>
      <c r="H26" s="36">
        <f>RESULTADOS!I56</f>
        <v>0</v>
      </c>
      <c r="I26" s="36">
        <f>RESULTADOS!J56</f>
        <v>0</v>
      </c>
      <c r="J26" s="36">
        <f>RESULTADOS!K56</f>
        <v>0</v>
      </c>
      <c r="K26" s="36">
        <f>RESULTADOS!L56</f>
        <v>0</v>
      </c>
      <c r="L26" s="36">
        <f>RESULTADOS!M56</f>
        <v>0</v>
      </c>
      <c r="M26" s="52">
        <f>RESULTADOS!N56</f>
        <v>0</v>
      </c>
      <c r="N26" s="36">
        <f>RESULTADOS!O56</f>
        <v>0</v>
      </c>
      <c r="O26" s="36">
        <f>RESULTADOS!P56</f>
        <v>0</v>
      </c>
      <c r="P26" s="36">
        <f>RESULTADOS!Q56</f>
        <v>0</v>
      </c>
      <c r="Q26" s="36">
        <f>RESULTADOS!R56</f>
        <v>0</v>
      </c>
      <c r="R26" s="36">
        <f>RESULTADOS!S56</f>
        <v>0</v>
      </c>
      <c r="S26" s="36">
        <f>RESULTADOS!T56</f>
        <v>0</v>
      </c>
      <c r="T26" s="36">
        <f>RESULTADOS!U56</f>
        <v>0</v>
      </c>
      <c r="U26" s="36">
        <f>RESULTADOS!V56</f>
        <v>0</v>
      </c>
      <c r="V26" s="36">
        <f>RESULTADOS!W56</f>
        <v>0</v>
      </c>
      <c r="W26" s="36">
        <f>RESULTADOS!X56</f>
        <v>0</v>
      </c>
      <c r="X26" s="36">
        <f>RESULTADOS!Y56</f>
        <v>0</v>
      </c>
      <c r="Y26" s="36">
        <f>RESULTADOS!Z56</f>
        <v>0</v>
      </c>
      <c r="Z26" s="36">
        <f>RESULTADOS!AA56</f>
        <v>0</v>
      </c>
      <c r="AA26" s="36">
        <f>RESULTADOS!AB56</f>
        <v>0</v>
      </c>
      <c r="AB26" s="36">
        <f>RESULTADOS!AC56</f>
        <v>0</v>
      </c>
      <c r="AC26" s="36">
        <f>RESULTADOS!AD56</f>
        <v>0</v>
      </c>
      <c r="AD26" s="36">
        <f>RESULTADOS!AE56</f>
        <v>0</v>
      </c>
      <c r="AE26" s="36">
        <f>RESULTADOS!AF56</f>
        <v>0</v>
      </c>
      <c r="AF26" s="36">
        <f>RESULTADOS!AG56</f>
        <v>0</v>
      </c>
      <c r="AG26" s="36">
        <f>RESULTADOS!AH56</f>
        <v>0</v>
      </c>
      <c r="AH26" s="36"/>
      <c r="AI26">
        <f>RESULTADOS!B98</f>
        <v>0</v>
      </c>
      <c r="AJ26">
        <f>RESULTADOS!C98</f>
        <v>0</v>
      </c>
      <c r="AK26">
        <f>RESULTADOS!D98</f>
        <v>0</v>
      </c>
      <c r="AL26">
        <f>RESULTADOS!E98</f>
        <v>0</v>
      </c>
      <c r="AM26">
        <f>RESULTADOS!F98</f>
        <v>0</v>
      </c>
      <c r="AN26">
        <f>RESULTADOS!G98</f>
        <v>0</v>
      </c>
      <c r="AO26">
        <f>RESULTADOS!H98</f>
        <v>0</v>
      </c>
      <c r="AP26">
        <f>RESULTADOS!I98</f>
        <v>0</v>
      </c>
      <c r="AQ26">
        <f>RESULTADOS!J98</f>
        <v>0</v>
      </c>
      <c r="AR26">
        <f>RESULTADOS!K98</f>
        <v>0</v>
      </c>
      <c r="AS26">
        <f>RESULTADOS!L98</f>
        <v>0</v>
      </c>
      <c r="AT26">
        <f>RESULTADOS!M98</f>
        <v>0</v>
      </c>
      <c r="AU26">
        <f>RESULTADOS!N98</f>
        <v>0</v>
      </c>
      <c r="AV26">
        <f>RESULTADOS!O98</f>
        <v>0</v>
      </c>
      <c r="AW26">
        <f>RESULTADOS!P98</f>
        <v>0</v>
      </c>
      <c r="AX26">
        <f>RESULTADOS!Q98</f>
        <v>0</v>
      </c>
      <c r="AY26">
        <f>RESULTADOS!R98</f>
        <v>0</v>
      </c>
      <c r="AZ26">
        <f>RESULTADOS!S98</f>
        <v>0</v>
      </c>
      <c r="BA26">
        <f>RESULTADOS!T98</f>
        <v>0</v>
      </c>
      <c r="BB26">
        <f>RESULTADOS!U98</f>
        <v>0</v>
      </c>
      <c r="BC26">
        <f>RESULTADOS!V98</f>
        <v>0</v>
      </c>
      <c r="BD26">
        <f>RESULTADOS!W98</f>
        <v>0</v>
      </c>
      <c r="BE26">
        <f>RESULTADOS!X98</f>
        <v>0</v>
      </c>
    </row>
    <row r="27" spans="1:57">
      <c r="A27" s="36">
        <f>RESULTADOS!B57</f>
        <v>0</v>
      </c>
      <c r="B27" s="36">
        <f>RESULTADOS!C57</f>
        <v>0</v>
      </c>
      <c r="C27" s="36">
        <f>RESULTADOS!D57</f>
        <v>0</v>
      </c>
      <c r="D27" s="36">
        <f>RESULTADOS!E57</f>
        <v>0</v>
      </c>
      <c r="E27" s="36">
        <f>RESULTADOS!F57</f>
        <v>0</v>
      </c>
      <c r="F27" s="36">
        <f>RESULTADOS!G57</f>
        <v>0</v>
      </c>
      <c r="G27" s="36">
        <f>RESULTADOS!H57</f>
        <v>0</v>
      </c>
      <c r="H27" s="36">
        <f>RESULTADOS!I57</f>
        <v>0</v>
      </c>
      <c r="I27" s="36">
        <f>RESULTADOS!J57</f>
        <v>0</v>
      </c>
      <c r="J27" s="36">
        <f>RESULTADOS!K57</f>
        <v>0</v>
      </c>
      <c r="K27" s="36">
        <f>RESULTADOS!L57</f>
        <v>0</v>
      </c>
      <c r="L27" s="36">
        <f>RESULTADOS!M57</f>
        <v>0</v>
      </c>
      <c r="M27" s="36">
        <f>RESULTADOS!N57</f>
        <v>0</v>
      </c>
      <c r="N27" s="36">
        <f>RESULTADOS!O57</f>
        <v>0</v>
      </c>
      <c r="O27" s="36">
        <f>RESULTADOS!P57</f>
        <v>0</v>
      </c>
      <c r="P27" s="36">
        <f>RESULTADOS!Q57</f>
        <v>0</v>
      </c>
      <c r="Q27" s="36">
        <f>RESULTADOS!R57</f>
        <v>0</v>
      </c>
      <c r="R27" s="36">
        <f>RESULTADOS!S57</f>
        <v>0</v>
      </c>
      <c r="S27" s="36">
        <f>RESULTADOS!T57</f>
        <v>0</v>
      </c>
      <c r="T27" s="36">
        <f>RESULTADOS!U57</f>
        <v>0</v>
      </c>
      <c r="U27" s="36">
        <f>RESULTADOS!V57</f>
        <v>0</v>
      </c>
      <c r="V27" s="36">
        <f>RESULTADOS!W57</f>
        <v>0</v>
      </c>
      <c r="W27" s="36">
        <f>RESULTADOS!X57</f>
        <v>0</v>
      </c>
      <c r="X27" s="36">
        <f>RESULTADOS!Y57</f>
        <v>0</v>
      </c>
      <c r="Y27" s="36">
        <f>RESULTADOS!Z57</f>
        <v>0</v>
      </c>
      <c r="Z27" s="36">
        <f>RESULTADOS!AA57</f>
        <v>0</v>
      </c>
      <c r="AA27" s="36">
        <f>RESULTADOS!AB57</f>
        <v>0</v>
      </c>
      <c r="AB27" s="36">
        <f>RESULTADOS!AC57</f>
        <v>0</v>
      </c>
      <c r="AC27" s="36">
        <f>RESULTADOS!AD57</f>
        <v>0</v>
      </c>
      <c r="AD27" s="36">
        <f>RESULTADOS!AE57</f>
        <v>0</v>
      </c>
      <c r="AE27" s="36">
        <f>RESULTADOS!AF57</f>
        <v>0</v>
      </c>
      <c r="AF27" s="36">
        <f>RESULTADOS!AG57</f>
        <v>0</v>
      </c>
      <c r="AG27" s="36">
        <f>RESULTADOS!AH57</f>
        <v>0</v>
      </c>
      <c r="AH27">
        <f>RESULTADOS!A99</f>
        <v>0</v>
      </c>
      <c r="AI27">
        <f>RESULTADOS!B99</f>
        <v>0</v>
      </c>
      <c r="AJ27">
        <f>RESULTADOS!C99</f>
        <v>0</v>
      </c>
      <c r="AK27">
        <f>RESULTADOS!D99</f>
        <v>0</v>
      </c>
      <c r="AL27">
        <f>RESULTADOS!E99</f>
        <v>0</v>
      </c>
      <c r="AM27">
        <f>RESULTADOS!F99</f>
        <v>0</v>
      </c>
      <c r="AN27">
        <f>RESULTADOS!G99</f>
        <v>0</v>
      </c>
      <c r="AO27">
        <f>RESULTADOS!H99</f>
        <v>0</v>
      </c>
      <c r="AP27">
        <f>RESULTADOS!I99</f>
        <v>0</v>
      </c>
      <c r="AQ27">
        <f>RESULTADOS!J99</f>
        <v>0</v>
      </c>
      <c r="AR27">
        <f>RESULTADOS!K99</f>
        <v>0</v>
      </c>
      <c r="AS27">
        <f>RESULTADOS!L99</f>
        <v>0</v>
      </c>
      <c r="AT27">
        <f>RESULTADOS!M99</f>
        <v>0</v>
      </c>
      <c r="AU27">
        <f>RESULTADOS!N99</f>
        <v>0</v>
      </c>
      <c r="AV27">
        <f>RESULTADOS!O99</f>
        <v>0</v>
      </c>
      <c r="AW27">
        <f>RESULTADOS!P99</f>
        <v>0</v>
      </c>
      <c r="AX27">
        <f>RESULTADOS!Q99</f>
        <v>0</v>
      </c>
      <c r="AY27">
        <f>RESULTADOS!R99</f>
        <v>0</v>
      </c>
      <c r="AZ27">
        <f>RESULTADOS!S99</f>
        <v>0</v>
      </c>
      <c r="BA27">
        <f>RESULTADOS!T99</f>
        <v>0</v>
      </c>
      <c r="BB27">
        <f>RESULTADOS!U99</f>
        <v>0</v>
      </c>
      <c r="BC27">
        <f>RESULTADOS!V99</f>
        <v>0</v>
      </c>
      <c r="BD27">
        <f>RESULTADOS!W99</f>
        <v>0</v>
      </c>
      <c r="BE27">
        <f>RESULTADOS!X99</f>
        <v>0</v>
      </c>
    </row>
    <row r="28" spans="1:57">
      <c r="A28" s="36"/>
      <c r="B28" s="36"/>
      <c r="C28" s="36"/>
      <c r="D28" s="36"/>
      <c r="E28" s="36"/>
      <c r="F28" s="36"/>
      <c r="G28" s="36"/>
      <c r="H28" s="36"/>
      <c r="I28" s="36"/>
      <c r="J28" s="36"/>
      <c r="K28" s="36"/>
      <c r="L28" s="36"/>
      <c r="M28" s="36"/>
      <c r="N28" s="36"/>
      <c r="O28" s="36"/>
      <c r="P28" s="36"/>
      <c r="Q28" s="36"/>
      <c r="R28" s="36"/>
      <c r="S28" s="36"/>
      <c r="T28" s="36"/>
      <c r="U28" s="36"/>
      <c r="V28" s="36"/>
      <c r="W28" s="36"/>
      <c r="X28" s="36"/>
      <c r="Y28" s="36"/>
      <c r="Z28" s="36"/>
      <c r="AA28" s="36"/>
      <c r="AB28" s="36"/>
      <c r="AC28" s="36"/>
      <c r="AD28" s="36"/>
      <c r="AE28" s="36"/>
      <c r="AF28" s="36"/>
      <c r="AG28" s="36"/>
      <c r="AH28" s="36"/>
    </row>
    <row r="29" spans="1:57">
      <c r="A29" s="36">
        <f>'01.Definición de ámbito'!C7</f>
        <v>0</v>
      </c>
      <c r="B29" s="36">
        <f>'01.Definición de ámbito'!E11</f>
        <v>0</v>
      </c>
      <c r="C29" s="36">
        <f>'01.Definición de ámbito'!C9</f>
        <v>0</v>
      </c>
      <c r="D29" s="36" t="e">
        <f>'01.Definición de ámbito'!#REF!</f>
        <v>#REF!</v>
      </c>
      <c r="E29" s="36">
        <f>'01.Definición de ámbito'!C27</f>
        <v>0</v>
      </c>
      <c r="F29" s="36" t="e">
        <f>#REF!</f>
        <v>#REF!</v>
      </c>
      <c r="G29" s="36">
        <f>'01.Definición de ámbito'!C29</f>
        <v>0</v>
      </c>
      <c r="H29" s="36" t="str">
        <f>'01.Definición de ámbito'!C39</f>
        <v>UNE-EN 301549 : 2019 - AA WCAG 2.1 (excluyendo el contenido excluido por el RD 1112/2018)</v>
      </c>
      <c r="I29" s="36">
        <f>'01.Definición de ámbito'!C45</f>
        <v>0</v>
      </c>
      <c r="J29" s="36" t="e">
        <f>'01.Definición de ámbito'!#REF!</f>
        <v>#REF!</v>
      </c>
      <c r="K29" s="36">
        <f>'01.Definición de ámbito'!C38</f>
        <v>0</v>
      </c>
      <c r="L29" s="36" t="str">
        <f>'01.Definición de ámbito'!C58</f>
        <v>Vivienda</v>
      </c>
      <c r="M29" s="36">
        <f>'01.Definición de ámbito'!C64</f>
        <v>0</v>
      </c>
      <c r="N29" s="36"/>
      <c r="O29" s="36"/>
      <c r="P29" s="36"/>
      <c r="Q29" s="36"/>
      <c r="R29" s="36"/>
      <c r="S29" s="36"/>
      <c r="T29" s="36"/>
      <c r="U29" s="36"/>
      <c r="V29" s="36"/>
      <c r="W29" s="36"/>
      <c r="X29" s="36"/>
      <c r="Y29" s="36"/>
      <c r="Z29" s="36"/>
      <c r="AA29" s="36"/>
      <c r="AB29" s="36"/>
      <c r="AC29" s="36"/>
      <c r="AD29" s="36"/>
      <c r="AE29" s="36"/>
      <c r="AF29" s="36"/>
      <c r="AG29" s="36"/>
      <c r="AH29" s="36"/>
    </row>
    <row r="30" spans="1:57">
      <c r="A30" s="36"/>
      <c r="B30" s="36"/>
      <c r="C30" s="36"/>
      <c r="D30" s="36"/>
      <c r="E30" s="36"/>
      <c r="F30" s="36"/>
      <c r="G30" s="36"/>
      <c r="H30" s="36"/>
      <c r="I30" s="36"/>
      <c r="J30" s="36"/>
      <c r="K30" s="36"/>
      <c r="L30" s="36"/>
      <c r="M30" s="36"/>
      <c r="N30" s="36"/>
      <c r="O30" s="36"/>
      <c r="P30" s="36"/>
      <c r="Q30" s="36"/>
      <c r="R30" s="36"/>
      <c r="S30" s="36"/>
      <c r="T30" s="36"/>
      <c r="U30" s="36"/>
      <c r="V30" s="36"/>
      <c r="W30" s="36"/>
      <c r="X30" s="36"/>
      <c r="Y30" s="36"/>
      <c r="Z30" s="36"/>
      <c r="AA30" s="36"/>
      <c r="AB30" s="36"/>
      <c r="AC30" s="36"/>
      <c r="AD30" s="36"/>
      <c r="AE30" s="36"/>
      <c r="AF30" s="36"/>
      <c r="AG30" s="36"/>
      <c r="AH30" s="36"/>
    </row>
    <row r="31" spans="1:57">
      <c r="A31" s="50">
        <f>'03.Muestra'!C8</f>
        <v>0</v>
      </c>
      <c r="B31" s="50">
        <f>'03.Muestra'!D8</f>
        <v>0</v>
      </c>
      <c r="C31" s="50">
        <f>'03.Muestra'!E8</f>
        <v>0</v>
      </c>
      <c r="D31" s="36"/>
      <c r="E31" s="36"/>
      <c r="F31" s="36"/>
      <c r="G31" s="36"/>
      <c r="H31" s="36"/>
      <c r="I31" s="36"/>
      <c r="J31" s="36"/>
      <c r="K31" s="36"/>
      <c r="L31" s="36"/>
      <c r="M31" s="36"/>
      <c r="N31" s="36"/>
      <c r="O31" s="36"/>
      <c r="P31" s="36"/>
      <c r="Q31" s="36"/>
      <c r="R31" s="36"/>
      <c r="S31" s="36"/>
      <c r="T31" s="36"/>
      <c r="U31" s="36"/>
      <c r="V31" s="36"/>
      <c r="W31" s="36"/>
      <c r="X31" s="36"/>
      <c r="Y31" s="36"/>
      <c r="Z31" s="36"/>
      <c r="AA31" s="36"/>
      <c r="AB31" s="36"/>
      <c r="AC31" s="36"/>
      <c r="AD31" s="36"/>
      <c r="AE31" s="36"/>
      <c r="AF31" s="36"/>
      <c r="AG31" s="36"/>
      <c r="AH31" s="36"/>
    </row>
    <row r="32" spans="1:57">
      <c r="A32" s="50">
        <f>'03.Muestra'!C9</f>
        <v>0</v>
      </c>
      <c r="B32" s="50">
        <f>'03.Muestra'!D9</f>
        <v>0</v>
      </c>
      <c r="C32" s="50">
        <f>'03.Muestra'!E9</f>
        <v>0</v>
      </c>
      <c r="D32" s="36"/>
      <c r="E32" s="36"/>
      <c r="F32" s="36"/>
      <c r="G32" s="36"/>
      <c r="H32" s="36"/>
      <c r="I32" s="36"/>
      <c r="J32" s="36"/>
      <c r="K32" s="36"/>
      <c r="L32" s="36"/>
      <c r="M32" s="36"/>
      <c r="N32" s="36"/>
      <c r="O32" s="36"/>
      <c r="P32" s="36"/>
      <c r="Q32" s="36"/>
      <c r="R32" s="36"/>
      <c r="S32" s="36"/>
      <c r="T32" s="36"/>
      <c r="U32" s="36"/>
      <c r="V32" s="36"/>
      <c r="W32" s="36"/>
      <c r="X32" s="36"/>
      <c r="Y32" s="36"/>
      <c r="Z32" s="36"/>
      <c r="AA32" s="36"/>
      <c r="AB32" s="36"/>
      <c r="AC32" s="36"/>
      <c r="AD32" s="36"/>
      <c r="AE32" s="36"/>
      <c r="AF32" s="36"/>
      <c r="AG32" s="36"/>
      <c r="AH32" s="36"/>
    </row>
    <row r="33" spans="1:34">
      <c r="A33" s="50">
        <f>'03.Muestra'!C10</f>
        <v>0</v>
      </c>
      <c r="B33" s="50">
        <f>'03.Muestra'!D10</f>
        <v>0</v>
      </c>
      <c r="C33" s="50">
        <f>'03.Muestra'!E10</f>
        <v>0</v>
      </c>
      <c r="D33" s="36"/>
      <c r="E33" s="36"/>
      <c r="F33" s="36"/>
      <c r="G33" s="36"/>
      <c r="H33" s="36"/>
      <c r="I33" s="36"/>
      <c r="J33" s="36"/>
      <c r="K33" s="36"/>
      <c r="L33" s="36"/>
      <c r="M33" s="36"/>
      <c r="N33" s="36"/>
      <c r="O33" s="36"/>
      <c r="P33" s="36"/>
      <c r="Q33" s="36"/>
      <c r="R33" s="36"/>
      <c r="S33" s="36"/>
      <c r="T33" s="36"/>
      <c r="U33" s="36"/>
      <c r="V33" s="36"/>
      <c r="W33" s="36"/>
      <c r="X33" s="36"/>
      <c r="Y33" s="36"/>
      <c r="Z33" s="36"/>
      <c r="AA33" s="36"/>
      <c r="AB33" s="36"/>
      <c r="AC33" s="36"/>
      <c r="AD33" s="36"/>
      <c r="AE33" s="36"/>
      <c r="AF33" s="36"/>
      <c r="AG33" s="36"/>
      <c r="AH33" s="36"/>
    </row>
    <row r="34" spans="1:34">
      <c r="A34" s="50">
        <f>'03.Muestra'!C11</f>
        <v>0</v>
      </c>
      <c r="B34" s="50">
        <f>'03.Muestra'!D11</f>
        <v>0</v>
      </c>
      <c r="C34" s="50">
        <f>'03.Muestra'!E11</f>
        <v>0</v>
      </c>
      <c r="D34" s="36"/>
      <c r="E34" s="36"/>
      <c r="F34" s="36"/>
      <c r="G34" s="36"/>
      <c r="H34" s="36"/>
      <c r="I34" s="36"/>
      <c r="J34" s="36"/>
      <c r="K34" s="36"/>
      <c r="L34" s="36"/>
      <c r="M34" s="36"/>
      <c r="N34" s="36"/>
      <c r="O34" s="36"/>
      <c r="P34" s="36"/>
      <c r="Q34" s="36"/>
      <c r="R34" s="36"/>
      <c r="S34" s="36"/>
      <c r="T34" s="36"/>
      <c r="U34" s="36"/>
      <c r="V34" s="36"/>
      <c r="W34" s="36"/>
      <c r="X34" s="36"/>
      <c r="Y34" s="36"/>
      <c r="Z34" s="36"/>
      <c r="AA34" s="36"/>
      <c r="AB34" s="36"/>
      <c r="AC34" s="36"/>
      <c r="AD34" s="36"/>
      <c r="AE34" s="36"/>
      <c r="AF34" s="36"/>
      <c r="AG34" s="36"/>
      <c r="AH34" s="36"/>
    </row>
    <row r="35" spans="1:34">
      <c r="A35" s="50">
        <f>'03.Muestra'!C12</f>
        <v>0</v>
      </c>
      <c r="B35" s="50">
        <f>'03.Muestra'!D12</f>
        <v>0</v>
      </c>
      <c r="C35" s="50">
        <f>'03.Muestra'!E12</f>
        <v>0</v>
      </c>
      <c r="D35" s="36"/>
      <c r="E35" s="36"/>
      <c r="F35" s="36"/>
      <c r="G35" s="36"/>
      <c r="H35" s="36"/>
      <c r="I35" s="36"/>
      <c r="J35" s="36"/>
      <c r="K35" s="36"/>
      <c r="L35" s="36"/>
      <c r="M35" s="36"/>
      <c r="N35" s="36"/>
      <c r="O35" s="36"/>
      <c r="P35" s="36"/>
      <c r="Q35" s="36"/>
      <c r="R35" s="36"/>
      <c r="S35" s="36"/>
      <c r="T35" s="36"/>
      <c r="U35" s="36"/>
      <c r="V35" s="36"/>
      <c r="W35" s="36"/>
      <c r="X35" s="36"/>
      <c r="Y35" s="36"/>
      <c r="Z35" s="36"/>
      <c r="AA35" s="36"/>
      <c r="AB35" s="36"/>
      <c r="AC35" s="36"/>
      <c r="AD35" s="36"/>
      <c r="AE35" s="36"/>
      <c r="AF35" s="36"/>
      <c r="AG35" s="36"/>
      <c r="AH35" s="36"/>
    </row>
    <row r="36" spans="1:34">
      <c r="A36" s="50">
        <f>'03.Muestra'!C13</f>
        <v>0</v>
      </c>
      <c r="B36" s="50">
        <f>'03.Muestra'!D13</f>
        <v>0</v>
      </c>
      <c r="C36" s="50">
        <f>'03.Muestra'!E13</f>
        <v>0</v>
      </c>
      <c r="D36" s="36"/>
      <c r="E36" s="36"/>
      <c r="F36" s="36"/>
      <c r="G36" s="36"/>
      <c r="H36" s="36"/>
      <c r="I36" s="36"/>
      <c r="J36" s="36"/>
      <c r="K36" s="36"/>
      <c r="L36" s="36"/>
      <c r="M36" s="36"/>
      <c r="N36" s="36"/>
      <c r="O36" s="36"/>
      <c r="P36" s="36"/>
      <c r="Q36" s="36"/>
      <c r="R36" s="36"/>
      <c r="S36" s="36"/>
      <c r="T36" s="36"/>
      <c r="U36" s="36"/>
      <c r="V36" s="36"/>
      <c r="W36" s="36"/>
      <c r="X36" s="36"/>
      <c r="Y36" s="36"/>
      <c r="Z36" s="36"/>
      <c r="AA36" s="36"/>
      <c r="AB36" s="36"/>
      <c r="AC36" s="36"/>
      <c r="AD36" s="36"/>
      <c r="AE36" s="36"/>
      <c r="AF36" s="36"/>
      <c r="AG36" s="36"/>
      <c r="AH36" s="36"/>
    </row>
    <row r="37" spans="1:34">
      <c r="A37" s="50">
        <f>'03.Muestra'!C14</f>
        <v>0</v>
      </c>
      <c r="B37" s="50">
        <f>'03.Muestra'!D14</f>
        <v>0</v>
      </c>
      <c r="C37" s="50">
        <f>'03.Muestra'!E14</f>
        <v>0</v>
      </c>
      <c r="D37" s="36"/>
      <c r="E37" s="36"/>
      <c r="F37" s="36"/>
      <c r="G37" s="36"/>
      <c r="H37" s="36"/>
      <c r="I37" s="36"/>
      <c r="J37" s="36"/>
      <c r="K37" s="36"/>
      <c r="L37" s="36"/>
      <c r="M37" s="36"/>
      <c r="N37" s="36"/>
      <c r="O37" s="36"/>
      <c r="P37" s="36"/>
      <c r="Q37" s="36"/>
      <c r="R37" s="36"/>
      <c r="S37" s="36"/>
      <c r="T37" s="36"/>
      <c r="U37" s="36"/>
      <c r="V37" s="36"/>
      <c r="W37" s="36"/>
      <c r="X37" s="36"/>
      <c r="Y37" s="36"/>
      <c r="Z37" s="36"/>
      <c r="AA37" s="36"/>
      <c r="AB37" s="36"/>
      <c r="AC37" s="36"/>
      <c r="AD37" s="36"/>
      <c r="AE37" s="36"/>
      <c r="AF37" s="36"/>
      <c r="AG37" s="36"/>
      <c r="AH37" s="36"/>
    </row>
    <row r="38" spans="1:34">
      <c r="A38" s="50">
        <f>'03.Muestra'!C15</f>
        <v>0</v>
      </c>
      <c r="B38" s="50">
        <f>'03.Muestra'!D15</f>
        <v>0</v>
      </c>
      <c r="C38" s="50">
        <f>'03.Muestra'!E15</f>
        <v>0</v>
      </c>
      <c r="D38" s="36"/>
      <c r="E38" s="36"/>
      <c r="F38" s="36"/>
      <c r="G38" s="36"/>
      <c r="H38" s="36"/>
      <c r="I38" s="36"/>
      <c r="J38" s="36"/>
      <c r="K38" s="36"/>
      <c r="L38" s="36"/>
      <c r="M38" s="36"/>
      <c r="N38" s="36"/>
      <c r="O38" s="36"/>
      <c r="P38" s="36"/>
      <c r="Q38" s="36"/>
      <c r="R38" s="36"/>
      <c r="S38" s="36"/>
      <c r="T38" s="36"/>
      <c r="U38" s="36"/>
      <c r="V38" s="36"/>
      <c r="W38" s="36"/>
      <c r="X38" s="36"/>
      <c r="Y38" s="36"/>
      <c r="Z38" s="36"/>
      <c r="AA38" s="36"/>
      <c r="AB38" s="36"/>
      <c r="AC38" s="36"/>
      <c r="AD38" s="36"/>
      <c r="AE38" s="36"/>
      <c r="AF38" s="36"/>
      <c r="AG38" s="36"/>
      <c r="AH38" s="36"/>
    </row>
    <row r="39" spans="1:34">
      <c r="A39" s="50">
        <f>'03.Muestra'!C16</f>
        <v>0</v>
      </c>
      <c r="B39" s="50">
        <f>'03.Muestra'!D16</f>
        <v>0</v>
      </c>
      <c r="C39" s="50">
        <f>'03.Muestra'!E16</f>
        <v>0</v>
      </c>
      <c r="D39" s="36"/>
      <c r="E39" s="36"/>
      <c r="F39" s="36"/>
      <c r="G39" s="36"/>
      <c r="H39" s="36"/>
      <c r="I39" s="36"/>
      <c r="J39" s="36"/>
      <c r="K39" s="36"/>
      <c r="L39" s="36"/>
      <c r="M39" s="36"/>
      <c r="N39" s="36"/>
      <c r="O39" s="36"/>
      <c r="P39" s="36"/>
      <c r="Q39" s="36"/>
      <c r="R39" s="36"/>
      <c r="S39" s="36"/>
      <c r="T39" s="36"/>
      <c r="U39" s="36"/>
      <c r="V39" s="36"/>
      <c r="W39" s="36"/>
      <c r="X39" s="36"/>
      <c r="Y39" s="36"/>
      <c r="Z39" s="36"/>
      <c r="AA39" s="36"/>
      <c r="AB39" s="36"/>
      <c r="AC39" s="36"/>
      <c r="AD39" s="36"/>
      <c r="AE39" s="36"/>
      <c r="AF39" s="36"/>
      <c r="AG39" s="36"/>
      <c r="AH39" s="36"/>
    </row>
    <row r="40" spans="1:34">
      <c r="A40" s="50">
        <f>'03.Muestra'!C17</f>
        <v>0</v>
      </c>
      <c r="B40" s="50">
        <f>'03.Muestra'!D17</f>
        <v>0</v>
      </c>
      <c r="C40" s="50">
        <f>'03.Muestra'!E17</f>
        <v>0</v>
      </c>
      <c r="D40" s="36"/>
      <c r="E40" s="36"/>
      <c r="F40" s="36"/>
      <c r="G40" s="36"/>
      <c r="H40" s="36"/>
      <c r="I40" s="36"/>
      <c r="J40" s="36"/>
      <c r="K40" s="36"/>
      <c r="L40" s="36"/>
      <c r="M40" s="36"/>
      <c r="N40" s="36"/>
      <c r="O40" s="36"/>
      <c r="P40" s="36"/>
      <c r="Q40" s="36"/>
      <c r="R40" s="36"/>
      <c r="S40" s="36"/>
      <c r="T40" s="36"/>
      <c r="U40" s="36"/>
      <c r="V40" s="36"/>
      <c r="W40" s="36"/>
      <c r="X40" s="36"/>
      <c r="Y40" s="36"/>
      <c r="Z40" s="36"/>
      <c r="AA40" s="36"/>
      <c r="AB40" s="36"/>
      <c r="AC40" s="36"/>
      <c r="AD40" s="36"/>
      <c r="AE40" s="36"/>
      <c r="AF40" s="36"/>
      <c r="AG40" s="36"/>
      <c r="AH40" s="36"/>
    </row>
    <row r="41" spans="1:34">
      <c r="A41" s="50">
        <f>'03.Muestra'!C18</f>
        <v>0</v>
      </c>
      <c r="B41" s="50">
        <f>'03.Muestra'!D18</f>
        <v>0</v>
      </c>
      <c r="C41" s="50">
        <f>'03.Muestra'!E18</f>
        <v>0</v>
      </c>
      <c r="D41" s="36"/>
      <c r="E41" s="36"/>
      <c r="F41" s="36"/>
      <c r="G41" s="36"/>
      <c r="H41" s="36"/>
      <c r="I41" s="36"/>
      <c r="J41" s="36"/>
      <c r="K41" s="36"/>
      <c r="L41" s="36"/>
      <c r="M41" s="36"/>
      <c r="N41" s="36"/>
      <c r="O41" s="36"/>
      <c r="P41" s="36"/>
      <c r="Q41" s="36"/>
      <c r="R41" s="36"/>
      <c r="S41" s="36"/>
      <c r="T41" s="36"/>
      <c r="U41" s="36"/>
      <c r="V41" s="36"/>
      <c r="W41" s="36"/>
      <c r="X41" s="36"/>
      <c r="Y41" s="36"/>
      <c r="Z41" s="36"/>
      <c r="AA41" s="36"/>
      <c r="AB41" s="36"/>
      <c r="AC41" s="36"/>
      <c r="AD41" s="36"/>
      <c r="AE41" s="36"/>
      <c r="AF41" s="36"/>
      <c r="AG41" s="36"/>
      <c r="AH41" s="36"/>
    </row>
    <row r="42" spans="1:34">
      <c r="A42" s="50">
        <f>'03.Muestra'!C19</f>
        <v>0</v>
      </c>
      <c r="B42" s="50">
        <f>'03.Muestra'!D19</f>
        <v>0</v>
      </c>
      <c r="C42" s="50">
        <f>'03.Muestra'!E19</f>
        <v>0</v>
      </c>
      <c r="D42" s="36"/>
      <c r="E42" s="36"/>
      <c r="F42" s="36"/>
      <c r="G42" s="36"/>
      <c r="H42" s="36"/>
      <c r="I42" s="36"/>
      <c r="J42" s="36"/>
      <c r="K42" s="36"/>
      <c r="L42" s="36"/>
      <c r="M42" s="36"/>
      <c r="N42" s="36"/>
      <c r="O42" s="36"/>
      <c r="P42" s="36"/>
      <c r="Q42" s="36"/>
      <c r="R42" s="36"/>
      <c r="S42" s="36"/>
      <c r="T42" s="36"/>
      <c r="U42" s="36"/>
      <c r="V42" s="36"/>
      <c r="W42" s="36"/>
      <c r="X42" s="36"/>
      <c r="Y42" s="36"/>
      <c r="Z42" s="36"/>
      <c r="AA42" s="36"/>
      <c r="AB42" s="36"/>
      <c r="AC42" s="36"/>
      <c r="AD42" s="36"/>
      <c r="AE42" s="36"/>
      <c r="AF42" s="36"/>
      <c r="AG42" s="36"/>
      <c r="AH42" s="36"/>
    </row>
    <row r="43" spans="1:34">
      <c r="A43" s="50">
        <f>'03.Muestra'!C31</f>
        <v>0</v>
      </c>
      <c r="B43" s="50">
        <f>'03.Muestra'!D31</f>
        <v>0</v>
      </c>
      <c r="C43" s="50">
        <f>'03.Muestra'!E31</f>
        <v>0</v>
      </c>
      <c r="D43" s="36"/>
      <c r="E43" s="36"/>
      <c r="F43" s="36"/>
      <c r="G43" s="36"/>
      <c r="H43" s="36"/>
      <c r="I43" s="36"/>
      <c r="J43" s="36"/>
      <c r="K43" s="36"/>
      <c r="L43" s="36"/>
      <c r="M43" s="36"/>
      <c r="N43" s="36"/>
      <c r="O43" s="36"/>
      <c r="P43" s="36"/>
      <c r="Q43" s="36"/>
      <c r="R43" s="36"/>
      <c r="S43" s="36"/>
      <c r="T43" s="36"/>
      <c r="U43" s="36"/>
      <c r="V43" s="36"/>
      <c r="W43" s="36"/>
      <c r="X43" s="36"/>
      <c r="Y43" s="36"/>
      <c r="Z43" s="36"/>
      <c r="AA43" s="36"/>
      <c r="AB43" s="36"/>
      <c r="AC43" s="36"/>
      <c r="AD43" s="36"/>
      <c r="AE43" s="36"/>
      <c r="AF43" s="36"/>
      <c r="AG43" s="36"/>
      <c r="AH43" s="36"/>
    </row>
    <row r="44" spans="1:34">
      <c r="A44" s="50">
        <f>'03.Muestra'!C32</f>
        <v>0</v>
      </c>
      <c r="B44" s="50">
        <f>'03.Muestra'!D32</f>
        <v>0</v>
      </c>
      <c r="C44" s="50">
        <f>'03.Muestra'!E32</f>
        <v>0</v>
      </c>
      <c r="D44" s="36"/>
      <c r="E44" s="36"/>
      <c r="F44" s="36"/>
      <c r="G44" s="36"/>
      <c r="H44" s="36"/>
      <c r="I44" s="36"/>
      <c r="J44" s="36"/>
      <c r="K44" s="36"/>
      <c r="L44" s="36"/>
      <c r="M44" s="36"/>
      <c r="N44" s="36"/>
      <c r="O44" s="36"/>
      <c r="P44" s="36"/>
      <c r="Q44" s="36"/>
      <c r="R44" s="36"/>
      <c r="S44" s="36"/>
      <c r="T44" s="36"/>
      <c r="U44" s="36"/>
      <c r="V44" s="36"/>
      <c r="W44" s="36"/>
      <c r="X44" s="36"/>
      <c r="Y44" s="36"/>
      <c r="Z44" s="36"/>
      <c r="AA44" s="36"/>
      <c r="AB44" s="36"/>
      <c r="AC44" s="36"/>
      <c r="AD44" s="36"/>
      <c r="AE44" s="36"/>
      <c r="AF44" s="36"/>
      <c r="AG44" s="36"/>
      <c r="AH44" s="36"/>
    </row>
    <row r="45" spans="1:34">
      <c r="A45" s="50">
        <f>'03.Muestra'!C33</f>
        <v>0</v>
      </c>
      <c r="B45" s="50">
        <f>'03.Muestra'!D33</f>
        <v>0</v>
      </c>
      <c r="C45" s="50">
        <f>'03.Muestra'!E33</f>
        <v>0</v>
      </c>
      <c r="D45" s="36"/>
      <c r="E45" s="36"/>
      <c r="F45" s="36"/>
      <c r="G45" s="36"/>
      <c r="H45" s="36"/>
      <c r="I45" s="36"/>
      <c r="J45" s="36"/>
      <c r="K45" s="36"/>
      <c r="L45" s="36"/>
      <c r="M45" s="36"/>
      <c r="N45" s="36"/>
      <c r="O45" s="36"/>
      <c r="P45" s="36"/>
      <c r="Q45" s="36"/>
      <c r="R45" s="36"/>
      <c r="S45" s="36"/>
      <c r="T45" s="36"/>
      <c r="U45" s="36"/>
      <c r="V45" s="36"/>
      <c r="W45" s="36"/>
      <c r="X45" s="36"/>
      <c r="Y45" s="36"/>
      <c r="Z45" s="36"/>
      <c r="AA45" s="36"/>
      <c r="AB45" s="36"/>
      <c r="AC45" s="36"/>
      <c r="AD45" s="36"/>
      <c r="AE45" s="36"/>
      <c r="AF45" s="36"/>
      <c r="AG45" s="36"/>
      <c r="AH45" s="36"/>
    </row>
    <row r="46" spans="1:34">
      <c r="A46" s="50">
        <f>'03.Muestra'!C34</f>
        <v>0</v>
      </c>
      <c r="B46" s="50">
        <f>'03.Muestra'!D34</f>
        <v>0</v>
      </c>
      <c r="C46" s="50">
        <f>'03.Muestra'!E34</f>
        <v>0</v>
      </c>
      <c r="D46" s="36"/>
      <c r="E46" s="36"/>
      <c r="F46" s="36"/>
      <c r="G46" s="36"/>
      <c r="H46" s="36"/>
      <c r="I46" s="36"/>
      <c r="J46" s="36"/>
      <c r="K46" s="36"/>
      <c r="L46" s="36"/>
      <c r="M46" s="36"/>
      <c r="N46" s="36"/>
      <c r="O46" s="36"/>
      <c r="P46" s="36"/>
      <c r="Q46" s="36"/>
      <c r="R46" s="36"/>
      <c r="S46" s="36"/>
      <c r="T46" s="36"/>
      <c r="U46" s="36"/>
      <c r="V46" s="36"/>
      <c r="W46" s="36"/>
      <c r="X46" s="36"/>
      <c r="Y46" s="36"/>
      <c r="Z46" s="36"/>
      <c r="AA46" s="36"/>
      <c r="AB46" s="36"/>
      <c r="AC46" s="36"/>
      <c r="AD46" s="36"/>
      <c r="AE46" s="36"/>
      <c r="AF46" s="36"/>
      <c r="AG46" s="36"/>
      <c r="AH46" s="36"/>
    </row>
    <row r="47" spans="1:34">
      <c r="A47" s="50">
        <f>'03.Muestra'!C35</f>
        <v>0</v>
      </c>
      <c r="B47" s="50">
        <f>'03.Muestra'!D35</f>
        <v>0</v>
      </c>
      <c r="C47" s="50">
        <f>'03.Muestra'!E35</f>
        <v>0</v>
      </c>
      <c r="D47" s="36"/>
      <c r="E47" s="36"/>
      <c r="F47" s="36"/>
      <c r="G47" s="36"/>
      <c r="H47" s="36"/>
      <c r="I47" s="36"/>
      <c r="J47" s="36"/>
      <c r="K47" s="36"/>
      <c r="L47" s="36"/>
      <c r="M47" s="36"/>
      <c r="N47" s="36"/>
      <c r="O47" s="36"/>
      <c r="P47" s="36"/>
      <c r="Q47" s="36"/>
      <c r="R47" s="36"/>
      <c r="S47" s="36"/>
      <c r="T47" s="36"/>
      <c r="U47" s="36"/>
      <c r="V47" s="36"/>
      <c r="W47" s="36"/>
      <c r="X47" s="36"/>
      <c r="Y47" s="36"/>
      <c r="Z47" s="36"/>
      <c r="AA47" s="36"/>
      <c r="AB47" s="36"/>
      <c r="AC47" s="36"/>
      <c r="AD47" s="36"/>
      <c r="AE47" s="36"/>
      <c r="AF47" s="36"/>
      <c r="AG47" s="36"/>
      <c r="AH47" s="36"/>
    </row>
    <row r="48" spans="1:34">
      <c r="A48" s="50">
        <f>'03.Muestra'!C36</f>
        <v>0</v>
      </c>
      <c r="B48" s="50">
        <f>'03.Muestra'!D36</f>
        <v>0</v>
      </c>
      <c r="C48" s="50">
        <f>'03.Muestra'!E36</f>
        <v>0</v>
      </c>
      <c r="D48" s="36"/>
      <c r="E48" s="36"/>
      <c r="F48" s="36"/>
      <c r="G48" s="36"/>
      <c r="H48" s="36"/>
      <c r="I48" s="36"/>
      <c r="J48" s="36"/>
      <c r="K48" s="36"/>
      <c r="L48" s="36"/>
      <c r="M48" s="36"/>
      <c r="N48" s="36"/>
      <c r="O48" s="36"/>
      <c r="P48" s="36"/>
      <c r="Q48" s="36"/>
      <c r="R48" s="36"/>
      <c r="S48" s="36"/>
      <c r="T48" s="36"/>
      <c r="U48" s="36"/>
      <c r="V48" s="36"/>
      <c r="W48" s="36"/>
      <c r="X48" s="36"/>
      <c r="Y48" s="36"/>
      <c r="Z48" s="36"/>
      <c r="AA48" s="36"/>
      <c r="AB48" s="36"/>
      <c r="AC48" s="36"/>
      <c r="AD48" s="36"/>
      <c r="AE48" s="36"/>
      <c r="AF48" s="36"/>
      <c r="AG48" s="36"/>
      <c r="AH48" s="36"/>
    </row>
    <row r="49" spans="1:34">
      <c r="A49" s="50" t="e">
        <f>#REF!</f>
        <v>#REF!</v>
      </c>
      <c r="B49" s="50" t="e">
        <f>#REF!</f>
        <v>#REF!</v>
      </c>
      <c r="C49" s="50" t="e">
        <f>#REF!</f>
        <v>#REF!</v>
      </c>
      <c r="D49" s="36"/>
      <c r="E49" s="36"/>
      <c r="F49" s="36"/>
      <c r="G49" s="36"/>
      <c r="H49" s="36"/>
      <c r="I49" s="36"/>
      <c r="J49" s="36"/>
      <c r="K49" s="36"/>
      <c r="L49" s="36"/>
      <c r="M49" s="36"/>
      <c r="N49" s="36"/>
      <c r="O49" s="36"/>
      <c r="P49" s="36"/>
      <c r="Q49" s="36"/>
      <c r="R49" s="36"/>
      <c r="S49" s="36"/>
      <c r="T49" s="36"/>
      <c r="U49" s="36"/>
      <c r="V49" s="36"/>
      <c r="W49" s="36"/>
      <c r="X49" s="36"/>
      <c r="Y49" s="36"/>
      <c r="Z49" s="36"/>
      <c r="AA49" s="36"/>
      <c r="AB49" s="36"/>
      <c r="AC49" s="36"/>
      <c r="AD49" s="36"/>
      <c r="AE49" s="36"/>
      <c r="AF49" s="36"/>
      <c r="AG49" s="36"/>
      <c r="AH49" s="36"/>
    </row>
    <row r="50" spans="1:34">
      <c r="A50" s="50">
        <f>'03.Muestra'!C42</f>
        <v>0</v>
      </c>
      <c r="B50" s="50">
        <f>'03.Muestra'!D42</f>
        <v>0</v>
      </c>
      <c r="C50" s="50">
        <f>'03.Muestra'!E42</f>
        <v>0</v>
      </c>
      <c r="D50" s="36"/>
      <c r="E50" s="36"/>
      <c r="F50" s="36"/>
      <c r="G50" s="36"/>
      <c r="H50" s="36"/>
      <c r="I50" s="36"/>
      <c r="J50" s="36"/>
      <c r="K50" s="36"/>
      <c r="L50" s="36"/>
      <c r="M50" s="36"/>
      <c r="N50" s="36"/>
      <c r="O50" s="36"/>
      <c r="P50" s="36"/>
      <c r="Q50" s="36"/>
      <c r="R50" s="36"/>
      <c r="S50" s="36"/>
      <c r="T50" s="36"/>
      <c r="U50" s="36"/>
      <c r="V50" s="36"/>
      <c r="W50" s="36"/>
      <c r="X50" s="36"/>
      <c r="Y50" s="36"/>
      <c r="Z50" s="36"/>
      <c r="AA50" s="36"/>
      <c r="AB50" s="36"/>
      <c r="AC50" s="36"/>
      <c r="AD50" s="36"/>
      <c r="AE50" s="36"/>
      <c r="AF50" s="36"/>
      <c r="AG50" s="36"/>
      <c r="AH50" s="36"/>
    </row>
    <row r="51" spans="1:34">
      <c r="A51" s="36"/>
      <c r="B51" s="36"/>
      <c r="C51" s="36"/>
      <c r="D51" s="36"/>
      <c r="E51" s="36"/>
      <c r="F51" s="36"/>
      <c r="G51" s="36"/>
      <c r="H51" s="36"/>
      <c r="I51" s="36"/>
      <c r="J51" s="36"/>
      <c r="K51" s="36"/>
      <c r="L51" s="36"/>
      <c r="M51" s="36"/>
      <c r="N51" s="36"/>
      <c r="O51" s="36"/>
      <c r="P51" s="36"/>
      <c r="Q51" s="36"/>
      <c r="R51" s="36"/>
      <c r="S51" s="36"/>
      <c r="T51" s="36"/>
      <c r="U51" s="36"/>
      <c r="V51" s="36"/>
      <c r="W51" s="36"/>
      <c r="X51" s="36"/>
      <c r="Y51" s="36"/>
      <c r="Z51" s="36"/>
      <c r="AA51" s="36"/>
      <c r="AB51" s="36"/>
      <c r="AC51" s="36"/>
      <c r="AD51" s="36"/>
      <c r="AE51" s="36"/>
      <c r="AF51" s="36"/>
      <c r="AG51" s="36"/>
      <c r="AH51" s="36"/>
    </row>
    <row r="52" spans="1:34">
      <c r="A52" s="36"/>
      <c r="B52" s="36"/>
      <c r="C52" s="36"/>
      <c r="D52" s="36"/>
      <c r="E52" s="36"/>
      <c r="F52" s="36"/>
      <c r="G52" s="36"/>
      <c r="H52" s="36"/>
      <c r="I52" s="36"/>
      <c r="J52" s="36"/>
      <c r="K52" s="36"/>
      <c r="L52" s="36"/>
      <c r="M52" s="36"/>
      <c r="N52" s="36"/>
      <c r="O52" s="36"/>
      <c r="P52" s="36"/>
      <c r="Q52" s="36"/>
      <c r="R52" s="36"/>
      <c r="S52" s="36"/>
      <c r="T52" s="36"/>
      <c r="U52" s="36"/>
      <c r="V52" s="36"/>
      <c r="W52" s="36"/>
      <c r="X52" s="36"/>
      <c r="Y52" s="36"/>
      <c r="Z52" s="36"/>
      <c r="AA52" s="36"/>
      <c r="AB52" s="36"/>
      <c r="AC52" s="36"/>
      <c r="AD52" s="36"/>
      <c r="AE52" s="36"/>
      <c r="AF52" s="36"/>
      <c r="AG52" s="36"/>
      <c r="AH52" s="36"/>
    </row>
    <row r="53" spans="1:34">
      <c r="A53" s="36"/>
      <c r="B53" s="36"/>
      <c r="C53" s="36"/>
      <c r="D53" s="36"/>
      <c r="E53" s="36"/>
      <c r="F53" s="36"/>
      <c r="G53" s="36"/>
      <c r="H53" s="36"/>
      <c r="I53" s="36"/>
      <c r="J53" s="36"/>
      <c r="K53" s="36"/>
      <c r="L53" s="36"/>
      <c r="M53" s="36"/>
      <c r="N53" s="36"/>
      <c r="O53" s="36"/>
      <c r="P53" s="36"/>
      <c r="Q53" s="36"/>
      <c r="R53" s="36"/>
      <c r="S53" s="36"/>
      <c r="T53" s="36"/>
      <c r="U53" s="36"/>
      <c r="V53" s="36"/>
      <c r="W53" s="36"/>
      <c r="X53" s="36"/>
      <c r="Y53" s="36"/>
      <c r="Z53" s="36"/>
      <c r="AA53" s="36"/>
      <c r="AB53" s="36"/>
      <c r="AC53" s="36"/>
      <c r="AD53" s="36"/>
      <c r="AE53" s="36"/>
      <c r="AF53" s="36"/>
      <c r="AG53" s="36"/>
      <c r="AH53" s="36"/>
    </row>
    <row r="54" spans="1:34">
      <c r="A54" s="36"/>
      <c r="B54" s="36"/>
      <c r="C54" s="36"/>
      <c r="D54" s="36"/>
      <c r="E54" s="36"/>
      <c r="F54" s="36"/>
      <c r="G54" s="36"/>
      <c r="H54" s="36"/>
      <c r="I54" s="36"/>
      <c r="J54" s="36"/>
      <c r="K54" s="36"/>
      <c r="L54" s="36"/>
      <c r="M54" s="36"/>
      <c r="N54" s="36"/>
      <c r="O54" s="36"/>
      <c r="P54" s="36"/>
      <c r="Q54" s="36"/>
      <c r="R54" s="36"/>
      <c r="S54" s="36"/>
      <c r="T54" s="36"/>
      <c r="U54" s="36"/>
      <c r="V54" s="36"/>
      <c r="W54" s="36"/>
      <c r="X54" s="36"/>
      <c r="Y54" s="36"/>
      <c r="Z54" s="36"/>
      <c r="AA54" s="36"/>
      <c r="AB54" s="36"/>
      <c r="AC54" s="36"/>
      <c r="AD54" s="36"/>
      <c r="AE54" s="36"/>
      <c r="AF54" s="36"/>
      <c r="AG54" s="36"/>
      <c r="AH54" s="36"/>
    </row>
    <row r="55" spans="1:34">
      <c r="A55" s="36"/>
      <c r="B55" s="36"/>
      <c r="C55" s="36"/>
      <c r="D55" s="36"/>
      <c r="E55" s="36"/>
      <c r="F55" s="36"/>
      <c r="G55" s="36"/>
      <c r="H55" s="36"/>
      <c r="I55" s="36"/>
      <c r="J55" s="36"/>
      <c r="K55" s="36"/>
      <c r="L55" s="36"/>
      <c r="M55" s="36"/>
      <c r="N55" s="36"/>
      <c r="O55" s="36"/>
      <c r="P55" s="36"/>
      <c r="Q55" s="36"/>
      <c r="R55" s="36"/>
      <c r="S55" s="36"/>
      <c r="T55" s="36"/>
      <c r="U55" s="36"/>
      <c r="V55" s="36"/>
      <c r="W55" s="36"/>
      <c r="X55" s="36"/>
      <c r="Y55" s="36"/>
      <c r="Z55" s="36"/>
      <c r="AA55" s="36"/>
      <c r="AB55" s="36"/>
      <c r="AC55" s="36"/>
      <c r="AD55" s="36"/>
      <c r="AE55" s="36"/>
      <c r="AF55" s="36"/>
      <c r="AG55" s="36"/>
      <c r="AH55" s="36"/>
    </row>
    <row r="56" spans="1:34">
      <c r="A56" s="36"/>
      <c r="B56" s="36"/>
      <c r="C56" s="36"/>
      <c r="D56" s="36"/>
      <c r="E56" s="36"/>
      <c r="F56" s="36"/>
      <c r="G56" s="36"/>
      <c r="H56" s="36"/>
      <c r="I56" s="36"/>
      <c r="J56" s="36"/>
      <c r="K56" s="36"/>
      <c r="L56" s="36"/>
      <c r="M56" s="36"/>
      <c r="N56" s="36"/>
      <c r="O56" s="36"/>
      <c r="P56" s="36"/>
      <c r="Q56" s="36"/>
      <c r="R56" s="36"/>
      <c r="S56" s="36"/>
      <c r="T56" s="36"/>
      <c r="U56" s="36"/>
      <c r="V56" s="36"/>
      <c r="W56" s="36"/>
      <c r="X56" s="36"/>
      <c r="Y56" s="36"/>
      <c r="Z56" s="36"/>
      <c r="AA56" s="36"/>
      <c r="AB56" s="36"/>
      <c r="AC56" s="36"/>
      <c r="AD56" s="36"/>
      <c r="AE56" s="36"/>
      <c r="AF56" s="36"/>
      <c r="AG56" s="36"/>
      <c r="AH56" s="36"/>
    </row>
    <row r="57" spans="1:34">
      <c r="A57" s="36"/>
      <c r="B57" s="36"/>
      <c r="C57" s="36"/>
      <c r="D57" s="36"/>
      <c r="E57" s="36"/>
      <c r="F57" s="36"/>
      <c r="G57" s="36"/>
      <c r="H57" s="36"/>
      <c r="I57" s="36"/>
      <c r="J57" s="36"/>
      <c r="K57" s="36"/>
      <c r="L57" s="36"/>
      <c r="M57" s="36"/>
      <c r="N57" s="36"/>
      <c r="O57" s="36"/>
      <c r="P57" s="36"/>
      <c r="Q57" s="36"/>
      <c r="R57" s="36"/>
      <c r="S57" s="36"/>
      <c r="T57" s="36"/>
      <c r="U57" s="36"/>
      <c r="V57" s="36"/>
      <c r="W57" s="36"/>
      <c r="X57" s="36"/>
      <c r="Y57" s="36"/>
      <c r="Z57" s="36"/>
      <c r="AA57" s="36"/>
      <c r="AB57" s="36"/>
      <c r="AC57" s="36"/>
      <c r="AD57" s="36"/>
      <c r="AE57" s="36"/>
      <c r="AF57" s="36"/>
      <c r="AG57" s="36"/>
      <c r="AH57" s="36"/>
    </row>
    <row r="58" spans="1:34">
      <c r="A58" s="36"/>
      <c r="B58" s="36"/>
      <c r="C58" s="36"/>
      <c r="D58" s="36"/>
      <c r="E58" s="36"/>
      <c r="F58" s="36"/>
      <c r="G58" s="36"/>
      <c r="H58" s="36"/>
      <c r="I58" s="36"/>
      <c r="J58" s="36"/>
      <c r="K58" s="36"/>
      <c r="L58" s="36"/>
      <c r="M58" s="36"/>
      <c r="N58" s="36"/>
      <c r="O58" s="36"/>
      <c r="P58" s="36"/>
      <c r="Q58" s="36"/>
      <c r="R58" s="36"/>
      <c r="S58" s="36"/>
      <c r="T58" s="36"/>
      <c r="U58" s="36"/>
      <c r="V58" s="36"/>
      <c r="W58" s="36"/>
      <c r="X58" s="36"/>
      <c r="Y58" s="36"/>
      <c r="Z58" s="36"/>
      <c r="AA58" s="36"/>
      <c r="AB58" s="36"/>
      <c r="AC58" s="36"/>
      <c r="AD58" s="36"/>
      <c r="AE58" s="36"/>
      <c r="AF58" s="36"/>
      <c r="AG58" s="36"/>
      <c r="AH58" s="36"/>
    </row>
    <row r="59" spans="1:34">
      <c r="A59" s="36"/>
      <c r="B59" s="36"/>
      <c r="C59" s="36"/>
      <c r="D59" s="36"/>
      <c r="E59" s="36"/>
      <c r="F59" s="36"/>
      <c r="G59" s="36"/>
      <c r="H59" s="36"/>
      <c r="I59" s="36"/>
      <c r="J59" s="36"/>
      <c r="K59" s="36"/>
      <c r="L59" s="36"/>
      <c r="M59" s="36"/>
      <c r="N59" s="36"/>
      <c r="O59" s="36"/>
      <c r="P59" s="36"/>
      <c r="Q59" s="36"/>
      <c r="R59" s="36"/>
      <c r="S59" s="36"/>
      <c r="T59" s="36"/>
      <c r="U59" s="36"/>
      <c r="V59" s="36"/>
      <c r="W59" s="36"/>
      <c r="X59" s="36"/>
      <c r="Y59" s="36"/>
      <c r="Z59" s="36"/>
      <c r="AA59" s="36"/>
      <c r="AB59" s="36"/>
      <c r="AC59" s="36"/>
      <c r="AD59" s="36"/>
      <c r="AE59" s="36"/>
      <c r="AF59" s="36"/>
      <c r="AG59" s="36"/>
      <c r="AH59" s="36"/>
    </row>
    <row r="60" spans="1:34">
      <c r="A60" s="36"/>
      <c r="B60" s="36"/>
      <c r="C60" s="36"/>
      <c r="D60" s="36"/>
      <c r="E60" s="36"/>
      <c r="F60" s="36"/>
      <c r="G60" s="36"/>
      <c r="H60" s="36"/>
      <c r="I60" s="36"/>
      <c r="J60" s="36"/>
      <c r="K60" s="36"/>
      <c r="L60" s="36"/>
      <c r="M60" s="36"/>
      <c r="N60" s="36"/>
      <c r="O60" s="36"/>
      <c r="P60" s="36"/>
      <c r="Q60" s="36"/>
      <c r="R60" s="36"/>
      <c r="S60" s="36"/>
      <c r="T60" s="36"/>
      <c r="U60" s="36"/>
      <c r="V60" s="36"/>
      <c r="W60" s="36"/>
      <c r="X60" s="36"/>
      <c r="Y60" s="36"/>
      <c r="Z60" s="36"/>
      <c r="AA60" s="36"/>
      <c r="AB60" s="36"/>
      <c r="AC60" s="36"/>
      <c r="AD60" s="36"/>
      <c r="AE60" s="36"/>
      <c r="AF60" s="36"/>
      <c r="AG60" s="36"/>
      <c r="AH60" s="36"/>
    </row>
  </sheetData>
  <pageMargins left="0.78749999999999998" right="0.78749999999999998" top="1.0249999999999999" bottom="1.0249999999999999" header="0.78749999999999998" footer="0.78749999999999998"/>
  <pageSetup paperSize="9" firstPageNumber="0" orientation="portrait" horizontalDpi="300" verticalDpi="300"/>
  <headerFooter>
    <oddHeader>&amp;C&amp;A</oddHeader>
    <oddFooter>&amp;CPage &amp;P</oddFooter>
  </headerFooter>
  <drawing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L31"/>
  <sheetViews>
    <sheetView tabSelected="1" workbookViewId="0">
      <selection activeCell="AS6" sqref="AS6"/>
    </sheetView>
  </sheetViews>
  <sheetFormatPr baseColWidth="10" defaultRowHeight="12.75"/>
  <sheetData>
    <row r="1" spans="1:64" s="51" customFormat="1" ht="25.35" customHeight="1">
      <c r="A1" s="31"/>
      <c r="B1" s="4" t="s">
        <v>0</v>
      </c>
      <c r="C1" s="3"/>
      <c r="D1" s="3"/>
      <c r="E1" s="3"/>
      <c r="F1" s="3"/>
      <c r="G1" s="3"/>
      <c r="H1" s="3"/>
      <c r="I1" s="3"/>
      <c r="J1" s="3"/>
      <c r="K1" s="3"/>
      <c r="L1" s="3"/>
      <c r="M1" s="3"/>
      <c r="N1" s="167"/>
      <c r="O1" s="3"/>
      <c r="P1" s="3"/>
      <c r="Q1" s="3"/>
      <c r="R1" s="3"/>
      <c r="S1" s="3"/>
      <c r="T1" s="3"/>
      <c r="U1" s="3"/>
      <c r="V1" s="3"/>
      <c r="W1" s="3"/>
      <c r="X1" s="3"/>
      <c r="Y1" s="3"/>
      <c r="Z1" s="3"/>
    </row>
    <row r="2" spans="1:64" s="51" customFormat="1" ht="23.65" customHeight="1">
      <c r="A2" s="31"/>
      <c r="B2" s="5" t="s">
        <v>244</v>
      </c>
      <c r="C2" s="3"/>
      <c r="D2" s="3"/>
      <c r="E2" s="3"/>
      <c r="F2" s="3"/>
      <c r="G2" s="3"/>
      <c r="H2" s="3"/>
      <c r="I2" s="3"/>
      <c r="J2" s="3"/>
      <c r="K2" s="3"/>
      <c r="L2" s="3"/>
      <c r="M2" s="3"/>
      <c r="N2" s="3"/>
      <c r="O2" s="3"/>
      <c r="P2" s="3"/>
      <c r="Q2" s="3"/>
      <c r="R2" s="3"/>
      <c r="S2" s="3"/>
      <c r="T2" s="3"/>
      <c r="U2" s="3"/>
      <c r="V2" s="3"/>
      <c r="W2" s="3"/>
      <c r="X2" s="3"/>
      <c r="Y2" s="3"/>
      <c r="Z2" s="3"/>
    </row>
    <row r="3" spans="1:64" s="51" customFormat="1" ht="23.65" customHeight="1">
      <c r="A3" s="31"/>
      <c r="B3" s="5"/>
      <c r="C3" s="3"/>
      <c r="D3" s="3"/>
      <c r="E3" s="3"/>
      <c r="F3" s="3"/>
      <c r="G3" s="3"/>
      <c r="H3" s="3"/>
      <c r="I3" s="3"/>
      <c r="J3" s="3"/>
      <c r="K3" s="3"/>
      <c r="L3" s="3"/>
      <c r="M3" s="3"/>
      <c r="N3" s="3"/>
      <c r="O3" s="3"/>
      <c r="P3" s="3"/>
      <c r="Q3" s="3"/>
      <c r="R3" s="3"/>
      <c r="S3" s="3"/>
      <c r="T3" s="3"/>
      <c r="U3" s="3"/>
      <c r="V3" s="3"/>
      <c r="W3" s="3"/>
      <c r="X3" s="3"/>
      <c r="Y3" s="3"/>
      <c r="Z3" s="3"/>
    </row>
    <row r="4" spans="1:64" s="51" customFormat="1" ht="28.35" customHeight="1">
      <c r="B4" s="166" t="s">
        <v>250</v>
      </c>
      <c r="C4" s="166"/>
      <c r="D4" s="8"/>
      <c r="E4" s="8"/>
      <c r="F4" s="8"/>
      <c r="G4" s="8"/>
      <c r="H4" s="8"/>
      <c r="I4" s="8"/>
      <c r="J4" s="8"/>
      <c r="K4" s="8"/>
      <c r="L4" s="8"/>
      <c r="M4" s="8"/>
      <c r="N4" s="8"/>
      <c r="O4" s="9"/>
      <c r="P4" s="9"/>
      <c r="Q4" s="9"/>
      <c r="R4" s="9"/>
      <c r="S4" s="9"/>
      <c r="T4" s="9"/>
      <c r="U4" s="9"/>
      <c r="V4" s="9"/>
      <c r="W4" s="9"/>
      <c r="X4" s="9"/>
      <c r="Y4" s="9"/>
      <c r="Z4" s="9"/>
      <c r="AA4" s="10"/>
      <c r="AB4" s="10"/>
      <c r="AC4" s="10"/>
      <c r="AD4" s="10"/>
      <c r="AE4" s="10"/>
      <c r="AF4" s="10"/>
      <c r="AG4" s="10"/>
      <c r="AH4" s="10"/>
      <c r="AI4" s="10"/>
      <c r="AJ4" s="10"/>
      <c r="AK4" s="10"/>
      <c r="AL4" s="10"/>
      <c r="AM4" s="10"/>
      <c r="AN4" s="10"/>
      <c r="AO4" s="10"/>
      <c r="AP4" s="10"/>
      <c r="AQ4" s="10"/>
      <c r="AR4" s="10"/>
      <c r="AS4" s="10"/>
      <c r="AT4" s="10"/>
      <c r="AU4" s="10"/>
      <c r="AV4" s="10"/>
      <c r="AW4" s="10"/>
      <c r="AX4" s="10"/>
      <c r="AY4" s="10"/>
      <c r="AZ4" s="10"/>
      <c r="BA4" s="10"/>
      <c r="BB4" s="10"/>
      <c r="BC4" s="10"/>
      <c r="BD4" s="10"/>
      <c r="BE4" s="10"/>
      <c r="BF4" s="10"/>
      <c r="BG4" s="10"/>
      <c r="BH4" s="10"/>
      <c r="BI4" s="10"/>
      <c r="BJ4" s="10"/>
      <c r="BK4" s="10"/>
      <c r="BL4" s="10"/>
    </row>
    <row r="5" spans="1:64" s="51" customFormat="1" ht="23.65" customHeight="1">
      <c r="A5" s="31"/>
      <c r="B5" s="5"/>
      <c r="C5" s="3"/>
      <c r="D5" s="3"/>
      <c r="E5" s="3"/>
      <c r="F5" s="3"/>
      <c r="G5" s="3"/>
      <c r="H5" s="3"/>
      <c r="I5" s="3"/>
      <c r="J5" s="3"/>
      <c r="K5" s="3"/>
      <c r="L5" s="3"/>
      <c r="M5" s="3"/>
      <c r="N5" s="3"/>
      <c r="O5" s="3"/>
      <c r="P5" s="3"/>
      <c r="Q5" s="3"/>
      <c r="R5" s="3"/>
      <c r="S5" s="3"/>
      <c r="T5" s="3"/>
      <c r="U5" s="3"/>
      <c r="V5" s="3"/>
      <c r="W5" s="3"/>
      <c r="X5" s="3"/>
      <c r="Y5" s="3"/>
      <c r="Z5" s="3"/>
    </row>
    <row r="6" spans="1:64" s="51" customFormat="1" ht="309" customHeight="1">
      <c r="B6" s="193" t="s">
        <v>291</v>
      </c>
      <c r="C6" s="193"/>
      <c r="D6" s="193"/>
      <c r="E6" s="193"/>
      <c r="F6" s="193"/>
      <c r="G6" s="193"/>
      <c r="H6" s="193"/>
      <c r="I6" s="193"/>
      <c r="J6" s="193"/>
      <c r="K6" s="193"/>
      <c r="L6" s="193"/>
      <c r="M6" s="193"/>
      <c r="N6" s="193"/>
    </row>
    <row r="13" spans="1:64">
      <c r="D13" s="51"/>
      <c r="E13" s="51"/>
    </row>
    <row r="14" spans="1:64">
      <c r="D14" s="51"/>
      <c r="E14" s="51"/>
      <c r="I14" s="51"/>
      <c r="J14" s="51"/>
      <c r="K14" s="51"/>
      <c r="L14" s="51"/>
      <c r="M14" s="51"/>
      <c r="N14" s="51"/>
      <c r="O14" s="51"/>
      <c r="P14" s="51"/>
      <c r="Q14" s="51"/>
      <c r="R14" s="51"/>
    </row>
    <row r="15" spans="1:64">
      <c r="D15" s="51"/>
      <c r="E15" s="51"/>
      <c r="I15" s="51"/>
      <c r="J15" s="51"/>
      <c r="K15" s="51"/>
      <c r="L15" s="51"/>
      <c r="M15" s="51"/>
      <c r="N15" s="51"/>
      <c r="O15" s="51"/>
      <c r="P15" s="51"/>
    </row>
    <row r="16" spans="1:64">
      <c r="D16" s="51"/>
      <c r="E16" s="51"/>
      <c r="I16" s="51"/>
      <c r="J16" s="51"/>
      <c r="K16" s="51"/>
      <c r="L16" s="51"/>
      <c r="M16" s="51"/>
      <c r="N16" s="51"/>
      <c r="O16" s="51"/>
      <c r="P16" s="51"/>
    </row>
    <row r="17" spans="4:16">
      <c r="D17" s="51"/>
      <c r="E17" s="51"/>
      <c r="I17" s="51"/>
      <c r="J17" s="51"/>
      <c r="K17" s="51"/>
      <c r="L17" s="51"/>
      <c r="M17" s="51"/>
      <c r="N17" s="51"/>
      <c r="O17" s="51"/>
      <c r="P17" s="51"/>
    </row>
    <row r="18" spans="4:16">
      <c r="D18" s="51"/>
      <c r="E18" s="51"/>
      <c r="I18" s="51"/>
      <c r="J18" s="51"/>
      <c r="K18" s="51"/>
      <c r="L18" s="51"/>
      <c r="M18" s="51"/>
      <c r="N18" s="51"/>
      <c r="O18" s="51"/>
      <c r="P18" s="51"/>
    </row>
    <row r="19" spans="4:16">
      <c r="D19" s="51"/>
      <c r="E19" s="51"/>
      <c r="I19" s="51"/>
      <c r="J19" s="51"/>
      <c r="K19" s="51"/>
      <c r="L19" s="51"/>
      <c r="M19" s="51"/>
      <c r="N19" s="51"/>
      <c r="O19" s="51"/>
      <c r="P19" s="51"/>
    </row>
    <row r="20" spans="4:16">
      <c r="D20" s="51"/>
      <c r="E20" s="51"/>
      <c r="I20" s="51"/>
      <c r="J20" s="51"/>
      <c r="K20" s="51"/>
      <c r="L20" s="51"/>
      <c r="M20" s="51"/>
      <c r="N20" s="51"/>
      <c r="O20" s="51"/>
      <c r="P20" s="51"/>
    </row>
    <row r="21" spans="4:16">
      <c r="D21" s="51"/>
      <c r="E21" s="51"/>
      <c r="I21" s="51"/>
      <c r="J21" s="51"/>
      <c r="K21" s="51"/>
      <c r="L21" s="51"/>
      <c r="M21" s="51"/>
      <c r="N21" s="51"/>
      <c r="O21" s="51"/>
      <c r="P21" s="51"/>
    </row>
    <row r="22" spans="4:16">
      <c r="D22" s="51"/>
      <c r="E22" s="51"/>
      <c r="I22" s="51"/>
      <c r="J22" s="51"/>
      <c r="K22" s="51"/>
      <c r="L22" s="51"/>
      <c r="M22" s="51"/>
      <c r="N22" s="51"/>
      <c r="O22" s="51"/>
      <c r="P22" s="51"/>
    </row>
    <row r="23" spans="4:16">
      <c r="D23" s="51"/>
      <c r="E23" s="51"/>
      <c r="I23" s="51"/>
      <c r="J23" s="51"/>
      <c r="K23" s="51"/>
      <c r="L23" s="51"/>
      <c r="M23" s="51"/>
      <c r="N23" s="51"/>
      <c r="O23" s="51"/>
      <c r="P23" s="51"/>
    </row>
    <row r="24" spans="4:16">
      <c r="D24" s="51"/>
      <c r="E24" s="51"/>
      <c r="I24" s="51"/>
      <c r="J24" s="51"/>
      <c r="K24" s="51"/>
      <c r="L24" s="51"/>
      <c r="M24" s="51"/>
      <c r="N24" s="51"/>
      <c r="O24" s="51"/>
      <c r="P24" s="51"/>
    </row>
    <row r="25" spans="4:16">
      <c r="D25" s="51"/>
      <c r="E25" s="51"/>
      <c r="I25" s="51"/>
      <c r="J25" s="51"/>
      <c r="K25" s="51"/>
      <c r="L25" s="51"/>
      <c r="M25" s="51"/>
      <c r="N25" s="51"/>
      <c r="O25" s="51"/>
      <c r="P25" s="51"/>
    </row>
    <row r="26" spans="4:16">
      <c r="D26" s="51"/>
      <c r="E26" s="51"/>
      <c r="I26" s="51"/>
      <c r="J26" s="51"/>
      <c r="K26" s="51"/>
      <c r="L26" s="51"/>
      <c r="M26" s="51"/>
      <c r="N26" s="51"/>
      <c r="O26" s="51"/>
      <c r="P26" s="51"/>
    </row>
    <row r="27" spans="4:16">
      <c r="D27" s="51"/>
      <c r="E27" s="51"/>
      <c r="I27" s="51"/>
      <c r="J27" s="51"/>
      <c r="K27" s="51"/>
      <c r="L27" s="51"/>
      <c r="M27" s="51"/>
      <c r="N27" s="51"/>
      <c r="O27" s="51"/>
      <c r="P27" s="51"/>
    </row>
    <row r="28" spans="4:16">
      <c r="D28" s="51"/>
      <c r="E28" s="51"/>
      <c r="I28" s="51"/>
      <c r="J28" s="51"/>
      <c r="K28" s="51"/>
      <c r="L28" s="51"/>
      <c r="M28" s="51"/>
      <c r="N28" s="51"/>
      <c r="O28" s="51"/>
      <c r="P28" s="51"/>
    </row>
    <row r="29" spans="4:16">
      <c r="D29" s="51"/>
      <c r="E29" s="51"/>
      <c r="I29" s="51"/>
      <c r="J29" s="51"/>
      <c r="K29" s="51"/>
      <c r="L29" s="51"/>
      <c r="M29" s="51"/>
      <c r="N29" s="51"/>
      <c r="O29" s="51"/>
      <c r="P29" s="51"/>
    </row>
    <row r="30" spans="4:16">
      <c r="I30" s="51"/>
      <c r="J30" s="51"/>
      <c r="K30" s="51"/>
      <c r="L30" s="51"/>
      <c r="M30" s="51"/>
      <c r="N30" s="51"/>
      <c r="O30" s="51"/>
      <c r="P30" s="51"/>
    </row>
    <row r="31" spans="4:16">
      <c r="I31" s="51"/>
      <c r="J31" s="51"/>
      <c r="K31" s="51"/>
      <c r="L31" s="51"/>
      <c r="M31" s="51"/>
      <c r="N31" s="51"/>
      <c r="O31" s="51"/>
      <c r="P31" s="51"/>
    </row>
  </sheetData>
  <sheetProtection password="DC4E" sheet="1" objects="1" scenarios="1"/>
  <mergeCells count="1">
    <mergeCell ref="B6:N6"/>
  </mergeCells>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W37"/>
  <sheetViews>
    <sheetView zoomScale="80" zoomScaleNormal="80" workbookViewId="0">
      <selection activeCell="K1" sqref="K1:L10"/>
    </sheetView>
  </sheetViews>
  <sheetFormatPr baseColWidth="10" defaultRowHeight="12.75"/>
  <cols>
    <col min="2" max="2" width="13.42578125" bestFit="1" customWidth="1"/>
    <col min="3" max="3" width="22.85546875" customWidth="1"/>
    <col min="9" max="9" width="4" customWidth="1"/>
    <col min="10" max="10" width="3.28515625" customWidth="1"/>
    <col min="11" max="11" width="27.7109375" customWidth="1"/>
    <col min="17" max="17" width="3.5703125" customWidth="1"/>
    <col min="18" max="18" width="5" customWidth="1"/>
    <col min="19" max="19" width="4.85546875" customWidth="1"/>
    <col min="21" max="21" width="13.28515625" bestFit="1" customWidth="1"/>
    <col min="25" max="25" width="18.85546875" bestFit="1" customWidth="1"/>
  </cols>
  <sheetData>
    <row r="1" spans="1:75">
      <c r="A1" s="182" t="s">
        <v>273</v>
      </c>
      <c r="B1" s="182"/>
      <c r="C1" s="182" t="s">
        <v>274</v>
      </c>
      <c r="D1" s="182"/>
      <c r="E1" s="182" t="s">
        <v>275</v>
      </c>
      <c r="F1" s="182"/>
      <c r="G1" s="182"/>
      <c r="H1" s="182"/>
      <c r="I1" s="182"/>
      <c r="J1" s="182"/>
      <c r="K1" s="182" t="s">
        <v>292</v>
      </c>
      <c r="L1" s="182"/>
      <c r="M1" s="182"/>
      <c r="T1" s="186"/>
      <c r="U1" s="186"/>
      <c r="V1" s="186"/>
      <c r="W1" s="186"/>
      <c r="X1" s="186"/>
      <c r="Y1" s="186"/>
      <c r="Z1" s="186" t="s">
        <v>61</v>
      </c>
      <c r="AA1" s="186"/>
      <c r="AB1" s="186"/>
      <c r="AC1" s="186"/>
      <c r="AD1" s="186"/>
      <c r="AE1" s="186"/>
      <c r="AF1" s="186"/>
      <c r="AG1" s="186"/>
      <c r="AH1" s="186"/>
      <c r="AI1" s="186"/>
      <c r="AJ1" s="186"/>
      <c r="AK1" s="186"/>
      <c r="AL1" s="186"/>
      <c r="AM1" s="186"/>
      <c r="AN1" s="186"/>
      <c r="AO1" s="186"/>
      <c r="AP1" s="186"/>
      <c r="AQ1" s="186"/>
      <c r="AR1" s="186"/>
      <c r="AS1" s="186"/>
      <c r="AT1" s="186"/>
      <c r="AU1" s="186"/>
      <c r="AV1" s="186"/>
      <c r="AW1" s="186"/>
      <c r="AX1" s="186"/>
      <c r="AY1" s="186"/>
      <c r="AZ1" s="186"/>
      <c r="BA1" s="186"/>
      <c r="BB1" s="186"/>
      <c r="BC1" s="186"/>
      <c r="BD1" s="186" t="s">
        <v>64</v>
      </c>
      <c r="BE1" s="186"/>
      <c r="BF1" s="186"/>
      <c r="BG1" s="186"/>
      <c r="BH1" s="186"/>
      <c r="BI1" s="186"/>
      <c r="BJ1" s="186"/>
      <c r="BK1" s="186"/>
      <c r="BL1" s="186"/>
      <c r="BM1" s="186"/>
      <c r="BN1" s="186"/>
      <c r="BO1" s="186"/>
      <c r="BP1" s="186"/>
      <c r="BQ1" s="186"/>
      <c r="BR1" s="186"/>
      <c r="BS1" s="186"/>
      <c r="BT1" s="186"/>
      <c r="BU1" s="186"/>
      <c r="BV1" s="186"/>
      <c r="BW1" s="186"/>
    </row>
    <row r="2" spans="1:75">
      <c r="A2" t="s">
        <v>276</v>
      </c>
      <c r="B2" s="185" t="str">
        <f>'00.Info'!N2</f>
        <v>Versión: 1.0.3</v>
      </c>
      <c r="C2" s="182" t="s">
        <v>253</v>
      </c>
      <c r="D2" s="184">
        <f>'01.Definición de ámbito'!C7</f>
        <v>0</v>
      </c>
      <c r="E2" s="182" t="s">
        <v>25</v>
      </c>
      <c r="F2" s="184" t="str">
        <f>'02.Tecnologías'!C9</f>
        <v>No</v>
      </c>
      <c r="G2" s="183" t="s">
        <v>277</v>
      </c>
      <c r="H2" s="183" t="s">
        <v>278</v>
      </c>
      <c r="K2" s="190" t="s">
        <v>293</v>
      </c>
      <c r="L2" s="191">
        <f>'03.Muestra'!D45</f>
        <v>0</v>
      </c>
      <c r="M2" s="182"/>
      <c r="N2" s="51"/>
      <c r="O2" s="51"/>
      <c r="P2" s="51"/>
      <c r="T2" s="186" t="s">
        <v>279</v>
      </c>
      <c r="U2" s="186" t="s">
        <v>280</v>
      </c>
      <c r="V2" s="186" t="s">
        <v>281</v>
      </c>
      <c r="W2" s="186" t="s">
        <v>282</v>
      </c>
      <c r="X2" s="186" t="s">
        <v>283</v>
      </c>
      <c r="Y2" s="186" t="s">
        <v>47</v>
      </c>
      <c r="Z2" s="186" t="s">
        <v>145</v>
      </c>
      <c r="AA2" s="186" t="s">
        <v>146</v>
      </c>
      <c r="AB2" s="186" t="s">
        <v>147</v>
      </c>
      <c r="AC2" s="186" t="s">
        <v>148</v>
      </c>
      <c r="AD2" s="186" t="s">
        <v>149</v>
      </c>
      <c r="AE2" s="186" t="s">
        <v>150</v>
      </c>
      <c r="AF2" s="186" t="s">
        <v>151</v>
      </c>
      <c r="AG2" s="186" t="s">
        <v>152</v>
      </c>
      <c r="AH2" s="186" t="s">
        <v>153</v>
      </c>
      <c r="AI2" s="186" t="s">
        <v>154</v>
      </c>
      <c r="AJ2" s="186" t="s">
        <v>155</v>
      </c>
      <c r="AK2" s="186" t="s">
        <v>156</v>
      </c>
      <c r="AL2" s="186" t="s">
        <v>157</v>
      </c>
      <c r="AM2" s="186" t="s">
        <v>158</v>
      </c>
      <c r="AN2" s="186" t="s">
        <v>159</v>
      </c>
      <c r="AO2" s="186" t="s">
        <v>160</v>
      </c>
      <c r="AP2" s="186" t="s">
        <v>161</v>
      </c>
      <c r="AQ2" s="186" t="s">
        <v>162</v>
      </c>
      <c r="AR2" s="186" t="s">
        <v>163</v>
      </c>
      <c r="AS2" s="186" t="s">
        <v>164</v>
      </c>
      <c r="AT2" s="186" t="s">
        <v>165</v>
      </c>
      <c r="AU2" s="186" t="s">
        <v>166</v>
      </c>
      <c r="AV2" s="186" t="s">
        <v>167</v>
      </c>
      <c r="AW2" s="186" t="s">
        <v>168</v>
      </c>
      <c r="AX2" s="186" t="s">
        <v>169</v>
      </c>
      <c r="AY2" s="186" t="s">
        <v>170</v>
      </c>
      <c r="AZ2" s="186" t="s">
        <v>171</v>
      </c>
      <c r="BA2" s="186" t="s">
        <v>172</v>
      </c>
      <c r="BB2" s="186" t="s">
        <v>173</v>
      </c>
      <c r="BC2" s="186" t="s">
        <v>174</v>
      </c>
      <c r="BD2" s="186" t="s">
        <v>176</v>
      </c>
      <c r="BE2" s="186" t="s">
        <v>177</v>
      </c>
      <c r="BF2" s="186" t="s">
        <v>178</v>
      </c>
      <c r="BG2" s="186" t="s">
        <v>179</v>
      </c>
      <c r="BH2" s="186" t="s">
        <v>180</v>
      </c>
      <c r="BI2" s="186" t="s">
        <v>181</v>
      </c>
      <c r="BJ2" s="186" t="s">
        <v>182</v>
      </c>
      <c r="BK2" s="186" t="s">
        <v>183</v>
      </c>
      <c r="BL2" s="186" t="s">
        <v>184</v>
      </c>
      <c r="BM2" s="186" t="s">
        <v>185</v>
      </c>
      <c r="BN2" s="186" t="s">
        <v>186</v>
      </c>
      <c r="BO2" s="186" t="s">
        <v>187</v>
      </c>
      <c r="BP2" s="186" t="s">
        <v>188</v>
      </c>
      <c r="BQ2" s="186" t="s">
        <v>189</v>
      </c>
      <c r="BR2" s="186" t="s">
        <v>190</v>
      </c>
      <c r="BS2" s="186" t="s">
        <v>191</v>
      </c>
      <c r="BT2" s="186" t="s">
        <v>192</v>
      </c>
      <c r="BU2" s="186" t="s">
        <v>193</v>
      </c>
      <c r="BV2" s="186" t="s">
        <v>194</v>
      </c>
      <c r="BW2" s="186" t="s">
        <v>195</v>
      </c>
    </row>
    <row r="3" spans="1:75">
      <c r="C3" s="182" t="s">
        <v>254</v>
      </c>
      <c r="D3" s="184">
        <f>'01.Definición de ámbito'!C9</f>
        <v>0</v>
      </c>
      <c r="E3" s="182" t="s">
        <v>28</v>
      </c>
      <c r="F3" s="184" t="str">
        <f>'02.Tecnologías'!C10</f>
        <v>No</v>
      </c>
      <c r="G3" s="184">
        <f>'02.Tecnologías'!K13</f>
        <v>0</v>
      </c>
      <c r="H3" s="184">
        <f>'02.Tecnologías'!L13</f>
        <v>0</v>
      </c>
      <c r="K3" s="190" t="s">
        <v>294</v>
      </c>
      <c r="L3" s="191">
        <f>'03.Muestra'!D47</f>
        <v>0</v>
      </c>
      <c r="M3" s="182"/>
      <c r="N3" s="51"/>
      <c r="O3" s="51"/>
      <c r="P3" s="51"/>
      <c r="T3" s="187">
        <f>'03.Muestra'!B8</f>
        <v>1</v>
      </c>
      <c r="U3" s="187">
        <f>'03.Muestra'!C8</f>
        <v>0</v>
      </c>
      <c r="V3" s="187">
        <f>'03.Muestra'!D8</f>
        <v>0</v>
      </c>
      <c r="W3" s="187">
        <f>'03.Muestra'!E8</f>
        <v>0</v>
      </c>
      <c r="X3" s="187">
        <f>IF(LEFT('03.Muestra'!F8,3)="Ej.",0,'03.Muestra'!F8)</f>
        <v>0</v>
      </c>
      <c r="Y3" s="187">
        <f>IF(LEFT('03.Muestra'!G8,3)="Ej.",0,'03.Muestra'!G8)</f>
        <v>0</v>
      </c>
      <c r="Z3" s="185" t="str">
        <f>RESULTADOS!D19</f>
        <v/>
      </c>
      <c r="AA3" s="185" t="str">
        <f>RESULTADOS!E19</f>
        <v/>
      </c>
      <c r="AB3" s="185" t="str">
        <f>RESULTADOS!F19</f>
        <v/>
      </c>
      <c r="AC3" s="185" t="str">
        <f>RESULTADOS!G19</f>
        <v/>
      </c>
      <c r="AD3" s="185" t="str">
        <f>RESULTADOS!H19</f>
        <v/>
      </c>
      <c r="AE3" s="185" t="str">
        <f>RESULTADOS!I19</f>
        <v/>
      </c>
      <c r="AF3" s="185" t="str">
        <f>RESULTADOS!J19</f>
        <v/>
      </c>
      <c r="AG3" s="185" t="str">
        <f>RESULTADOS!K19</f>
        <v/>
      </c>
      <c r="AH3" s="185" t="str">
        <f>RESULTADOS!L19</f>
        <v/>
      </c>
      <c r="AI3" s="185" t="str">
        <f>RESULTADOS!M19</f>
        <v/>
      </c>
      <c r="AJ3" s="185" t="str">
        <f>RESULTADOS!N19</f>
        <v/>
      </c>
      <c r="AK3" s="185" t="str">
        <f>RESULTADOS!O19</f>
        <v/>
      </c>
      <c r="AL3" s="185" t="str">
        <f>RESULTADOS!P19</f>
        <v/>
      </c>
      <c r="AM3" s="185" t="str">
        <f>RESULTADOS!Q19</f>
        <v/>
      </c>
      <c r="AN3" s="185" t="str">
        <f>RESULTADOS!R19</f>
        <v/>
      </c>
      <c r="AO3" s="185" t="str">
        <f>RESULTADOS!S19</f>
        <v/>
      </c>
      <c r="AP3" s="185" t="str">
        <f>RESULTADOS!T19</f>
        <v/>
      </c>
      <c r="AQ3" s="185" t="str">
        <f>RESULTADOS!U19</f>
        <v/>
      </c>
      <c r="AR3" s="185" t="str">
        <f>RESULTADOS!V19</f>
        <v/>
      </c>
      <c r="AS3" s="185" t="str">
        <f>RESULTADOS!W19</f>
        <v/>
      </c>
      <c r="AT3" s="185" t="str">
        <f>RESULTADOS!X19</f>
        <v/>
      </c>
      <c r="AU3" s="185" t="str">
        <f>RESULTADOS!Y19</f>
        <v/>
      </c>
      <c r="AV3" s="185" t="str">
        <f>RESULTADOS!Z19</f>
        <v/>
      </c>
      <c r="AW3" s="185" t="str">
        <f>RESULTADOS!AA19</f>
        <v/>
      </c>
      <c r="AX3" s="185" t="str">
        <f>RESULTADOS!AB19</f>
        <v/>
      </c>
      <c r="AY3" s="185" t="str">
        <f>RESULTADOS!AC19</f>
        <v/>
      </c>
      <c r="AZ3" s="185" t="str">
        <f>RESULTADOS!AD19</f>
        <v/>
      </c>
      <c r="BA3" s="185" t="str">
        <f>RESULTADOS!AE19</f>
        <v/>
      </c>
      <c r="BB3" s="185" t="str">
        <f>RESULTADOS!AF19</f>
        <v/>
      </c>
      <c r="BC3" s="185" t="str">
        <f>RESULTADOS!AG19</f>
        <v/>
      </c>
      <c r="BD3" s="185" t="str">
        <f>RESULTADOS!D60</f>
        <v/>
      </c>
      <c r="BE3" s="185" t="str">
        <f>RESULTADOS!E60</f>
        <v/>
      </c>
      <c r="BF3" s="185" t="str">
        <f>RESULTADOS!F60</f>
        <v/>
      </c>
      <c r="BG3" s="185" t="str">
        <f>RESULTADOS!G60</f>
        <v/>
      </c>
      <c r="BH3" s="185" t="str">
        <f>RESULTADOS!H60</f>
        <v/>
      </c>
      <c r="BI3" s="185" t="str">
        <f>RESULTADOS!I60</f>
        <v/>
      </c>
      <c r="BJ3" s="185" t="str">
        <f>RESULTADOS!J60</f>
        <v/>
      </c>
      <c r="BK3" s="185" t="str">
        <f>RESULTADOS!K60</f>
        <v/>
      </c>
      <c r="BL3" s="185" t="str">
        <f>RESULTADOS!L60</f>
        <v/>
      </c>
      <c r="BM3" s="185" t="str">
        <f>RESULTADOS!M60</f>
        <v/>
      </c>
      <c r="BN3" s="185" t="str">
        <f>RESULTADOS!N60</f>
        <v/>
      </c>
      <c r="BO3" s="185" t="str">
        <f>RESULTADOS!O60</f>
        <v/>
      </c>
      <c r="BP3" s="185" t="str">
        <f>RESULTADOS!P60</f>
        <v/>
      </c>
      <c r="BQ3" s="185" t="str">
        <f>RESULTADOS!Q60</f>
        <v/>
      </c>
      <c r="BR3" s="185" t="str">
        <f>RESULTADOS!R60</f>
        <v/>
      </c>
      <c r="BS3" s="185" t="str">
        <f>RESULTADOS!S60</f>
        <v/>
      </c>
      <c r="BT3" s="185" t="str">
        <f>RESULTADOS!T60</f>
        <v/>
      </c>
      <c r="BU3" s="185" t="str">
        <f>RESULTADOS!U60</f>
        <v/>
      </c>
      <c r="BV3" s="185" t="str">
        <f>RESULTADOS!V60</f>
        <v/>
      </c>
      <c r="BW3" s="185" t="str">
        <f>RESULTADOS!W60</f>
        <v/>
      </c>
    </row>
    <row r="4" spans="1:75">
      <c r="C4" s="182" t="s">
        <v>255</v>
      </c>
      <c r="D4" s="184">
        <f>'01.Definición de ámbito'!C11</f>
        <v>0</v>
      </c>
      <c r="E4" s="182" t="s">
        <v>31</v>
      </c>
      <c r="F4" s="184" t="str">
        <f>'02.Tecnologías'!C11</f>
        <v>No</v>
      </c>
      <c r="G4" s="184">
        <f>'02.Tecnologías'!K14</f>
        <v>0</v>
      </c>
      <c r="H4" s="184">
        <f>'02.Tecnologías'!L14</f>
        <v>0</v>
      </c>
      <c r="K4" s="190" t="s">
        <v>295</v>
      </c>
      <c r="L4" s="191">
        <f>'03.Muestra'!D49</f>
        <v>0</v>
      </c>
      <c r="M4" s="182"/>
      <c r="N4" s="51"/>
      <c r="O4" s="51"/>
      <c r="P4" s="51"/>
      <c r="T4" s="187">
        <f>'03.Muestra'!B9</f>
        <v>2</v>
      </c>
      <c r="U4" s="187">
        <f>'03.Muestra'!C9</f>
        <v>0</v>
      </c>
      <c r="V4" s="187">
        <f>'03.Muestra'!D9</f>
        <v>0</v>
      </c>
      <c r="W4" s="187">
        <f>'03.Muestra'!E9</f>
        <v>0</v>
      </c>
      <c r="X4" s="187">
        <f>'03.Muestra'!F9</f>
        <v>0</v>
      </c>
      <c r="Y4" s="187">
        <f>'03.Muestra'!G9</f>
        <v>0</v>
      </c>
      <c r="Z4" s="185" t="str">
        <f>RESULTADOS!D20</f>
        <v/>
      </c>
      <c r="AA4" s="185" t="str">
        <f>RESULTADOS!E20</f>
        <v/>
      </c>
      <c r="AB4" s="185" t="str">
        <f>RESULTADOS!F20</f>
        <v/>
      </c>
      <c r="AC4" s="185" t="str">
        <f>RESULTADOS!G20</f>
        <v/>
      </c>
      <c r="AD4" s="185" t="str">
        <f>RESULTADOS!H20</f>
        <v/>
      </c>
      <c r="AE4" s="185" t="str">
        <f>RESULTADOS!I20</f>
        <v/>
      </c>
      <c r="AF4" s="185" t="str">
        <f>RESULTADOS!J20</f>
        <v/>
      </c>
      <c r="AG4" s="185" t="str">
        <f>RESULTADOS!K20</f>
        <v/>
      </c>
      <c r="AH4" s="185" t="str">
        <f>RESULTADOS!L20</f>
        <v/>
      </c>
      <c r="AI4" s="185" t="str">
        <f>RESULTADOS!M20</f>
        <v/>
      </c>
      <c r="AJ4" s="185" t="str">
        <f>RESULTADOS!N20</f>
        <v/>
      </c>
      <c r="AK4" s="185" t="str">
        <f>RESULTADOS!O20</f>
        <v/>
      </c>
      <c r="AL4" s="185" t="str">
        <f>RESULTADOS!P20</f>
        <v/>
      </c>
      <c r="AM4" s="185" t="str">
        <f>RESULTADOS!Q20</f>
        <v/>
      </c>
      <c r="AN4" s="185" t="str">
        <f>RESULTADOS!R20</f>
        <v/>
      </c>
      <c r="AO4" s="185" t="str">
        <f>RESULTADOS!S20</f>
        <v/>
      </c>
      <c r="AP4" s="185" t="str">
        <f>RESULTADOS!T20</f>
        <v/>
      </c>
      <c r="AQ4" s="185" t="str">
        <f>RESULTADOS!U20</f>
        <v/>
      </c>
      <c r="AR4" s="185" t="str">
        <f>RESULTADOS!V20</f>
        <v/>
      </c>
      <c r="AS4" s="185" t="str">
        <f>RESULTADOS!W20</f>
        <v/>
      </c>
      <c r="AT4" s="185" t="str">
        <f>RESULTADOS!X20</f>
        <v/>
      </c>
      <c r="AU4" s="185" t="str">
        <f>RESULTADOS!Y20</f>
        <v/>
      </c>
      <c r="AV4" s="185" t="str">
        <f>RESULTADOS!Z20</f>
        <v/>
      </c>
      <c r="AW4" s="185" t="str">
        <f>RESULTADOS!AA20</f>
        <v/>
      </c>
      <c r="AX4" s="185" t="str">
        <f>RESULTADOS!AB20</f>
        <v/>
      </c>
      <c r="AY4" s="185" t="str">
        <f>RESULTADOS!AC20</f>
        <v/>
      </c>
      <c r="AZ4" s="185" t="str">
        <f>RESULTADOS!AD20</f>
        <v/>
      </c>
      <c r="BA4" s="185" t="str">
        <f>RESULTADOS!AE20</f>
        <v/>
      </c>
      <c r="BB4" s="185" t="str">
        <f>RESULTADOS!AF20</f>
        <v/>
      </c>
      <c r="BC4" s="185" t="str">
        <f>RESULTADOS!AG20</f>
        <v/>
      </c>
      <c r="BD4" s="185" t="str">
        <f>RESULTADOS!D61</f>
        <v/>
      </c>
      <c r="BE4" s="185" t="str">
        <f>RESULTADOS!E61</f>
        <v/>
      </c>
      <c r="BF4" s="185" t="str">
        <f>RESULTADOS!F61</f>
        <v/>
      </c>
      <c r="BG4" s="185" t="str">
        <f>RESULTADOS!G61</f>
        <v/>
      </c>
      <c r="BH4" s="185" t="str">
        <f>RESULTADOS!H61</f>
        <v/>
      </c>
      <c r="BI4" s="185" t="str">
        <f>RESULTADOS!I61</f>
        <v/>
      </c>
      <c r="BJ4" s="185" t="str">
        <f>RESULTADOS!J61</f>
        <v/>
      </c>
      <c r="BK4" s="185" t="str">
        <f>RESULTADOS!K61</f>
        <v/>
      </c>
      <c r="BL4" s="185" t="str">
        <f>RESULTADOS!L61</f>
        <v/>
      </c>
      <c r="BM4" s="185" t="str">
        <f>RESULTADOS!M61</f>
        <v/>
      </c>
      <c r="BN4" s="185" t="str">
        <f>RESULTADOS!N61</f>
        <v/>
      </c>
      <c r="BO4" s="185" t="str">
        <f>RESULTADOS!O61</f>
        <v/>
      </c>
      <c r="BP4" s="185" t="str">
        <f>RESULTADOS!P61</f>
        <v/>
      </c>
      <c r="BQ4" s="185" t="str">
        <f>RESULTADOS!Q61</f>
        <v/>
      </c>
      <c r="BR4" s="185" t="str">
        <f>RESULTADOS!R61</f>
        <v/>
      </c>
      <c r="BS4" s="185" t="str">
        <f>RESULTADOS!S61</f>
        <v/>
      </c>
      <c r="BT4" s="185" t="str">
        <f>RESULTADOS!T61</f>
        <v/>
      </c>
      <c r="BU4" s="185" t="str">
        <f>RESULTADOS!U61</f>
        <v/>
      </c>
      <c r="BV4" s="185" t="str">
        <f>RESULTADOS!V61</f>
        <v/>
      </c>
      <c r="BW4" s="185" t="str">
        <f>RESULTADOS!W61</f>
        <v/>
      </c>
    </row>
    <row r="5" spans="1:75">
      <c r="C5" s="182" t="s">
        <v>256</v>
      </c>
      <c r="D5" s="184">
        <f>'01.Definición de ámbito'!C13</f>
        <v>0</v>
      </c>
      <c r="E5" s="182" t="s">
        <v>34</v>
      </c>
      <c r="F5" s="184" t="str">
        <f>'02.Tecnologías'!C12</f>
        <v>No</v>
      </c>
      <c r="G5" s="184">
        <f>'02.Tecnologías'!K15</f>
        <v>0</v>
      </c>
      <c r="H5" s="184">
        <f>'02.Tecnologías'!L15</f>
        <v>0</v>
      </c>
      <c r="K5" s="190" t="s">
        <v>296</v>
      </c>
      <c r="L5" s="191" t="str">
        <f>'03.Muestra'!D52</f>
        <v>NO</v>
      </c>
      <c r="M5" s="182"/>
      <c r="N5" s="51"/>
      <c r="O5" s="51"/>
      <c r="P5" s="51"/>
      <c r="T5" s="187">
        <f>'03.Muestra'!B10</f>
        <v>3</v>
      </c>
      <c r="U5" s="187">
        <f>'03.Muestra'!C10</f>
        <v>0</v>
      </c>
      <c r="V5" s="187">
        <f>'03.Muestra'!D10</f>
        <v>0</v>
      </c>
      <c r="W5" s="187">
        <f>'03.Muestra'!E10</f>
        <v>0</v>
      </c>
      <c r="X5" s="187">
        <f>'03.Muestra'!F10</f>
        <v>0</v>
      </c>
      <c r="Y5" s="187">
        <f>'03.Muestra'!G10</f>
        <v>0</v>
      </c>
      <c r="Z5" s="185" t="str">
        <f>RESULTADOS!D21</f>
        <v/>
      </c>
      <c r="AA5" s="185" t="str">
        <f>RESULTADOS!E21</f>
        <v/>
      </c>
      <c r="AB5" s="185" t="str">
        <f>RESULTADOS!F21</f>
        <v/>
      </c>
      <c r="AC5" s="185" t="str">
        <f>RESULTADOS!G21</f>
        <v/>
      </c>
      <c r="AD5" s="185" t="str">
        <f>RESULTADOS!H21</f>
        <v/>
      </c>
      <c r="AE5" s="185" t="str">
        <f>RESULTADOS!I21</f>
        <v/>
      </c>
      <c r="AF5" s="185" t="str">
        <f>RESULTADOS!J21</f>
        <v/>
      </c>
      <c r="AG5" s="185" t="str">
        <f>RESULTADOS!K21</f>
        <v/>
      </c>
      <c r="AH5" s="185" t="str">
        <f>RESULTADOS!L21</f>
        <v/>
      </c>
      <c r="AI5" s="185" t="str">
        <f>RESULTADOS!M21</f>
        <v/>
      </c>
      <c r="AJ5" s="185" t="str">
        <f>RESULTADOS!N21</f>
        <v/>
      </c>
      <c r="AK5" s="185" t="str">
        <f>RESULTADOS!O21</f>
        <v/>
      </c>
      <c r="AL5" s="185" t="str">
        <f>RESULTADOS!P21</f>
        <v/>
      </c>
      <c r="AM5" s="185" t="str">
        <f>RESULTADOS!Q21</f>
        <v/>
      </c>
      <c r="AN5" s="185" t="str">
        <f>RESULTADOS!R21</f>
        <v/>
      </c>
      <c r="AO5" s="185" t="str">
        <f>RESULTADOS!S21</f>
        <v/>
      </c>
      <c r="AP5" s="185" t="str">
        <f>RESULTADOS!T21</f>
        <v/>
      </c>
      <c r="AQ5" s="185" t="str">
        <f>RESULTADOS!U21</f>
        <v/>
      </c>
      <c r="AR5" s="185" t="str">
        <f>RESULTADOS!V21</f>
        <v/>
      </c>
      <c r="AS5" s="185" t="str">
        <f>RESULTADOS!W21</f>
        <v/>
      </c>
      <c r="AT5" s="185" t="str">
        <f>RESULTADOS!X21</f>
        <v/>
      </c>
      <c r="AU5" s="185" t="str">
        <f>RESULTADOS!Y21</f>
        <v/>
      </c>
      <c r="AV5" s="185" t="str">
        <f>RESULTADOS!Z21</f>
        <v/>
      </c>
      <c r="AW5" s="185" t="str">
        <f>RESULTADOS!AA21</f>
        <v/>
      </c>
      <c r="AX5" s="185" t="str">
        <f>RESULTADOS!AB21</f>
        <v/>
      </c>
      <c r="AY5" s="185" t="str">
        <f>RESULTADOS!AC21</f>
        <v/>
      </c>
      <c r="AZ5" s="185" t="str">
        <f>RESULTADOS!AD21</f>
        <v/>
      </c>
      <c r="BA5" s="185" t="str">
        <f>RESULTADOS!AE21</f>
        <v/>
      </c>
      <c r="BB5" s="185" t="str">
        <f>RESULTADOS!AF21</f>
        <v/>
      </c>
      <c r="BC5" s="185" t="str">
        <f>RESULTADOS!AG21</f>
        <v/>
      </c>
      <c r="BD5" s="185" t="str">
        <f>RESULTADOS!D62</f>
        <v/>
      </c>
      <c r="BE5" s="185" t="str">
        <f>RESULTADOS!E62</f>
        <v/>
      </c>
      <c r="BF5" s="185" t="str">
        <f>RESULTADOS!F62</f>
        <v/>
      </c>
      <c r="BG5" s="185" t="str">
        <f>RESULTADOS!G62</f>
        <v/>
      </c>
      <c r="BH5" s="185" t="str">
        <f>RESULTADOS!H62</f>
        <v/>
      </c>
      <c r="BI5" s="185" t="str">
        <f>RESULTADOS!I62</f>
        <v/>
      </c>
      <c r="BJ5" s="185" t="str">
        <f>RESULTADOS!J62</f>
        <v/>
      </c>
      <c r="BK5" s="185" t="str">
        <f>RESULTADOS!K62</f>
        <v/>
      </c>
      <c r="BL5" s="185" t="str">
        <f>RESULTADOS!L62</f>
        <v/>
      </c>
      <c r="BM5" s="185" t="str">
        <f>RESULTADOS!M62</f>
        <v/>
      </c>
      <c r="BN5" s="185" t="str">
        <f>RESULTADOS!N62</f>
        <v/>
      </c>
      <c r="BO5" s="185" t="str">
        <f>RESULTADOS!O62</f>
        <v/>
      </c>
      <c r="BP5" s="185" t="str">
        <f>RESULTADOS!P62</f>
        <v/>
      </c>
      <c r="BQ5" s="185" t="str">
        <f>RESULTADOS!Q62</f>
        <v/>
      </c>
      <c r="BR5" s="185" t="str">
        <f>RESULTADOS!R62</f>
        <v/>
      </c>
      <c r="BS5" s="185" t="str">
        <f>RESULTADOS!S62</f>
        <v/>
      </c>
      <c r="BT5" s="185" t="str">
        <f>RESULTADOS!T62</f>
        <v/>
      </c>
      <c r="BU5" s="185" t="str">
        <f>RESULTADOS!U62</f>
        <v/>
      </c>
      <c r="BV5" s="185" t="str">
        <f>RESULTADOS!V62</f>
        <v/>
      </c>
      <c r="BW5" s="185" t="str">
        <f>RESULTADOS!W62</f>
        <v/>
      </c>
    </row>
    <row r="6" spans="1:75">
      <c r="C6" s="182" t="s">
        <v>257</v>
      </c>
      <c r="D6" s="184">
        <f>'01.Definición de ámbito'!C17</f>
        <v>0</v>
      </c>
      <c r="E6" s="182" t="s">
        <v>39</v>
      </c>
      <c r="F6" s="184" t="str">
        <f>'02.Tecnologías'!C13</f>
        <v>No</v>
      </c>
      <c r="G6" s="184">
        <f>'02.Tecnologías'!K16</f>
        <v>0</v>
      </c>
      <c r="H6" s="184">
        <f>'02.Tecnologías'!L16</f>
        <v>0</v>
      </c>
      <c r="K6" s="182"/>
      <c r="L6" s="182"/>
      <c r="M6" s="182"/>
      <c r="N6" s="51"/>
      <c r="O6" s="51"/>
      <c r="P6" s="51"/>
      <c r="T6" s="187">
        <f>'03.Muestra'!B11</f>
        <v>4</v>
      </c>
      <c r="U6" s="187">
        <f>'03.Muestra'!C11</f>
        <v>0</v>
      </c>
      <c r="V6" s="187">
        <f>'03.Muestra'!D11</f>
        <v>0</v>
      </c>
      <c r="W6" s="187">
        <f>'03.Muestra'!E11</f>
        <v>0</v>
      </c>
      <c r="X6" s="187">
        <f>'03.Muestra'!F11</f>
        <v>0</v>
      </c>
      <c r="Y6" s="187" t="str">
        <f>'03.Muestra'!G11</f>
        <v xml:space="preserve"> </v>
      </c>
      <c r="Z6" s="185" t="str">
        <f>RESULTADOS!D22</f>
        <v/>
      </c>
      <c r="AA6" s="185" t="str">
        <f>RESULTADOS!E22</f>
        <v/>
      </c>
      <c r="AB6" s="185" t="str">
        <f>RESULTADOS!F22</f>
        <v/>
      </c>
      <c r="AC6" s="185" t="str">
        <f>RESULTADOS!G22</f>
        <v/>
      </c>
      <c r="AD6" s="185" t="str">
        <f>RESULTADOS!H22</f>
        <v/>
      </c>
      <c r="AE6" s="185" t="str">
        <f>RESULTADOS!I22</f>
        <v/>
      </c>
      <c r="AF6" s="185" t="str">
        <f>RESULTADOS!J22</f>
        <v/>
      </c>
      <c r="AG6" s="185" t="str">
        <f>RESULTADOS!K22</f>
        <v/>
      </c>
      <c r="AH6" s="185" t="str">
        <f>RESULTADOS!L22</f>
        <v/>
      </c>
      <c r="AI6" s="185" t="str">
        <f>RESULTADOS!M22</f>
        <v/>
      </c>
      <c r="AJ6" s="185" t="str">
        <f>RESULTADOS!N22</f>
        <v/>
      </c>
      <c r="AK6" s="185" t="str">
        <f>RESULTADOS!O22</f>
        <v/>
      </c>
      <c r="AL6" s="185" t="str">
        <f>RESULTADOS!P22</f>
        <v/>
      </c>
      <c r="AM6" s="185" t="str">
        <f>RESULTADOS!Q22</f>
        <v/>
      </c>
      <c r="AN6" s="185" t="str">
        <f>RESULTADOS!R22</f>
        <v/>
      </c>
      <c r="AO6" s="185" t="str">
        <f>RESULTADOS!S22</f>
        <v/>
      </c>
      <c r="AP6" s="185" t="str">
        <f>RESULTADOS!T22</f>
        <v/>
      </c>
      <c r="AQ6" s="185" t="str">
        <f>RESULTADOS!U22</f>
        <v/>
      </c>
      <c r="AR6" s="185" t="str">
        <f>RESULTADOS!V22</f>
        <v/>
      </c>
      <c r="AS6" s="185" t="str">
        <f>RESULTADOS!W22</f>
        <v/>
      </c>
      <c r="AT6" s="185" t="str">
        <f>RESULTADOS!X22</f>
        <v/>
      </c>
      <c r="AU6" s="185" t="str">
        <f>RESULTADOS!Y22</f>
        <v/>
      </c>
      <c r="AV6" s="185" t="str">
        <f>RESULTADOS!Z22</f>
        <v/>
      </c>
      <c r="AW6" s="185" t="str">
        <f>RESULTADOS!AA22</f>
        <v/>
      </c>
      <c r="AX6" s="185" t="str">
        <f>RESULTADOS!AB22</f>
        <v/>
      </c>
      <c r="AY6" s="185" t="str">
        <f>RESULTADOS!AC22</f>
        <v/>
      </c>
      <c r="AZ6" s="185" t="str">
        <f>RESULTADOS!AD22</f>
        <v/>
      </c>
      <c r="BA6" s="185" t="str">
        <f>RESULTADOS!AE22</f>
        <v/>
      </c>
      <c r="BB6" s="185" t="str">
        <f>RESULTADOS!AF22</f>
        <v/>
      </c>
      <c r="BC6" s="185" t="str">
        <f>RESULTADOS!AG22</f>
        <v/>
      </c>
      <c r="BD6" s="185" t="str">
        <f>RESULTADOS!D63</f>
        <v/>
      </c>
      <c r="BE6" s="185" t="str">
        <f>RESULTADOS!E63</f>
        <v/>
      </c>
      <c r="BF6" s="185" t="str">
        <f>RESULTADOS!F63</f>
        <v/>
      </c>
      <c r="BG6" s="185" t="str">
        <f>RESULTADOS!G63</f>
        <v/>
      </c>
      <c r="BH6" s="185" t="str">
        <f>RESULTADOS!H63</f>
        <v/>
      </c>
      <c r="BI6" s="185" t="str">
        <f>RESULTADOS!I63</f>
        <v/>
      </c>
      <c r="BJ6" s="185" t="str">
        <f>RESULTADOS!J63</f>
        <v/>
      </c>
      <c r="BK6" s="185" t="str">
        <f>RESULTADOS!K63</f>
        <v/>
      </c>
      <c r="BL6" s="185" t="str">
        <f>RESULTADOS!L63</f>
        <v/>
      </c>
      <c r="BM6" s="185" t="str">
        <f>RESULTADOS!M63</f>
        <v/>
      </c>
      <c r="BN6" s="185" t="str">
        <f>RESULTADOS!N63</f>
        <v/>
      </c>
      <c r="BO6" s="185" t="str">
        <f>RESULTADOS!O63</f>
        <v/>
      </c>
      <c r="BP6" s="185" t="str">
        <f>RESULTADOS!P63</f>
        <v/>
      </c>
      <c r="BQ6" s="185" t="str">
        <f>RESULTADOS!Q63</f>
        <v/>
      </c>
      <c r="BR6" s="185" t="str">
        <f>RESULTADOS!R63</f>
        <v/>
      </c>
      <c r="BS6" s="185" t="str">
        <f>RESULTADOS!S63</f>
        <v/>
      </c>
      <c r="BT6" s="185" t="str">
        <f>RESULTADOS!T63</f>
        <v/>
      </c>
      <c r="BU6" s="185" t="str">
        <f>RESULTADOS!U63</f>
        <v/>
      </c>
      <c r="BV6" s="185" t="str">
        <f>RESULTADOS!V63</f>
        <v/>
      </c>
      <c r="BW6" s="185" t="str">
        <f>RESULTADOS!W63</f>
        <v/>
      </c>
    </row>
    <row r="7" spans="1:75">
      <c r="C7" s="182" t="s">
        <v>258</v>
      </c>
      <c r="D7" s="184">
        <f>'01.Definición de ámbito'!C19</f>
        <v>0</v>
      </c>
      <c r="E7" s="182" t="s">
        <v>26</v>
      </c>
      <c r="F7" s="184" t="str">
        <f>'02.Tecnologías'!F9</f>
        <v>No</v>
      </c>
      <c r="G7" s="184">
        <f>'02.Tecnologías'!K17</f>
        <v>0</v>
      </c>
      <c r="H7" s="184">
        <f>'02.Tecnologías'!L17</f>
        <v>0</v>
      </c>
      <c r="K7" s="182"/>
      <c r="L7" s="182"/>
      <c r="M7" s="182"/>
      <c r="N7" s="51"/>
      <c r="O7" s="51"/>
      <c r="P7" s="51"/>
      <c r="T7" s="187">
        <f>'03.Muestra'!B12</f>
        <v>5</v>
      </c>
      <c r="U7" s="187">
        <f>'03.Muestra'!C12</f>
        <v>0</v>
      </c>
      <c r="V7" s="187">
        <f>'03.Muestra'!D12</f>
        <v>0</v>
      </c>
      <c r="W7" s="187">
        <f>'03.Muestra'!E12</f>
        <v>0</v>
      </c>
      <c r="X7" s="187">
        <f>'03.Muestra'!F12</f>
        <v>0</v>
      </c>
      <c r="Y7" s="187">
        <f>'03.Muestra'!G12</f>
        <v>0</v>
      </c>
      <c r="Z7" s="185" t="str">
        <f>RESULTADOS!D23</f>
        <v/>
      </c>
      <c r="AA7" s="185" t="str">
        <f>RESULTADOS!E23</f>
        <v/>
      </c>
      <c r="AB7" s="185" t="str">
        <f>RESULTADOS!F23</f>
        <v/>
      </c>
      <c r="AC7" s="185" t="str">
        <f>RESULTADOS!G23</f>
        <v/>
      </c>
      <c r="AD7" s="185" t="str">
        <f>RESULTADOS!H23</f>
        <v/>
      </c>
      <c r="AE7" s="185" t="str">
        <f>RESULTADOS!I23</f>
        <v/>
      </c>
      <c r="AF7" s="185" t="str">
        <f>RESULTADOS!J23</f>
        <v/>
      </c>
      <c r="AG7" s="185" t="str">
        <f>RESULTADOS!K23</f>
        <v/>
      </c>
      <c r="AH7" s="185" t="str">
        <f>RESULTADOS!L23</f>
        <v/>
      </c>
      <c r="AI7" s="185" t="str">
        <f>RESULTADOS!M23</f>
        <v/>
      </c>
      <c r="AJ7" s="185" t="str">
        <f>RESULTADOS!N23</f>
        <v/>
      </c>
      <c r="AK7" s="185" t="str">
        <f>RESULTADOS!O23</f>
        <v/>
      </c>
      <c r="AL7" s="185" t="str">
        <f>RESULTADOS!P23</f>
        <v/>
      </c>
      <c r="AM7" s="185" t="str">
        <f>RESULTADOS!Q23</f>
        <v/>
      </c>
      <c r="AN7" s="185" t="str">
        <f>RESULTADOS!R23</f>
        <v/>
      </c>
      <c r="AO7" s="185" t="str">
        <f>RESULTADOS!S23</f>
        <v/>
      </c>
      <c r="AP7" s="185" t="str">
        <f>RESULTADOS!T23</f>
        <v/>
      </c>
      <c r="AQ7" s="185" t="str">
        <f>RESULTADOS!U23</f>
        <v/>
      </c>
      <c r="AR7" s="185" t="str">
        <f>RESULTADOS!V23</f>
        <v/>
      </c>
      <c r="AS7" s="185" t="str">
        <f>RESULTADOS!W23</f>
        <v/>
      </c>
      <c r="AT7" s="185" t="str">
        <f>RESULTADOS!X23</f>
        <v/>
      </c>
      <c r="AU7" s="185" t="str">
        <f>RESULTADOS!Y23</f>
        <v/>
      </c>
      <c r="AV7" s="185" t="str">
        <f>RESULTADOS!Z23</f>
        <v/>
      </c>
      <c r="AW7" s="185" t="str">
        <f>RESULTADOS!AA23</f>
        <v/>
      </c>
      <c r="AX7" s="185" t="str">
        <f>RESULTADOS!AB23</f>
        <v/>
      </c>
      <c r="AY7" s="185" t="str">
        <f>RESULTADOS!AC23</f>
        <v/>
      </c>
      <c r="AZ7" s="185" t="str">
        <f>RESULTADOS!AD23</f>
        <v/>
      </c>
      <c r="BA7" s="185" t="str">
        <f>RESULTADOS!AE23</f>
        <v/>
      </c>
      <c r="BB7" s="185" t="str">
        <f>RESULTADOS!AF23</f>
        <v/>
      </c>
      <c r="BC7" s="185" t="str">
        <f>RESULTADOS!AG23</f>
        <v/>
      </c>
      <c r="BD7" s="185" t="str">
        <f>RESULTADOS!D64</f>
        <v/>
      </c>
      <c r="BE7" s="185" t="str">
        <f>RESULTADOS!E64</f>
        <v/>
      </c>
      <c r="BF7" s="185" t="str">
        <f>RESULTADOS!F64</f>
        <v/>
      </c>
      <c r="BG7" s="185" t="str">
        <f>RESULTADOS!G64</f>
        <v/>
      </c>
      <c r="BH7" s="185" t="str">
        <f>RESULTADOS!H64</f>
        <v/>
      </c>
      <c r="BI7" s="185" t="str">
        <f>RESULTADOS!I64</f>
        <v/>
      </c>
      <c r="BJ7" s="185" t="str">
        <f>RESULTADOS!J64</f>
        <v/>
      </c>
      <c r="BK7" s="185" t="str">
        <f>RESULTADOS!K64</f>
        <v/>
      </c>
      <c r="BL7" s="185" t="str">
        <f>RESULTADOS!L64</f>
        <v/>
      </c>
      <c r="BM7" s="185" t="str">
        <f>RESULTADOS!M64</f>
        <v/>
      </c>
      <c r="BN7" s="185" t="str">
        <f>RESULTADOS!N64</f>
        <v/>
      </c>
      <c r="BO7" s="185" t="str">
        <f>RESULTADOS!O64</f>
        <v/>
      </c>
      <c r="BP7" s="185" t="str">
        <f>RESULTADOS!P64</f>
        <v/>
      </c>
      <c r="BQ7" s="185" t="str">
        <f>RESULTADOS!Q64</f>
        <v/>
      </c>
      <c r="BR7" s="185" t="str">
        <f>RESULTADOS!R64</f>
        <v/>
      </c>
      <c r="BS7" s="185" t="str">
        <f>RESULTADOS!S64</f>
        <v/>
      </c>
      <c r="BT7" s="185" t="str">
        <f>RESULTADOS!T64</f>
        <v/>
      </c>
      <c r="BU7" s="185" t="str">
        <f>RESULTADOS!U64</f>
        <v/>
      </c>
      <c r="BV7" s="185" t="str">
        <f>RESULTADOS!V64</f>
        <v/>
      </c>
      <c r="BW7" s="185" t="str">
        <f>RESULTADOS!W64</f>
        <v/>
      </c>
    </row>
    <row r="8" spans="1:75">
      <c r="C8" s="182" t="s">
        <v>259</v>
      </c>
      <c r="D8" s="184">
        <f>'01.Definición de ámbito'!C21</f>
        <v>0</v>
      </c>
      <c r="E8" s="182" t="s">
        <v>29</v>
      </c>
      <c r="F8" s="184" t="str">
        <f>'02.Tecnologías'!F10</f>
        <v>No</v>
      </c>
      <c r="G8" s="184">
        <f>'02.Tecnologías'!K18</f>
        <v>0</v>
      </c>
      <c r="H8" s="184">
        <f>'02.Tecnologías'!L18</f>
        <v>0</v>
      </c>
      <c r="K8" s="182"/>
      <c r="L8" s="182"/>
      <c r="M8" s="182"/>
      <c r="N8" s="51"/>
      <c r="O8" s="51"/>
      <c r="P8" s="51"/>
      <c r="T8" s="187">
        <f>'03.Muestra'!B13</f>
        <v>6</v>
      </c>
      <c r="U8" s="187">
        <f>'03.Muestra'!C13</f>
        <v>0</v>
      </c>
      <c r="V8" s="187">
        <f>'03.Muestra'!D13</f>
        <v>0</v>
      </c>
      <c r="W8" s="187">
        <f>'03.Muestra'!E13</f>
        <v>0</v>
      </c>
      <c r="X8" s="187">
        <f>'03.Muestra'!F13</f>
        <v>0</v>
      </c>
      <c r="Y8" s="187">
        <f>'03.Muestra'!G13</f>
        <v>0</v>
      </c>
      <c r="Z8" s="185" t="str">
        <f>RESULTADOS!D24</f>
        <v/>
      </c>
      <c r="AA8" s="185" t="str">
        <f>RESULTADOS!E24</f>
        <v/>
      </c>
      <c r="AB8" s="185" t="str">
        <f>RESULTADOS!F24</f>
        <v/>
      </c>
      <c r="AC8" s="185" t="str">
        <f>RESULTADOS!G24</f>
        <v/>
      </c>
      <c r="AD8" s="185" t="str">
        <f>RESULTADOS!H24</f>
        <v/>
      </c>
      <c r="AE8" s="185" t="str">
        <f>RESULTADOS!I24</f>
        <v/>
      </c>
      <c r="AF8" s="185" t="str">
        <f>RESULTADOS!J24</f>
        <v/>
      </c>
      <c r="AG8" s="185" t="str">
        <f>RESULTADOS!K24</f>
        <v/>
      </c>
      <c r="AH8" s="185" t="str">
        <f>RESULTADOS!L24</f>
        <v/>
      </c>
      <c r="AI8" s="185" t="str">
        <f>RESULTADOS!M24</f>
        <v/>
      </c>
      <c r="AJ8" s="185" t="str">
        <f>RESULTADOS!N24</f>
        <v/>
      </c>
      <c r="AK8" s="185" t="str">
        <f>RESULTADOS!O24</f>
        <v/>
      </c>
      <c r="AL8" s="185" t="str">
        <f>RESULTADOS!P24</f>
        <v/>
      </c>
      <c r="AM8" s="185" t="str">
        <f>RESULTADOS!Q24</f>
        <v/>
      </c>
      <c r="AN8" s="185" t="str">
        <f>RESULTADOS!R24</f>
        <v/>
      </c>
      <c r="AO8" s="185" t="str">
        <f>RESULTADOS!S24</f>
        <v/>
      </c>
      <c r="AP8" s="185" t="str">
        <f>RESULTADOS!T24</f>
        <v/>
      </c>
      <c r="AQ8" s="185" t="str">
        <f>RESULTADOS!U24</f>
        <v/>
      </c>
      <c r="AR8" s="185" t="str">
        <f>RESULTADOS!V24</f>
        <v/>
      </c>
      <c r="AS8" s="185" t="str">
        <f>RESULTADOS!W24</f>
        <v/>
      </c>
      <c r="AT8" s="185" t="str">
        <f>RESULTADOS!X24</f>
        <v/>
      </c>
      <c r="AU8" s="185" t="str">
        <f>RESULTADOS!Y24</f>
        <v/>
      </c>
      <c r="AV8" s="185" t="str">
        <f>RESULTADOS!Z24</f>
        <v/>
      </c>
      <c r="AW8" s="185" t="str">
        <f>RESULTADOS!AA24</f>
        <v/>
      </c>
      <c r="AX8" s="185" t="str">
        <f>RESULTADOS!AB24</f>
        <v/>
      </c>
      <c r="AY8" s="185" t="str">
        <f>RESULTADOS!AC24</f>
        <v/>
      </c>
      <c r="AZ8" s="185" t="str">
        <f>RESULTADOS!AD24</f>
        <v/>
      </c>
      <c r="BA8" s="185" t="str">
        <f>RESULTADOS!AE24</f>
        <v/>
      </c>
      <c r="BB8" s="185" t="str">
        <f>RESULTADOS!AF24</f>
        <v/>
      </c>
      <c r="BC8" s="185" t="str">
        <f>RESULTADOS!AG24</f>
        <v/>
      </c>
      <c r="BD8" s="185" t="str">
        <f>RESULTADOS!D65</f>
        <v/>
      </c>
      <c r="BE8" s="185" t="str">
        <f>RESULTADOS!E65</f>
        <v/>
      </c>
      <c r="BF8" s="185" t="str">
        <f>RESULTADOS!F65</f>
        <v/>
      </c>
      <c r="BG8" s="185" t="str">
        <f>RESULTADOS!G65</f>
        <v/>
      </c>
      <c r="BH8" s="185" t="str">
        <f>RESULTADOS!H65</f>
        <v/>
      </c>
      <c r="BI8" s="185" t="str">
        <f>RESULTADOS!I65</f>
        <v/>
      </c>
      <c r="BJ8" s="185" t="str">
        <f>RESULTADOS!J65</f>
        <v/>
      </c>
      <c r="BK8" s="185" t="str">
        <f>RESULTADOS!K65</f>
        <v/>
      </c>
      <c r="BL8" s="185" t="str">
        <f>RESULTADOS!L65</f>
        <v/>
      </c>
      <c r="BM8" s="185" t="str">
        <f>RESULTADOS!M65</f>
        <v/>
      </c>
      <c r="BN8" s="185" t="str">
        <f>RESULTADOS!N65</f>
        <v/>
      </c>
      <c r="BO8" s="185" t="str">
        <f>RESULTADOS!O65</f>
        <v/>
      </c>
      <c r="BP8" s="185" t="str">
        <f>RESULTADOS!P65</f>
        <v/>
      </c>
      <c r="BQ8" s="185" t="str">
        <f>RESULTADOS!Q65</f>
        <v/>
      </c>
      <c r="BR8" s="185" t="str">
        <f>RESULTADOS!R65</f>
        <v/>
      </c>
      <c r="BS8" s="185" t="str">
        <f>RESULTADOS!S65</f>
        <v/>
      </c>
      <c r="BT8" s="185" t="str">
        <f>RESULTADOS!T65</f>
        <v/>
      </c>
      <c r="BU8" s="185" t="str">
        <f>RESULTADOS!U65</f>
        <v/>
      </c>
      <c r="BV8" s="185" t="str">
        <f>RESULTADOS!V65</f>
        <v/>
      </c>
      <c r="BW8" s="185" t="str">
        <f>RESULTADOS!W65</f>
        <v/>
      </c>
    </row>
    <row r="9" spans="1:75">
      <c r="C9" s="182" t="s">
        <v>260</v>
      </c>
      <c r="D9" s="184">
        <f>'01.Definición de ámbito'!C25</f>
        <v>0</v>
      </c>
      <c r="E9" s="182" t="s">
        <v>32</v>
      </c>
      <c r="F9" s="184" t="str">
        <f>'02.Tecnologías'!F11</f>
        <v>No</v>
      </c>
      <c r="G9" s="184">
        <f>'02.Tecnologías'!K19</f>
        <v>0</v>
      </c>
      <c r="H9" s="184">
        <f>'02.Tecnologías'!L19</f>
        <v>0</v>
      </c>
      <c r="K9" s="182"/>
      <c r="L9" s="182"/>
      <c r="M9" s="182"/>
      <c r="N9" s="51"/>
      <c r="O9" s="51"/>
      <c r="P9" s="51"/>
      <c r="T9" s="187">
        <f>'03.Muestra'!B14</f>
        <v>7</v>
      </c>
      <c r="U9" s="187">
        <f>'03.Muestra'!C14</f>
        <v>0</v>
      </c>
      <c r="V9" s="187">
        <f>'03.Muestra'!D14</f>
        <v>0</v>
      </c>
      <c r="W9" s="187">
        <f>'03.Muestra'!E14</f>
        <v>0</v>
      </c>
      <c r="X9" s="187">
        <f>'03.Muestra'!F14</f>
        <v>0</v>
      </c>
      <c r="Y9" s="187">
        <f>'03.Muestra'!G14</f>
        <v>0</v>
      </c>
      <c r="Z9" s="185" t="str">
        <f>RESULTADOS!D25</f>
        <v/>
      </c>
      <c r="AA9" s="185" t="str">
        <f>RESULTADOS!E25</f>
        <v/>
      </c>
      <c r="AB9" s="185" t="str">
        <f>RESULTADOS!F25</f>
        <v/>
      </c>
      <c r="AC9" s="185" t="str">
        <f>RESULTADOS!G25</f>
        <v/>
      </c>
      <c r="AD9" s="185" t="str">
        <f>RESULTADOS!H25</f>
        <v/>
      </c>
      <c r="AE9" s="185" t="str">
        <f>RESULTADOS!I25</f>
        <v/>
      </c>
      <c r="AF9" s="185" t="str">
        <f>RESULTADOS!J25</f>
        <v/>
      </c>
      <c r="AG9" s="185" t="str">
        <f>RESULTADOS!K25</f>
        <v/>
      </c>
      <c r="AH9" s="185" t="str">
        <f>RESULTADOS!L25</f>
        <v/>
      </c>
      <c r="AI9" s="185" t="str">
        <f>RESULTADOS!M25</f>
        <v/>
      </c>
      <c r="AJ9" s="185" t="str">
        <f>RESULTADOS!N25</f>
        <v/>
      </c>
      <c r="AK9" s="185" t="str">
        <f>RESULTADOS!O25</f>
        <v/>
      </c>
      <c r="AL9" s="185" t="str">
        <f>RESULTADOS!P25</f>
        <v/>
      </c>
      <c r="AM9" s="185" t="str">
        <f>RESULTADOS!Q25</f>
        <v/>
      </c>
      <c r="AN9" s="185" t="str">
        <f>RESULTADOS!R25</f>
        <v/>
      </c>
      <c r="AO9" s="185" t="str">
        <f>RESULTADOS!S25</f>
        <v/>
      </c>
      <c r="AP9" s="185" t="str">
        <f>RESULTADOS!T25</f>
        <v/>
      </c>
      <c r="AQ9" s="185" t="str">
        <f>RESULTADOS!U25</f>
        <v/>
      </c>
      <c r="AR9" s="185" t="str">
        <f>RESULTADOS!V25</f>
        <v/>
      </c>
      <c r="AS9" s="185" t="str">
        <f>RESULTADOS!W25</f>
        <v/>
      </c>
      <c r="AT9" s="185" t="str">
        <f>RESULTADOS!X25</f>
        <v/>
      </c>
      <c r="AU9" s="185" t="str">
        <f>RESULTADOS!Y25</f>
        <v/>
      </c>
      <c r="AV9" s="185" t="str">
        <f>RESULTADOS!Z25</f>
        <v/>
      </c>
      <c r="AW9" s="185" t="str">
        <f>RESULTADOS!AA25</f>
        <v/>
      </c>
      <c r="AX9" s="185" t="str">
        <f>RESULTADOS!AB25</f>
        <v/>
      </c>
      <c r="AY9" s="185" t="str">
        <f>RESULTADOS!AC25</f>
        <v/>
      </c>
      <c r="AZ9" s="185" t="str">
        <f>RESULTADOS!AD25</f>
        <v/>
      </c>
      <c r="BA9" s="185" t="str">
        <f>RESULTADOS!AE25</f>
        <v/>
      </c>
      <c r="BB9" s="185" t="str">
        <f>RESULTADOS!AF25</f>
        <v/>
      </c>
      <c r="BC9" s="185" t="str">
        <f>RESULTADOS!AG25</f>
        <v/>
      </c>
      <c r="BD9" s="185" t="str">
        <f>RESULTADOS!D66</f>
        <v/>
      </c>
      <c r="BE9" s="185" t="str">
        <f>RESULTADOS!E66</f>
        <v/>
      </c>
      <c r="BF9" s="185" t="str">
        <f>RESULTADOS!F66</f>
        <v/>
      </c>
      <c r="BG9" s="185" t="str">
        <f>RESULTADOS!G66</f>
        <v/>
      </c>
      <c r="BH9" s="185" t="str">
        <f>RESULTADOS!H66</f>
        <v/>
      </c>
      <c r="BI9" s="185" t="str">
        <f>RESULTADOS!I66</f>
        <v/>
      </c>
      <c r="BJ9" s="185" t="str">
        <f>RESULTADOS!J66</f>
        <v/>
      </c>
      <c r="BK9" s="185" t="str">
        <f>RESULTADOS!K66</f>
        <v/>
      </c>
      <c r="BL9" s="185" t="str">
        <f>RESULTADOS!L66</f>
        <v/>
      </c>
      <c r="BM9" s="185" t="str">
        <f>RESULTADOS!M66</f>
        <v/>
      </c>
      <c r="BN9" s="185" t="str">
        <f>RESULTADOS!N66</f>
        <v/>
      </c>
      <c r="BO9" s="185" t="str">
        <f>RESULTADOS!O66</f>
        <v/>
      </c>
      <c r="BP9" s="185" t="str">
        <f>RESULTADOS!P66</f>
        <v/>
      </c>
      <c r="BQ9" s="185" t="str">
        <f>RESULTADOS!Q66</f>
        <v/>
      </c>
      <c r="BR9" s="185" t="str">
        <f>RESULTADOS!R66</f>
        <v/>
      </c>
      <c r="BS9" s="185" t="str">
        <f>RESULTADOS!S66</f>
        <v/>
      </c>
      <c r="BT9" s="185" t="str">
        <f>RESULTADOS!T66</f>
        <v/>
      </c>
      <c r="BU9" s="185" t="str">
        <f>RESULTADOS!U66</f>
        <v/>
      </c>
      <c r="BV9" s="185" t="str">
        <f>RESULTADOS!V66</f>
        <v/>
      </c>
      <c r="BW9" s="185" t="str">
        <f>RESULTADOS!W66</f>
        <v/>
      </c>
    </row>
    <row r="10" spans="1:75">
      <c r="C10" s="182" t="s">
        <v>261</v>
      </c>
      <c r="D10" s="184">
        <f>'01.Definición de ámbito'!C27</f>
        <v>0</v>
      </c>
      <c r="E10" s="182" t="s">
        <v>35</v>
      </c>
      <c r="F10" s="184" t="str">
        <f>'02.Tecnologías'!F12</f>
        <v>No</v>
      </c>
      <c r="G10" s="184">
        <f>'02.Tecnologías'!K20</f>
        <v>0</v>
      </c>
      <c r="H10" s="184">
        <f>'02.Tecnologías'!L20</f>
        <v>0</v>
      </c>
      <c r="K10" s="182" t="s">
        <v>297</v>
      </c>
      <c r="L10" s="182"/>
      <c r="M10" s="182"/>
      <c r="N10" s="51"/>
      <c r="O10" s="51"/>
      <c r="P10" s="51"/>
      <c r="T10" s="187">
        <f>'03.Muestra'!B15</f>
        <v>8</v>
      </c>
      <c r="U10" s="187">
        <f>'03.Muestra'!C15</f>
        <v>0</v>
      </c>
      <c r="V10" s="187">
        <f>'03.Muestra'!D15</f>
        <v>0</v>
      </c>
      <c r="W10" s="187">
        <f>'03.Muestra'!E15</f>
        <v>0</v>
      </c>
      <c r="X10" s="187">
        <f>'03.Muestra'!F15</f>
        <v>0</v>
      </c>
      <c r="Y10" s="187">
        <f>'03.Muestra'!G15</f>
        <v>0</v>
      </c>
      <c r="Z10" s="185" t="str">
        <f>RESULTADOS!D26</f>
        <v/>
      </c>
      <c r="AA10" s="185" t="str">
        <f>RESULTADOS!E26</f>
        <v/>
      </c>
      <c r="AB10" s="185" t="str">
        <f>RESULTADOS!F26</f>
        <v/>
      </c>
      <c r="AC10" s="185" t="str">
        <f>RESULTADOS!G26</f>
        <v/>
      </c>
      <c r="AD10" s="185" t="str">
        <f>RESULTADOS!H26</f>
        <v/>
      </c>
      <c r="AE10" s="185" t="str">
        <f>RESULTADOS!I26</f>
        <v/>
      </c>
      <c r="AF10" s="185" t="str">
        <f>RESULTADOS!J26</f>
        <v/>
      </c>
      <c r="AG10" s="185" t="str">
        <f>RESULTADOS!K26</f>
        <v/>
      </c>
      <c r="AH10" s="185" t="str">
        <f>RESULTADOS!L26</f>
        <v/>
      </c>
      <c r="AI10" s="185" t="str">
        <f>RESULTADOS!M26</f>
        <v/>
      </c>
      <c r="AJ10" s="185" t="str">
        <f>RESULTADOS!N26</f>
        <v/>
      </c>
      <c r="AK10" s="185" t="str">
        <f>RESULTADOS!O26</f>
        <v/>
      </c>
      <c r="AL10" s="185" t="str">
        <f>RESULTADOS!P26</f>
        <v/>
      </c>
      <c r="AM10" s="185" t="str">
        <f>RESULTADOS!Q26</f>
        <v/>
      </c>
      <c r="AN10" s="185" t="str">
        <f>RESULTADOS!R26</f>
        <v/>
      </c>
      <c r="AO10" s="185" t="str">
        <f>RESULTADOS!S26</f>
        <v/>
      </c>
      <c r="AP10" s="185" t="str">
        <f>RESULTADOS!T26</f>
        <v/>
      </c>
      <c r="AQ10" s="185" t="str">
        <f>RESULTADOS!U26</f>
        <v/>
      </c>
      <c r="AR10" s="185" t="str">
        <f>RESULTADOS!V26</f>
        <v/>
      </c>
      <c r="AS10" s="185" t="str">
        <f>RESULTADOS!W26</f>
        <v/>
      </c>
      <c r="AT10" s="185" t="str">
        <f>RESULTADOS!X26</f>
        <v/>
      </c>
      <c r="AU10" s="185" t="str">
        <f>RESULTADOS!Y26</f>
        <v/>
      </c>
      <c r="AV10" s="185" t="str">
        <f>RESULTADOS!Z26</f>
        <v/>
      </c>
      <c r="AW10" s="185" t="str">
        <f>RESULTADOS!AA26</f>
        <v/>
      </c>
      <c r="AX10" s="185" t="str">
        <f>RESULTADOS!AB26</f>
        <v/>
      </c>
      <c r="AY10" s="185" t="str">
        <f>RESULTADOS!AC26</f>
        <v/>
      </c>
      <c r="AZ10" s="185" t="str">
        <f>RESULTADOS!AD26</f>
        <v/>
      </c>
      <c r="BA10" s="185" t="str">
        <f>RESULTADOS!AE26</f>
        <v/>
      </c>
      <c r="BB10" s="185" t="str">
        <f>RESULTADOS!AF26</f>
        <v/>
      </c>
      <c r="BC10" s="185" t="str">
        <f>RESULTADOS!AG26</f>
        <v/>
      </c>
      <c r="BD10" s="185" t="str">
        <f>RESULTADOS!D67</f>
        <v/>
      </c>
      <c r="BE10" s="185" t="str">
        <f>RESULTADOS!E67</f>
        <v/>
      </c>
      <c r="BF10" s="185" t="str">
        <f>RESULTADOS!F67</f>
        <v/>
      </c>
      <c r="BG10" s="185" t="str">
        <f>RESULTADOS!G67</f>
        <v/>
      </c>
      <c r="BH10" s="185" t="str">
        <f>RESULTADOS!H67</f>
        <v/>
      </c>
      <c r="BI10" s="185" t="str">
        <f>RESULTADOS!I67</f>
        <v/>
      </c>
      <c r="BJ10" s="185" t="str">
        <f>RESULTADOS!J67</f>
        <v/>
      </c>
      <c r="BK10" s="185" t="str">
        <f>RESULTADOS!K67</f>
        <v/>
      </c>
      <c r="BL10" s="185" t="str">
        <f>RESULTADOS!L67</f>
        <v/>
      </c>
      <c r="BM10" s="185" t="str">
        <f>RESULTADOS!M67</f>
        <v/>
      </c>
      <c r="BN10" s="185" t="str">
        <f>RESULTADOS!N67</f>
        <v/>
      </c>
      <c r="BO10" s="185" t="str">
        <f>RESULTADOS!O67</f>
        <v/>
      </c>
      <c r="BP10" s="185" t="str">
        <f>RESULTADOS!P67</f>
        <v/>
      </c>
      <c r="BQ10" s="185" t="str">
        <f>RESULTADOS!Q67</f>
        <v/>
      </c>
      <c r="BR10" s="185" t="str">
        <f>RESULTADOS!R67</f>
        <v/>
      </c>
      <c r="BS10" s="185" t="str">
        <f>RESULTADOS!S67</f>
        <v/>
      </c>
      <c r="BT10" s="185" t="str">
        <f>RESULTADOS!T67</f>
        <v/>
      </c>
      <c r="BU10" s="185" t="str">
        <f>RESULTADOS!U67</f>
        <v/>
      </c>
      <c r="BV10" s="185" t="str">
        <f>RESULTADOS!V67</f>
        <v/>
      </c>
      <c r="BW10" s="185" t="str">
        <f>RESULTADOS!W67</f>
        <v/>
      </c>
    </row>
    <row r="11" spans="1:75">
      <c r="C11" s="182" t="s">
        <v>262</v>
      </c>
      <c r="D11" s="184">
        <f>'01.Definición de ámbito'!C29</f>
        <v>0</v>
      </c>
      <c r="E11" s="182" t="s">
        <v>40</v>
      </c>
      <c r="F11" s="184" t="str">
        <f>'02.Tecnologías'!F13</f>
        <v>No</v>
      </c>
      <c r="G11" s="184">
        <f>'02.Tecnologías'!K21</f>
        <v>0</v>
      </c>
      <c r="H11" s="184">
        <f>'02.Tecnologías'!L21</f>
        <v>0</v>
      </c>
      <c r="K11" s="182" t="s">
        <v>133</v>
      </c>
      <c r="L11" s="182"/>
      <c r="M11" s="182"/>
      <c r="N11" s="182"/>
      <c r="O11" s="182"/>
      <c r="P11" s="182"/>
      <c r="T11" s="187">
        <f>'03.Muestra'!B16</f>
        <v>9</v>
      </c>
      <c r="U11" s="187">
        <f>'03.Muestra'!C16</f>
        <v>0</v>
      </c>
      <c r="V11" s="187">
        <f>'03.Muestra'!D16</f>
        <v>0</v>
      </c>
      <c r="W11" s="187">
        <f>'03.Muestra'!E16</f>
        <v>0</v>
      </c>
      <c r="X11" s="187">
        <f>'03.Muestra'!F16</f>
        <v>0</v>
      </c>
      <c r="Y11" s="187">
        <f>'03.Muestra'!G16</f>
        <v>0</v>
      </c>
      <c r="Z11" s="185" t="str">
        <f>RESULTADOS!D27</f>
        <v/>
      </c>
      <c r="AA11" s="185" t="str">
        <f>RESULTADOS!E27</f>
        <v/>
      </c>
      <c r="AB11" s="185" t="str">
        <f>RESULTADOS!F27</f>
        <v/>
      </c>
      <c r="AC11" s="185" t="str">
        <f>RESULTADOS!G27</f>
        <v/>
      </c>
      <c r="AD11" s="185" t="str">
        <f>RESULTADOS!H27</f>
        <v/>
      </c>
      <c r="AE11" s="185" t="str">
        <f>RESULTADOS!I27</f>
        <v/>
      </c>
      <c r="AF11" s="185" t="str">
        <f>RESULTADOS!J27</f>
        <v/>
      </c>
      <c r="AG11" s="185" t="str">
        <f>RESULTADOS!K27</f>
        <v/>
      </c>
      <c r="AH11" s="185" t="str">
        <f>RESULTADOS!L27</f>
        <v/>
      </c>
      <c r="AI11" s="185" t="str">
        <f>RESULTADOS!M27</f>
        <v/>
      </c>
      <c r="AJ11" s="185" t="str">
        <f>RESULTADOS!N27</f>
        <v/>
      </c>
      <c r="AK11" s="185" t="str">
        <f>RESULTADOS!O27</f>
        <v/>
      </c>
      <c r="AL11" s="185" t="str">
        <f>RESULTADOS!P27</f>
        <v/>
      </c>
      <c r="AM11" s="185" t="str">
        <f>RESULTADOS!Q27</f>
        <v/>
      </c>
      <c r="AN11" s="185" t="str">
        <f>RESULTADOS!R27</f>
        <v/>
      </c>
      <c r="AO11" s="185" t="str">
        <f>RESULTADOS!S27</f>
        <v/>
      </c>
      <c r="AP11" s="185" t="str">
        <f>RESULTADOS!T27</f>
        <v/>
      </c>
      <c r="AQ11" s="185" t="str">
        <f>RESULTADOS!U27</f>
        <v/>
      </c>
      <c r="AR11" s="185" t="str">
        <f>RESULTADOS!V27</f>
        <v/>
      </c>
      <c r="AS11" s="185" t="str">
        <f>RESULTADOS!W27</f>
        <v/>
      </c>
      <c r="AT11" s="185" t="str">
        <f>RESULTADOS!X27</f>
        <v/>
      </c>
      <c r="AU11" s="185" t="str">
        <f>RESULTADOS!Y27</f>
        <v/>
      </c>
      <c r="AV11" s="185" t="str">
        <f>RESULTADOS!Z27</f>
        <v/>
      </c>
      <c r="AW11" s="185" t="str">
        <f>RESULTADOS!AA27</f>
        <v/>
      </c>
      <c r="AX11" s="185" t="str">
        <f>RESULTADOS!AB27</f>
        <v/>
      </c>
      <c r="AY11" s="185" t="str">
        <f>RESULTADOS!AC27</f>
        <v/>
      </c>
      <c r="AZ11" s="185" t="str">
        <f>RESULTADOS!AD27</f>
        <v/>
      </c>
      <c r="BA11" s="185" t="str">
        <f>RESULTADOS!AE27</f>
        <v/>
      </c>
      <c r="BB11" s="185" t="str">
        <f>RESULTADOS!AF27</f>
        <v/>
      </c>
      <c r="BC11" s="185" t="str">
        <f>RESULTADOS!AG27</f>
        <v/>
      </c>
      <c r="BD11" s="185" t="str">
        <f>RESULTADOS!D68</f>
        <v/>
      </c>
      <c r="BE11" s="185" t="str">
        <f>RESULTADOS!E68</f>
        <v/>
      </c>
      <c r="BF11" s="185" t="str">
        <f>RESULTADOS!F68</f>
        <v/>
      </c>
      <c r="BG11" s="185" t="str">
        <f>RESULTADOS!G68</f>
        <v/>
      </c>
      <c r="BH11" s="185" t="str">
        <f>RESULTADOS!H68</f>
        <v/>
      </c>
      <c r="BI11" s="185" t="str">
        <f>RESULTADOS!I68</f>
        <v/>
      </c>
      <c r="BJ11" s="185" t="str">
        <f>RESULTADOS!J68</f>
        <v/>
      </c>
      <c r="BK11" s="185" t="str">
        <f>RESULTADOS!K68</f>
        <v/>
      </c>
      <c r="BL11" s="185" t="str">
        <f>RESULTADOS!L68</f>
        <v/>
      </c>
      <c r="BM11" s="185" t="str">
        <f>RESULTADOS!M68</f>
        <v/>
      </c>
      <c r="BN11" s="185" t="str">
        <f>RESULTADOS!N68</f>
        <v/>
      </c>
      <c r="BO11" s="185" t="str">
        <f>RESULTADOS!O68</f>
        <v/>
      </c>
      <c r="BP11" s="185" t="str">
        <f>RESULTADOS!P68</f>
        <v/>
      </c>
      <c r="BQ11" s="185" t="str">
        <f>RESULTADOS!Q68</f>
        <v/>
      </c>
      <c r="BR11" s="185" t="str">
        <f>RESULTADOS!R68</f>
        <v/>
      </c>
      <c r="BS11" s="185" t="str">
        <f>RESULTADOS!S68</f>
        <v/>
      </c>
      <c r="BT11" s="185" t="str">
        <f>RESULTADOS!T68</f>
        <v/>
      </c>
      <c r="BU11" s="185" t="str">
        <f>RESULTADOS!U68</f>
        <v/>
      </c>
      <c r="BV11" s="185" t="str">
        <f>RESULTADOS!V68</f>
        <v/>
      </c>
      <c r="BW11" s="185" t="str">
        <f>RESULTADOS!W68</f>
        <v/>
      </c>
    </row>
    <row r="12" spans="1:75">
      <c r="C12" s="182" t="s">
        <v>263</v>
      </c>
      <c r="D12" s="184">
        <f>'01.Definición de ámbito'!C31</f>
        <v>0</v>
      </c>
      <c r="E12" s="182" t="s">
        <v>27</v>
      </c>
      <c r="F12" s="184" t="str">
        <f>'02.Tecnologías'!I9</f>
        <v>No</v>
      </c>
      <c r="G12" s="184">
        <f>'02.Tecnologías'!K22</f>
        <v>0</v>
      </c>
      <c r="H12" s="184">
        <f>'02.Tecnologías'!L22</f>
        <v>0</v>
      </c>
      <c r="K12" s="25" t="s">
        <v>284</v>
      </c>
      <c r="L12" s="25" t="s">
        <v>136</v>
      </c>
      <c r="M12" s="25" t="s">
        <v>137</v>
      </c>
      <c r="N12" s="25" t="s">
        <v>68</v>
      </c>
      <c r="O12" s="25" t="s">
        <v>138</v>
      </c>
      <c r="P12" s="25" t="s">
        <v>285</v>
      </c>
      <c r="T12" s="187">
        <f>'03.Muestra'!B17</f>
        <v>10</v>
      </c>
      <c r="U12" s="187">
        <f>'03.Muestra'!C17</f>
        <v>0</v>
      </c>
      <c r="V12" s="187">
        <f>'03.Muestra'!D17</f>
        <v>0</v>
      </c>
      <c r="W12" s="187">
        <f>'03.Muestra'!E17</f>
        <v>0</v>
      </c>
      <c r="X12" s="187">
        <f>'03.Muestra'!F17</f>
        <v>0</v>
      </c>
      <c r="Y12" s="187">
        <f>'03.Muestra'!G17</f>
        <v>0</v>
      </c>
      <c r="Z12" s="185" t="str">
        <f>RESULTADOS!D28</f>
        <v/>
      </c>
      <c r="AA12" s="185" t="str">
        <f>RESULTADOS!E28</f>
        <v/>
      </c>
      <c r="AB12" s="185" t="str">
        <f>RESULTADOS!F28</f>
        <v/>
      </c>
      <c r="AC12" s="185" t="str">
        <f>RESULTADOS!G28</f>
        <v/>
      </c>
      <c r="AD12" s="185" t="str">
        <f>RESULTADOS!H28</f>
        <v/>
      </c>
      <c r="AE12" s="185" t="str">
        <f>RESULTADOS!I28</f>
        <v/>
      </c>
      <c r="AF12" s="185" t="str">
        <f>RESULTADOS!J28</f>
        <v/>
      </c>
      <c r="AG12" s="185" t="str">
        <f>RESULTADOS!K28</f>
        <v/>
      </c>
      <c r="AH12" s="185" t="str">
        <f>RESULTADOS!L28</f>
        <v/>
      </c>
      <c r="AI12" s="185" t="str">
        <f>RESULTADOS!M28</f>
        <v/>
      </c>
      <c r="AJ12" s="185" t="str">
        <f>RESULTADOS!N28</f>
        <v/>
      </c>
      <c r="AK12" s="185" t="str">
        <f>RESULTADOS!O28</f>
        <v/>
      </c>
      <c r="AL12" s="185" t="str">
        <f>RESULTADOS!P28</f>
        <v/>
      </c>
      <c r="AM12" s="185" t="str">
        <f>RESULTADOS!Q28</f>
        <v/>
      </c>
      <c r="AN12" s="185" t="str">
        <f>RESULTADOS!R28</f>
        <v/>
      </c>
      <c r="AO12" s="185" t="str">
        <f>RESULTADOS!S28</f>
        <v/>
      </c>
      <c r="AP12" s="185" t="str">
        <f>RESULTADOS!T28</f>
        <v/>
      </c>
      <c r="AQ12" s="185" t="str">
        <f>RESULTADOS!U28</f>
        <v/>
      </c>
      <c r="AR12" s="185" t="str">
        <f>RESULTADOS!V28</f>
        <v/>
      </c>
      <c r="AS12" s="185" t="str">
        <f>RESULTADOS!W28</f>
        <v/>
      </c>
      <c r="AT12" s="185" t="str">
        <f>RESULTADOS!X28</f>
        <v/>
      </c>
      <c r="AU12" s="185" t="str">
        <f>RESULTADOS!Y28</f>
        <v/>
      </c>
      <c r="AV12" s="185" t="str">
        <f>RESULTADOS!Z28</f>
        <v/>
      </c>
      <c r="AW12" s="185" t="str">
        <f>RESULTADOS!AA28</f>
        <v/>
      </c>
      <c r="AX12" s="185" t="str">
        <f>RESULTADOS!AB28</f>
        <v/>
      </c>
      <c r="AY12" s="185" t="str">
        <f>RESULTADOS!AC28</f>
        <v/>
      </c>
      <c r="AZ12" s="185" t="str">
        <f>RESULTADOS!AD28</f>
        <v/>
      </c>
      <c r="BA12" s="185" t="str">
        <f>RESULTADOS!AE28</f>
        <v/>
      </c>
      <c r="BB12" s="185" t="str">
        <f>RESULTADOS!AF28</f>
        <v/>
      </c>
      <c r="BC12" s="185" t="str">
        <f>RESULTADOS!AG28</f>
        <v/>
      </c>
      <c r="BD12" s="185" t="str">
        <f>RESULTADOS!D69</f>
        <v/>
      </c>
      <c r="BE12" s="185" t="str">
        <f>RESULTADOS!E69</f>
        <v/>
      </c>
      <c r="BF12" s="185" t="str">
        <f>RESULTADOS!F69</f>
        <v/>
      </c>
      <c r="BG12" s="185" t="str">
        <f>RESULTADOS!G69</f>
        <v/>
      </c>
      <c r="BH12" s="185" t="str">
        <f>RESULTADOS!H69</f>
        <v/>
      </c>
      <c r="BI12" s="185" t="str">
        <f>RESULTADOS!I69</f>
        <v/>
      </c>
      <c r="BJ12" s="185" t="str">
        <f>RESULTADOS!J69</f>
        <v/>
      </c>
      <c r="BK12" s="185" t="str">
        <f>RESULTADOS!K69</f>
        <v/>
      </c>
      <c r="BL12" s="185" t="str">
        <f>RESULTADOS!L69</f>
        <v/>
      </c>
      <c r="BM12" s="185" t="str">
        <f>RESULTADOS!M69</f>
        <v/>
      </c>
      <c r="BN12" s="185" t="str">
        <f>RESULTADOS!N69</f>
        <v/>
      </c>
      <c r="BO12" s="185" t="str">
        <f>RESULTADOS!O69</f>
        <v/>
      </c>
      <c r="BP12" s="185" t="str">
        <f>RESULTADOS!P69</f>
        <v/>
      </c>
      <c r="BQ12" s="185" t="str">
        <f>RESULTADOS!Q69</f>
        <v/>
      </c>
      <c r="BR12" s="185" t="str">
        <f>RESULTADOS!R69</f>
        <v/>
      </c>
      <c r="BS12" s="185" t="str">
        <f>RESULTADOS!S69</f>
        <v/>
      </c>
      <c r="BT12" s="185" t="str">
        <f>RESULTADOS!T69</f>
        <v/>
      </c>
      <c r="BU12" s="185" t="str">
        <f>RESULTADOS!U69</f>
        <v/>
      </c>
      <c r="BV12" s="185" t="str">
        <f>RESULTADOS!V69</f>
        <v/>
      </c>
      <c r="BW12" s="185" t="str">
        <f>RESULTADOS!W69</f>
        <v/>
      </c>
    </row>
    <row r="13" spans="1:75">
      <c r="C13" s="182" t="s">
        <v>264</v>
      </c>
      <c r="D13" s="184">
        <f>'01.Definición de ámbito'!C33</f>
        <v>0</v>
      </c>
      <c r="E13" s="182" t="s">
        <v>30</v>
      </c>
      <c r="F13" s="184" t="str">
        <f>'02.Tecnologías'!I10</f>
        <v>No</v>
      </c>
      <c r="G13" s="184">
        <f>'02.Tecnologías'!K23</f>
        <v>0</v>
      </c>
      <c r="H13" s="184">
        <f>'02.Tecnologías'!L23</f>
        <v>0</v>
      </c>
      <c r="K13" t="s">
        <v>61</v>
      </c>
      <c r="L13" s="187">
        <f>RESULTADOS!D8</f>
        <v>0</v>
      </c>
      <c r="M13" s="187">
        <f>RESULTADOS!E8</f>
        <v>0</v>
      </c>
      <c r="N13" s="187">
        <f>RESULTADOS!F8</f>
        <v>0</v>
      </c>
      <c r="O13" s="187">
        <f>RESULTADOS!G8</f>
        <v>0</v>
      </c>
      <c r="P13" s="187">
        <f>RESULTADOS!H8</f>
        <v>0</v>
      </c>
      <c r="T13" s="187">
        <f>'03.Muestra'!B18</f>
        <v>11</v>
      </c>
      <c r="U13" s="187">
        <f>'03.Muestra'!C18</f>
        <v>0</v>
      </c>
      <c r="V13" s="187">
        <f>'03.Muestra'!D18</f>
        <v>0</v>
      </c>
      <c r="W13" s="187">
        <f>'03.Muestra'!E18</f>
        <v>0</v>
      </c>
      <c r="X13" s="187">
        <f>'03.Muestra'!F18</f>
        <v>0</v>
      </c>
      <c r="Y13" s="187">
        <f>'03.Muestra'!G18</f>
        <v>0</v>
      </c>
      <c r="Z13" s="185" t="str">
        <f>RESULTADOS!D29</f>
        <v/>
      </c>
      <c r="AA13" s="185" t="str">
        <f>RESULTADOS!E29</f>
        <v/>
      </c>
      <c r="AB13" s="185" t="str">
        <f>RESULTADOS!F29</f>
        <v/>
      </c>
      <c r="AC13" s="185" t="str">
        <f>RESULTADOS!G29</f>
        <v/>
      </c>
      <c r="AD13" s="185" t="str">
        <f>RESULTADOS!H29</f>
        <v/>
      </c>
      <c r="AE13" s="185" t="str">
        <f>RESULTADOS!I29</f>
        <v/>
      </c>
      <c r="AF13" s="185" t="str">
        <f>RESULTADOS!J29</f>
        <v/>
      </c>
      <c r="AG13" s="185" t="str">
        <f>RESULTADOS!K29</f>
        <v/>
      </c>
      <c r="AH13" s="185" t="str">
        <f>RESULTADOS!L29</f>
        <v/>
      </c>
      <c r="AI13" s="185" t="str">
        <f>RESULTADOS!M29</f>
        <v/>
      </c>
      <c r="AJ13" s="185" t="str">
        <f>RESULTADOS!N29</f>
        <v/>
      </c>
      <c r="AK13" s="185" t="str">
        <f>RESULTADOS!O29</f>
        <v/>
      </c>
      <c r="AL13" s="185" t="str">
        <f>RESULTADOS!P29</f>
        <v/>
      </c>
      <c r="AM13" s="185" t="str">
        <f>RESULTADOS!Q29</f>
        <v/>
      </c>
      <c r="AN13" s="185" t="str">
        <f>RESULTADOS!R29</f>
        <v/>
      </c>
      <c r="AO13" s="185" t="str">
        <f>RESULTADOS!S29</f>
        <v/>
      </c>
      <c r="AP13" s="185" t="str">
        <f>RESULTADOS!T29</f>
        <v/>
      </c>
      <c r="AQ13" s="185" t="str">
        <f>RESULTADOS!U29</f>
        <v/>
      </c>
      <c r="AR13" s="185" t="str">
        <f>RESULTADOS!V29</f>
        <v/>
      </c>
      <c r="AS13" s="185" t="str">
        <f>RESULTADOS!W29</f>
        <v/>
      </c>
      <c r="AT13" s="185" t="str">
        <f>RESULTADOS!X29</f>
        <v/>
      </c>
      <c r="AU13" s="185" t="str">
        <f>RESULTADOS!Y29</f>
        <v/>
      </c>
      <c r="AV13" s="185" t="str">
        <f>RESULTADOS!Z29</f>
        <v/>
      </c>
      <c r="AW13" s="185" t="str">
        <f>RESULTADOS!AA29</f>
        <v/>
      </c>
      <c r="AX13" s="185" t="str">
        <f>RESULTADOS!AB29</f>
        <v/>
      </c>
      <c r="AY13" s="185" t="str">
        <f>RESULTADOS!AC29</f>
        <v/>
      </c>
      <c r="AZ13" s="185" t="str">
        <f>RESULTADOS!AD29</f>
        <v/>
      </c>
      <c r="BA13" s="185" t="str">
        <f>RESULTADOS!AE29</f>
        <v/>
      </c>
      <c r="BB13" s="185" t="str">
        <f>RESULTADOS!AF29</f>
        <v/>
      </c>
      <c r="BC13" s="185" t="str">
        <f>RESULTADOS!AG29</f>
        <v/>
      </c>
      <c r="BD13" s="185" t="str">
        <f>RESULTADOS!D70</f>
        <v/>
      </c>
      <c r="BE13" s="185" t="str">
        <f>RESULTADOS!E70</f>
        <v/>
      </c>
      <c r="BF13" s="185" t="str">
        <f>RESULTADOS!F70</f>
        <v/>
      </c>
      <c r="BG13" s="185" t="str">
        <f>RESULTADOS!G70</f>
        <v/>
      </c>
      <c r="BH13" s="185" t="str">
        <f>RESULTADOS!H70</f>
        <v/>
      </c>
      <c r="BI13" s="185" t="str">
        <f>RESULTADOS!I70</f>
        <v/>
      </c>
      <c r="BJ13" s="185" t="str">
        <f>RESULTADOS!J70</f>
        <v/>
      </c>
      <c r="BK13" s="185" t="str">
        <f>RESULTADOS!K70</f>
        <v/>
      </c>
      <c r="BL13" s="185" t="str">
        <f>RESULTADOS!L70</f>
        <v/>
      </c>
      <c r="BM13" s="185" t="str">
        <f>RESULTADOS!M70</f>
        <v/>
      </c>
      <c r="BN13" s="185" t="str">
        <f>RESULTADOS!N70</f>
        <v/>
      </c>
      <c r="BO13" s="185" t="str">
        <f>RESULTADOS!O70</f>
        <v/>
      </c>
      <c r="BP13" s="185" t="str">
        <f>RESULTADOS!P70</f>
        <v/>
      </c>
      <c r="BQ13" s="185" t="str">
        <f>RESULTADOS!Q70</f>
        <v/>
      </c>
      <c r="BR13" s="185" t="str">
        <f>RESULTADOS!R70</f>
        <v/>
      </c>
      <c r="BS13" s="185" t="str">
        <f>RESULTADOS!S70</f>
        <v/>
      </c>
      <c r="BT13" s="185" t="str">
        <f>RESULTADOS!T70</f>
        <v/>
      </c>
      <c r="BU13" s="185" t="str">
        <f>RESULTADOS!U70</f>
        <v/>
      </c>
      <c r="BV13" s="185" t="str">
        <f>RESULTADOS!V70</f>
        <v/>
      </c>
      <c r="BW13" s="185" t="str">
        <f>RESULTADOS!W70</f>
        <v/>
      </c>
    </row>
    <row r="14" spans="1:75">
      <c r="C14" s="182" t="s">
        <v>265</v>
      </c>
      <c r="D14" s="184">
        <f>'01.Definición de ámbito'!C35</f>
        <v>0</v>
      </c>
      <c r="E14" s="182" t="s">
        <v>33</v>
      </c>
      <c r="F14" s="184" t="str">
        <f>'02.Tecnologías'!I11</f>
        <v>No</v>
      </c>
      <c r="G14" s="183"/>
      <c r="H14" s="183"/>
      <c r="K14" t="s">
        <v>64</v>
      </c>
      <c r="L14" s="187">
        <f>RESULTADOS!D9</f>
        <v>0</v>
      </c>
      <c r="M14" s="187">
        <f>RESULTADOS!E9</f>
        <v>0</v>
      </c>
      <c r="N14" s="187">
        <f>RESULTADOS!F9</f>
        <v>0</v>
      </c>
      <c r="O14" s="187">
        <f>RESULTADOS!G9</f>
        <v>0</v>
      </c>
      <c r="P14" s="187">
        <f>RESULTADOS!H9</f>
        <v>0</v>
      </c>
      <c r="T14" s="187">
        <f>'03.Muestra'!B19</f>
        <v>12</v>
      </c>
      <c r="U14" s="187">
        <f>'03.Muestra'!C19</f>
        <v>0</v>
      </c>
      <c r="V14" s="187">
        <f>'03.Muestra'!D19</f>
        <v>0</v>
      </c>
      <c r="W14" s="187">
        <f>'03.Muestra'!E19</f>
        <v>0</v>
      </c>
      <c r="X14" s="187">
        <f>'03.Muestra'!F19</f>
        <v>0</v>
      </c>
      <c r="Y14" s="187">
        <f>'03.Muestra'!G19</f>
        <v>0</v>
      </c>
      <c r="Z14" s="185" t="str">
        <f>RESULTADOS!D30</f>
        <v/>
      </c>
      <c r="AA14" s="185" t="str">
        <f>RESULTADOS!E30</f>
        <v/>
      </c>
      <c r="AB14" s="185" t="str">
        <f>RESULTADOS!F30</f>
        <v/>
      </c>
      <c r="AC14" s="185" t="str">
        <f>RESULTADOS!G30</f>
        <v/>
      </c>
      <c r="AD14" s="185" t="str">
        <f>RESULTADOS!H30</f>
        <v/>
      </c>
      <c r="AE14" s="185" t="str">
        <f>RESULTADOS!I30</f>
        <v/>
      </c>
      <c r="AF14" s="185" t="str">
        <f>RESULTADOS!J30</f>
        <v/>
      </c>
      <c r="AG14" s="185" t="str">
        <f>RESULTADOS!K30</f>
        <v/>
      </c>
      <c r="AH14" s="185" t="str">
        <f>RESULTADOS!L30</f>
        <v/>
      </c>
      <c r="AI14" s="185" t="str">
        <f>RESULTADOS!M30</f>
        <v/>
      </c>
      <c r="AJ14" s="185" t="str">
        <f>RESULTADOS!N30</f>
        <v/>
      </c>
      <c r="AK14" s="185" t="str">
        <f>RESULTADOS!O30</f>
        <v/>
      </c>
      <c r="AL14" s="185" t="str">
        <f>RESULTADOS!P30</f>
        <v/>
      </c>
      <c r="AM14" s="185" t="str">
        <f>RESULTADOS!Q30</f>
        <v/>
      </c>
      <c r="AN14" s="185" t="str">
        <f>RESULTADOS!R30</f>
        <v/>
      </c>
      <c r="AO14" s="185" t="str">
        <f>RESULTADOS!S30</f>
        <v/>
      </c>
      <c r="AP14" s="185" t="str">
        <f>RESULTADOS!T30</f>
        <v/>
      </c>
      <c r="AQ14" s="185" t="str">
        <f>RESULTADOS!U30</f>
        <v/>
      </c>
      <c r="AR14" s="185" t="str">
        <f>RESULTADOS!V30</f>
        <v/>
      </c>
      <c r="AS14" s="185" t="str">
        <f>RESULTADOS!W30</f>
        <v/>
      </c>
      <c r="AT14" s="185" t="str">
        <f>RESULTADOS!X30</f>
        <v/>
      </c>
      <c r="AU14" s="185" t="str">
        <f>RESULTADOS!Y30</f>
        <v/>
      </c>
      <c r="AV14" s="185" t="str">
        <f>RESULTADOS!Z30</f>
        <v/>
      </c>
      <c r="AW14" s="185" t="str">
        <f>RESULTADOS!AA30</f>
        <v/>
      </c>
      <c r="AX14" s="185" t="str">
        <f>RESULTADOS!AB30</f>
        <v/>
      </c>
      <c r="AY14" s="185" t="str">
        <f>RESULTADOS!AC30</f>
        <v/>
      </c>
      <c r="AZ14" s="185" t="str">
        <f>RESULTADOS!AD30</f>
        <v/>
      </c>
      <c r="BA14" s="185" t="str">
        <f>RESULTADOS!AE30</f>
        <v/>
      </c>
      <c r="BB14" s="185" t="str">
        <f>RESULTADOS!AF30</f>
        <v/>
      </c>
      <c r="BC14" s="185" t="str">
        <f>RESULTADOS!AG30</f>
        <v/>
      </c>
      <c r="BD14" s="185" t="str">
        <f>RESULTADOS!D71</f>
        <v/>
      </c>
      <c r="BE14" s="185" t="str">
        <f>RESULTADOS!E71</f>
        <v/>
      </c>
      <c r="BF14" s="185" t="str">
        <f>RESULTADOS!F71</f>
        <v/>
      </c>
      <c r="BG14" s="185" t="str">
        <f>RESULTADOS!G71</f>
        <v/>
      </c>
      <c r="BH14" s="185" t="str">
        <f>RESULTADOS!H71</f>
        <v/>
      </c>
      <c r="BI14" s="185" t="str">
        <f>RESULTADOS!I71</f>
        <v/>
      </c>
      <c r="BJ14" s="185" t="str">
        <f>RESULTADOS!J71</f>
        <v/>
      </c>
      <c r="BK14" s="185" t="str">
        <f>RESULTADOS!K71</f>
        <v/>
      </c>
      <c r="BL14" s="185" t="str">
        <f>RESULTADOS!L71</f>
        <v/>
      </c>
      <c r="BM14" s="185" t="str">
        <f>RESULTADOS!M71</f>
        <v/>
      </c>
      <c r="BN14" s="185" t="str">
        <f>RESULTADOS!N71</f>
        <v/>
      </c>
      <c r="BO14" s="185" t="str">
        <f>RESULTADOS!O71</f>
        <v/>
      </c>
      <c r="BP14" s="185" t="str">
        <f>RESULTADOS!P71</f>
        <v/>
      </c>
      <c r="BQ14" s="185" t="str">
        <f>RESULTADOS!Q71</f>
        <v/>
      </c>
      <c r="BR14" s="185" t="str">
        <f>RESULTADOS!R71</f>
        <v/>
      </c>
      <c r="BS14" s="185" t="str">
        <f>RESULTADOS!S71</f>
        <v/>
      </c>
      <c r="BT14" s="185" t="str">
        <f>RESULTADOS!T71</f>
        <v/>
      </c>
      <c r="BU14" s="185" t="str">
        <f>RESULTADOS!U71</f>
        <v/>
      </c>
      <c r="BV14" s="185" t="str">
        <f>RESULTADOS!V71</f>
        <v/>
      </c>
      <c r="BW14" s="185" t="str">
        <f>RESULTADOS!W71</f>
        <v/>
      </c>
    </row>
    <row r="15" spans="1:75">
      <c r="C15" s="182" t="s">
        <v>266</v>
      </c>
      <c r="D15" s="184" t="str">
        <f>'01.Definición de ámbito'!C39</f>
        <v>UNE-EN 301549 : 2019 - AA WCAG 2.1 (excluyendo el contenido excluido por el RD 1112/2018)</v>
      </c>
      <c r="E15" s="182" t="s">
        <v>36</v>
      </c>
      <c r="F15" s="184" t="str">
        <f>'02.Tecnologías'!I12</f>
        <v>No</v>
      </c>
      <c r="G15" s="183"/>
      <c r="H15" s="183"/>
      <c r="K15" t="s">
        <v>142</v>
      </c>
      <c r="L15" s="187" t="str">
        <f>RESULTADOS!D10</f>
        <v>0 (0 %)</v>
      </c>
      <c r="M15" s="187" t="str">
        <f>RESULTADOS!E10</f>
        <v>0 (0 %)</v>
      </c>
      <c r="N15" s="187" t="str">
        <f>RESULTADOS!F10</f>
        <v>0 (0 %)</v>
      </c>
      <c r="O15" s="187">
        <f>RESULTADOS!G10</f>
        <v>0</v>
      </c>
      <c r="P15" s="187">
        <f>RESULTADOS!H10</f>
        <v>0</v>
      </c>
      <c r="T15" s="187">
        <f>'03.Muestra'!B20</f>
        <v>13</v>
      </c>
      <c r="U15" s="187">
        <f>'03.Muestra'!C20</f>
        <v>0</v>
      </c>
      <c r="V15" s="187">
        <f>'03.Muestra'!D20</f>
        <v>0</v>
      </c>
      <c r="W15" s="187">
        <f>'03.Muestra'!E20</f>
        <v>0</v>
      </c>
      <c r="X15" s="187">
        <f>'03.Muestra'!F20</f>
        <v>0</v>
      </c>
      <c r="Y15" s="187">
        <f>'03.Muestra'!G20</f>
        <v>0</v>
      </c>
      <c r="Z15" s="185" t="str">
        <f>RESULTADOS!D31</f>
        <v/>
      </c>
      <c r="AA15" s="185" t="str">
        <f>RESULTADOS!E31</f>
        <v/>
      </c>
      <c r="AB15" s="185" t="str">
        <f>RESULTADOS!F31</f>
        <v/>
      </c>
      <c r="AC15" s="185" t="str">
        <f>RESULTADOS!G31</f>
        <v/>
      </c>
      <c r="AD15" s="185" t="str">
        <f>RESULTADOS!H31</f>
        <v/>
      </c>
      <c r="AE15" s="185" t="str">
        <f>RESULTADOS!I31</f>
        <v/>
      </c>
      <c r="AF15" s="185" t="str">
        <f>RESULTADOS!J31</f>
        <v/>
      </c>
      <c r="AG15" s="185" t="str">
        <f>RESULTADOS!K31</f>
        <v/>
      </c>
      <c r="AH15" s="185" t="str">
        <f>RESULTADOS!L31</f>
        <v/>
      </c>
      <c r="AI15" s="185" t="str">
        <f>RESULTADOS!M31</f>
        <v/>
      </c>
      <c r="AJ15" s="185" t="str">
        <f>RESULTADOS!N31</f>
        <v/>
      </c>
      <c r="AK15" s="185" t="str">
        <f>RESULTADOS!O31</f>
        <v/>
      </c>
      <c r="AL15" s="185" t="str">
        <f>RESULTADOS!P31</f>
        <v/>
      </c>
      <c r="AM15" s="185" t="str">
        <f>RESULTADOS!Q31</f>
        <v/>
      </c>
      <c r="AN15" s="185" t="str">
        <f>RESULTADOS!R31</f>
        <v/>
      </c>
      <c r="AO15" s="185" t="str">
        <f>RESULTADOS!S31</f>
        <v/>
      </c>
      <c r="AP15" s="185" t="str">
        <f>RESULTADOS!T31</f>
        <v/>
      </c>
      <c r="AQ15" s="185" t="str">
        <f>RESULTADOS!U31</f>
        <v/>
      </c>
      <c r="AR15" s="185" t="str">
        <f>RESULTADOS!V31</f>
        <v/>
      </c>
      <c r="AS15" s="185" t="str">
        <f>RESULTADOS!W31</f>
        <v/>
      </c>
      <c r="AT15" s="185" t="str">
        <f>RESULTADOS!X31</f>
        <v/>
      </c>
      <c r="AU15" s="185" t="str">
        <f>RESULTADOS!Y31</f>
        <v/>
      </c>
      <c r="AV15" s="185" t="str">
        <f>RESULTADOS!Z31</f>
        <v/>
      </c>
      <c r="AW15" s="185" t="str">
        <f>RESULTADOS!AA31</f>
        <v/>
      </c>
      <c r="AX15" s="185" t="str">
        <f>RESULTADOS!AB31</f>
        <v/>
      </c>
      <c r="AY15" s="185" t="str">
        <f>RESULTADOS!AC31</f>
        <v/>
      </c>
      <c r="AZ15" s="185" t="str">
        <f>RESULTADOS!AD31</f>
        <v/>
      </c>
      <c r="BA15" s="185" t="str">
        <f>RESULTADOS!AE31</f>
        <v/>
      </c>
      <c r="BB15" s="185" t="str">
        <f>RESULTADOS!AF31</f>
        <v/>
      </c>
      <c r="BC15" s="185" t="str">
        <f>RESULTADOS!AG31</f>
        <v/>
      </c>
      <c r="BD15" s="185" t="str">
        <f>RESULTADOS!D72</f>
        <v/>
      </c>
      <c r="BE15" s="185" t="str">
        <f>RESULTADOS!E72</f>
        <v/>
      </c>
      <c r="BF15" s="185" t="str">
        <f>RESULTADOS!F72</f>
        <v/>
      </c>
      <c r="BG15" s="185" t="str">
        <f>RESULTADOS!G72</f>
        <v/>
      </c>
      <c r="BH15" s="185" t="str">
        <f>RESULTADOS!H72</f>
        <v/>
      </c>
      <c r="BI15" s="185" t="str">
        <f>RESULTADOS!I72</f>
        <v/>
      </c>
      <c r="BJ15" s="185" t="str">
        <f>RESULTADOS!J72</f>
        <v/>
      </c>
      <c r="BK15" s="185" t="str">
        <f>RESULTADOS!K72</f>
        <v/>
      </c>
      <c r="BL15" s="185" t="str">
        <f>RESULTADOS!L72</f>
        <v/>
      </c>
      <c r="BM15" s="185" t="str">
        <f>RESULTADOS!M72</f>
        <v/>
      </c>
      <c r="BN15" s="185" t="str">
        <f>RESULTADOS!N72</f>
        <v/>
      </c>
      <c r="BO15" s="185" t="str">
        <f>RESULTADOS!O72</f>
        <v/>
      </c>
      <c r="BP15" s="185" t="str">
        <f>RESULTADOS!P72</f>
        <v/>
      </c>
      <c r="BQ15" s="185" t="str">
        <f>RESULTADOS!Q72</f>
        <v/>
      </c>
      <c r="BR15" s="185" t="str">
        <f>RESULTADOS!R72</f>
        <v/>
      </c>
      <c r="BS15" s="185" t="str">
        <f>RESULTADOS!S72</f>
        <v/>
      </c>
      <c r="BT15" s="185" t="str">
        <f>RESULTADOS!T72</f>
        <v/>
      </c>
      <c r="BU15" s="185" t="str">
        <f>RESULTADOS!U72</f>
        <v/>
      </c>
      <c r="BV15" s="185" t="str">
        <f>RESULTADOS!V72</f>
        <v/>
      </c>
      <c r="BW15" s="185" t="str">
        <f>RESULTADOS!W72</f>
        <v/>
      </c>
    </row>
    <row r="16" spans="1:75">
      <c r="C16" s="182" t="s">
        <v>267</v>
      </c>
      <c r="D16" s="184">
        <f>'01.Definición de ámbito'!C41</f>
        <v>0</v>
      </c>
      <c r="F16" s="183"/>
      <c r="G16" s="183"/>
      <c r="H16" s="183"/>
      <c r="T16" s="187">
        <f>'03.Muestra'!B21</f>
        <v>14</v>
      </c>
      <c r="U16" s="187">
        <f>'03.Muestra'!C21</f>
        <v>0</v>
      </c>
      <c r="V16" s="187">
        <f>'03.Muestra'!D21</f>
        <v>0</v>
      </c>
      <c r="W16" s="187">
        <f>'03.Muestra'!E21</f>
        <v>0</v>
      </c>
      <c r="X16" s="187">
        <f>'03.Muestra'!F21</f>
        <v>0</v>
      </c>
      <c r="Y16" s="187">
        <f>'03.Muestra'!G21</f>
        <v>0</v>
      </c>
      <c r="Z16" s="185" t="str">
        <f>RESULTADOS!D32</f>
        <v/>
      </c>
      <c r="AA16" s="185" t="str">
        <f>RESULTADOS!E32</f>
        <v/>
      </c>
      <c r="AB16" s="185" t="str">
        <f>RESULTADOS!F32</f>
        <v/>
      </c>
      <c r="AC16" s="185" t="str">
        <f>RESULTADOS!G32</f>
        <v/>
      </c>
      <c r="AD16" s="185" t="str">
        <f>RESULTADOS!H32</f>
        <v/>
      </c>
      <c r="AE16" s="185" t="str">
        <f>RESULTADOS!I32</f>
        <v/>
      </c>
      <c r="AF16" s="185" t="str">
        <f>RESULTADOS!J32</f>
        <v/>
      </c>
      <c r="AG16" s="185" t="str">
        <f>RESULTADOS!K32</f>
        <v/>
      </c>
      <c r="AH16" s="185" t="str">
        <f>RESULTADOS!L32</f>
        <v/>
      </c>
      <c r="AI16" s="185" t="str">
        <f>RESULTADOS!M32</f>
        <v/>
      </c>
      <c r="AJ16" s="185" t="str">
        <f>RESULTADOS!N32</f>
        <v/>
      </c>
      <c r="AK16" s="185" t="str">
        <f>RESULTADOS!O32</f>
        <v/>
      </c>
      <c r="AL16" s="185" t="str">
        <f>RESULTADOS!P32</f>
        <v/>
      </c>
      <c r="AM16" s="185" t="str">
        <f>RESULTADOS!Q32</f>
        <v/>
      </c>
      <c r="AN16" s="185" t="str">
        <f>RESULTADOS!R32</f>
        <v/>
      </c>
      <c r="AO16" s="185" t="str">
        <f>RESULTADOS!S32</f>
        <v/>
      </c>
      <c r="AP16" s="185" t="str">
        <f>RESULTADOS!T32</f>
        <v/>
      </c>
      <c r="AQ16" s="185" t="str">
        <f>RESULTADOS!U32</f>
        <v/>
      </c>
      <c r="AR16" s="185" t="str">
        <f>RESULTADOS!V32</f>
        <v/>
      </c>
      <c r="AS16" s="185" t="str">
        <f>RESULTADOS!W32</f>
        <v/>
      </c>
      <c r="AT16" s="185" t="str">
        <f>RESULTADOS!X32</f>
        <v/>
      </c>
      <c r="AU16" s="185" t="str">
        <f>RESULTADOS!Y32</f>
        <v/>
      </c>
      <c r="AV16" s="185" t="str">
        <f>RESULTADOS!Z32</f>
        <v/>
      </c>
      <c r="AW16" s="185" t="str">
        <f>RESULTADOS!AA32</f>
        <v/>
      </c>
      <c r="AX16" s="185" t="str">
        <f>RESULTADOS!AB32</f>
        <v/>
      </c>
      <c r="AY16" s="185" t="str">
        <f>RESULTADOS!AC32</f>
        <v/>
      </c>
      <c r="AZ16" s="185" t="str">
        <f>RESULTADOS!AD32</f>
        <v/>
      </c>
      <c r="BA16" s="185" t="str">
        <f>RESULTADOS!AE32</f>
        <v/>
      </c>
      <c r="BB16" s="185" t="str">
        <f>RESULTADOS!AF32</f>
        <v/>
      </c>
      <c r="BC16" s="185" t="str">
        <f>RESULTADOS!AG32</f>
        <v/>
      </c>
      <c r="BD16" s="185" t="str">
        <f>RESULTADOS!D73</f>
        <v/>
      </c>
      <c r="BE16" s="185" t="str">
        <f>RESULTADOS!E73</f>
        <v/>
      </c>
      <c r="BF16" s="185" t="str">
        <f>RESULTADOS!F73</f>
        <v/>
      </c>
      <c r="BG16" s="185" t="str">
        <f>RESULTADOS!G73</f>
        <v/>
      </c>
      <c r="BH16" s="185" t="str">
        <f>RESULTADOS!H73</f>
        <v/>
      </c>
      <c r="BI16" s="185" t="str">
        <f>RESULTADOS!I73</f>
        <v/>
      </c>
      <c r="BJ16" s="185" t="str">
        <f>RESULTADOS!J73</f>
        <v/>
      </c>
      <c r="BK16" s="185" t="str">
        <f>RESULTADOS!K73</f>
        <v/>
      </c>
      <c r="BL16" s="185" t="str">
        <f>RESULTADOS!L73</f>
        <v/>
      </c>
      <c r="BM16" s="185" t="str">
        <f>RESULTADOS!M73</f>
        <v/>
      </c>
      <c r="BN16" s="185" t="str">
        <f>RESULTADOS!N73</f>
        <v/>
      </c>
      <c r="BO16" s="185" t="str">
        <f>RESULTADOS!O73</f>
        <v/>
      </c>
      <c r="BP16" s="185" t="str">
        <f>RESULTADOS!P73</f>
        <v/>
      </c>
      <c r="BQ16" s="185" t="str">
        <f>RESULTADOS!Q73</f>
        <v/>
      </c>
      <c r="BR16" s="185" t="str">
        <f>RESULTADOS!R73</f>
        <v/>
      </c>
      <c r="BS16" s="185" t="str">
        <f>RESULTADOS!S73</f>
        <v/>
      </c>
      <c r="BT16" s="185" t="str">
        <f>RESULTADOS!T73</f>
        <v/>
      </c>
      <c r="BU16" s="185" t="str">
        <f>RESULTADOS!U73</f>
        <v/>
      </c>
      <c r="BV16" s="185" t="str">
        <f>RESULTADOS!V73</f>
        <v/>
      </c>
      <c r="BW16" s="185" t="str">
        <f>RESULTADOS!W73</f>
        <v/>
      </c>
    </row>
    <row r="17" spans="3:75">
      <c r="C17" s="182" t="s">
        <v>268</v>
      </c>
      <c r="D17" s="184">
        <f>'01.Definición de ámbito'!C45</f>
        <v>0</v>
      </c>
      <c r="K17" t="s">
        <v>286</v>
      </c>
      <c r="T17" s="187">
        <f>'03.Muestra'!B22</f>
        <v>15</v>
      </c>
      <c r="U17" s="187">
        <f>'03.Muestra'!C22</f>
        <v>0</v>
      </c>
      <c r="V17" s="187">
        <f>'03.Muestra'!D22</f>
        <v>0</v>
      </c>
      <c r="W17" s="187">
        <f>'03.Muestra'!E22</f>
        <v>0</v>
      </c>
      <c r="X17" s="187">
        <f>'03.Muestra'!F22</f>
        <v>0</v>
      </c>
      <c r="Y17" s="187">
        <f>'03.Muestra'!G22</f>
        <v>0</v>
      </c>
      <c r="Z17" s="185" t="str">
        <f>RESULTADOS!D33</f>
        <v/>
      </c>
      <c r="AA17" s="185" t="str">
        <f>RESULTADOS!E33</f>
        <v/>
      </c>
      <c r="AB17" s="185" t="str">
        <f>RESULTADOS!F33</f>
        <v/>
      </c>
      <c r="AC17" s="185" t="str">
        <f>RESULTADOS!G33</f>
        <v/>
      </c>
      <c r="AD17" s="185" t="str">
        <f>RESULTADOS!H33</f>
        <v/>
      </c>
      <c r="AE17" s="185" t="str">
        <f>RESULTADOS!I33</f>
        <v/>
      </c>
      <c r="AF17" s="185" t="str">
        <f>RESULTADOS!J33</f>
        <v/>
      </c>
      <c r="AG17" s="185" t="str">
        <f>RESULTADOS!K33</f>
        <v/>
      </c>
      <c r="AH17" s="185" t="str">
        <f>RESULTADOS!L33</f>
        <v/>
      </c>
      <c r="AI17" s="185" t="str">
        <f>RESULTADOS!M33</f>
        <v/>
      </c>
      <c r="AJ17" s="185" t="str">
        <f>RESULTADOS!N33</f>
        <v/>
      </c>
      <c r="AK17" s="185" t="str">
        <f>RESULTADOS!O33</f>
        <v/>
      </c>
      <c r="AL17" s="185" t="str">
        <f>RESULTADOS!P33</f>
        <v/>
      </c>
      <c r="AM17" s="185" t="str">
        <f>RESULTADOS!Q33</f>
        <v/>
      </c>
      <c r="AN17" s="185" t="str">
        <f>RESULTADOS!R33</f>
        <v/>
      </c>
      <c r="AO17" s="185" t="str">
        <f>RESULTADOS!S33</f>
        <v/>
      </c>
      <c r="AP17" s="185" t="str">
        <f>RESULTADOS!T33</f>
        <v/>
      </c>
      <c r="AQ17" s="185" t="str">
        <f>RESULTADOS!U33</f>
        <v/>
      </c>
      <c r="AR17" s="185" t="str">
        <f>RESULTADOS!V33</f>
        <v/>
      </c>
      <c r="AS17" s="185" t="str">
        <f>RESULTADOS!W33</f>
        <v/>
      </c>
      <c r="AT17" s="185" t="str">
        <f>RESULTADOS!X33</f>
        <v/>
      </c>
      <c r="AU17" s="185" t="str">
        <f>RESULTADOS!Y33</f>
        <v/>
      </c>
      <c r="AV17" s="185" t="str">
        <f>RESULTADOS!Z33</f>
        <v/>
      </c>
      <c r="AW17" s="185" t="str">
        <f>RESULTADOS!AA33</f>
        <v/>
      </c>
      <c r="AX17" s="185" t="str">
        <f>RESULTADOS!AB33</f>
        <v/>
      </c>
      <c r="AY17" s="185" t="str">
        <f>RESULTADOS!AC33</f>
        <v/>
      </c>
      <c r="AZ17" s="185" t="str">
        <f>RESULTADOS!AD33</f>
        <v/>
      </c>
      <c r="BA17" s="185" t="str">
        <f>RESULTADOS!AE33</f>
        <v/>
      </c>
      <c r="BB17" s="185" t="str">
        <f>RESULTADOS!AF33</f>
        <v/>
      </c>
      <c r="BC17" s="185" t="str">
        <f>RESULTADOS!AG33</f>
        <v/>
      </c>
      <c r="BD17" s="185" t="str">
        <f>RESULTADOS!D74</f>
        <v/>
      </c>
      <c r="BE17" s="185" t="str">
        <f>RESULTADOS!E74</f>
        <v/>
      </c>
      <c r="BF17" s="185" t="str">
        <f>RESULTADOS!F74</f>
        <v/>
      </c>
      <c r="BG17" s="185" t="str">
        <f>RESULTADOS!G74</f>
        <v/>
      </c>
      <c r="BH17" s="185" t="str">
        <f>RESULTADOS!H74</f>
        <v/>
      </c>
      <c r="BI17" s="185" t="str">
        <f>RESULTADOS!I74</f>
        <v/>
      </c>
      <c r="BJ17" s="185" t="str">
        <f>RESULTADOS!J74</f>
        <v/>
      </c>
      <c r="BK17" s="185" t="str">
        <f>RESULTADOS!K74</f>
        <v/>
      </c>
      <c r="BL17" s="185" t="str">
        <f>RESULTADOS!L74</f>
        <v/>
      </c>
      <c r="BM17" s="185" t="str">
        <f>RESULTADOS!M74</f>
        <v/>
      </c>
      <c r="BN17" s="185" t="str">
        <f>RESULTADOS!N74</f>
        <v/>
      </c>
      <c r="BO17" s="185" t="str">
        <f>RESULTADOS!O74</f>
        <v/>
      </c>
      <c r="BP17" s="185" t="str">
        <f>RESULTADOS!P74</f>
        <v/>
      </c>
      <c r="BQ17" s="185" t="str">
        <f>RESULTADOS!Q74</f>
        <v/>
      </c>
      <c r="BR17" s="185" t="str">
        <f>RESULTADOS!R74</f>
        <v/>
      </c>
      <c r="BS17" s="185" t="str">
        <f>RESULTADOS!S74</f>
        <v/>
      </c>
      <c r="BT17" s="185" t="str">
        <f>RESULTADOS!T74</f>
        <v/>
      </c>
      <c r="BU17" s="185" t="str">
        <f>RESULTADOS!U74</f>
        <v/>
      </c>
      <c r="BV17" s="185" t="str">
        <f>RESULTADOS!V74</f>
        <v/>
      </c>
      <c r="BW17" s="185" t="str">
        <f>RESULTADOS!W74</f>
        <v/>
      </c>
    </row>
    <row r="18" spans="3:75">
      <c r="C18" s="182" t="s">
        <v>8</v>
      </c>
      <c r="D18" s="184" t="str">
        <f>'01.Definición de ámbito'!D48</f>
        <v>No</v>
      </c>
      <c r="K18" t="s">
        <v>62</v>
      </c>
      <c r="L18" s="187">
        <f ca="1">RESULTADOS!K8</f>
        <v>0</v>
      </c>
      <c r="M18" s="187">
        <f ca="1">RESULTADOS!L8</f>
        <v>0</v>
      </c>
      <c r="T18" s="187">
        <f>'03.Muestra'!B23</f>
        <v>16</v>
      </c>
      <c r="U18" s="187">
        <f>'03.Muestra'!C23</f>
        <v>0</v>
      </c>
      <c r="V18" s="187">
        <f>'03.Muestra'!D23</f>
        <v>0</v>
      </c>
      <c r="W18" s="187">
        <f>'03.Muestra'!E23</f>
        <v>0</v>
      </c>
      <c r="X18" s="187">
        <f>'03.Muestra'!F23</f>
        <v>0</v>
      </c>
      <c r="Y18" s="187">
        <f>'03.Muestra'!G23</f>
        <v>0</v>
      </c>
      <c r="Z18" s="185" t="str">
        <f>RESULTADOS!D34</f>
        <v/>
      </c>
      <c r="AA18" s="185" t="str">
        <f>RESULTADOS!E34</f>
        <v/>
      </c>
      <c r="AB18" s="185" t="str">
        <f>RESULTADOS!F34</f>
        <v/>
      </c>
      <c r="AC18" s="185" t="str">
        <f>RESULTADOS!G34</f>
        <v/>
      </c>
      <c r="AD18" s="185" t="str">
        <f>RESULTADOS!H34</f>
        <v/>
      </c>
      <c r="AE18" s="185" t="str">
        <f>RESULTADOS!I34</f>
        <v/>
      </c>
      <c r="AF18" s="185" t="str">
        <f>RESULTADOS!J34</f>
        <v/>
      </c>
      <c r="AG18" s="185" t="str">
        <f>RESULTADOS!K34</f>
        <v/>
      </c>
      <c r="AH18" s="185" t="str">
        <f>RESULTADOS!L34</f>
        <v/>
      </c>
      <c r="AI18" s="185" t="str">
        <f>RESULTADOS!M34</f>
        <v/>
      </c>
      <c r="AJ18" s="185" t="str">
        <f>RESULTADOS!N34</f>
        <v/>
      </c>
      <c r="AK18" s="185" t="str">
        <f>RESULTADOS!O34</f>
        <v/>
      </c>
      <c r="AL18" s="185" t="str">
        <f>RESULTADOS!P34</f>
        <v/>
      </c>
      <c r="AM18" s="185" t="str">
        <f>RESULTADOS!Q34</f>
        <v/>
      </c>
      <c r="AN18" s="185" t="str">
        <f>RESULTADOS!R34</f>
        <v/>
      </c>
      <c r="AO18" s="185" t="str">
        <f>RESULTADOS!S34</f>
        <v/>
      </c>
      <c r="AP18" s="185" t="str">
        <f>RESULTADOS!T34</f>
        <v/>
      </c>
      <c r="AQ18" s="185" t="str">
        <f>RESULTADOS!U34</f>
        <v/>
      </c>
      <c r="AR18" s="185" t="str">
        <f>RESULTADOS!V34</f>
        <v/>
      </c>
      <c r="AS18" s="185" t="str">
        <f>RESULTADOS!W34</f>
        <v/>
      </c>
      <c r="AT18" s="185" t="str">
        <f>RESULTADOS!X34</f>
        <v/>
      </c>
      <c r="AU18" s="185" t="str">
        <f>RESULTADOS!Y34</f>
        <v/>
      </c>
      <c r="AV18" s="185" t="str">
        <f>RESULTADOS!Z34</f>
        <v/>
      </c>
      <c r="AW18" s="185" t="str">
        <f>RESULTADOS!AA34</f>
        <v/>
      </c>
      <c r="AX18" s="185" t="str">
        <f>RESULTADOS!AB34</f>
        <v/>
      </c>
      <c r="AY18" s="185" t="str">
        <f>RESULTADOS!AC34</f>
        <v/>
      </c>
      <c r="AZ18" s="185" t="str">
        <f>RESULTADOS!AD34</f>
        <v/>
      </c>
      <c r="BA18" s="185" t="str">
        <f>RESULTADOS!AE34</f>
        <v/>
      </c>
      <c r="BB18" s="185" t="str">
        <f>RESULTADOS!AF34</f>
        <v/>
      </c>
      <c r="BC18" s="185" t="str">
        <f>RESULTADOS!AG34</f>
        <v/>
      </c>
      <c r="BD18" s="185" t="str">
        <f>RESULTADOS!D75</f>
        <v/>
      </c>
      <c r="BE18" s="185" t="str">
        <f>RESULTADOS!E75</f>
        <v/>
      </c>
      <c r="BF18" s="185" t="str">
        <f>RESULTADOS!F75</f>
        <v/>
      </c>
      <c r="BG18" s="185" t="str">
        <f>RESULTADOS!G75</f>
        <v/>
      </c>
      <c r="BH18" s="185" t="str">
        <f>RESULTADOS!H75</f>
        <v/>
      </c>
      <c r="BI18" s="185" t="str">
        <f>RESULTADOS!I75</f>
        <v/>
      </c>
      <c r="BJ18" s="185" t="str">
        <f>RESULTADOS!J75</f>
        <v/>
      </c>
      <c r="BK18" s="185" t="str">
        <f>RESULTADOS!K75</f>
        <v/>
      </c>
      <c r="BL18" s="185" t="str">
        <f>RESULTADOS!L75</f>
        <v/>
      </c>
      <c r="BM18" s="185" t="str">
        <f>RESULTADOS!M75</f>
        <v/>
      </c>
      <c r="BN18" s="185" t="str">
        <f>RESULTADOS!N75</f>
        <v/>
      </c>
      <c r="BO18" s="185" t="str">
        <f>RESULTADOS!O75</f>
        <v/>
      </c>
      <c r="BP18" s="185" t="str">
        <f>RESULTADOS!P75</f>
        <v/>
      </c>
      <c r="BQ18" s="185" t="str">
        <f>RESULTADOS!Q75</f>
        <v/>
      </c>
      <c r="BR18" s="185" t="str">
        <f>RESULTADOS!R75</f>
        <v/>
      </c>
      <c r="BS18" s="185" t="str">
        <f>RESULTADOS!S75</f>
        <v/>
      </c>
      <c r="BT18" s="185" t="str">
        <f>RESULTADOS!T75</f>
        <v/>
      </c>
      <c r="BU18" s="185" t="str">
        <f>RESULTADOS!U75</f>
        <v/>
      </c>
      <c r="BV18" s="185" t="str">
        <f>RESULTADOS!V75</f>
        <v/>
      </c>
      <c r="BW18" s="185" t="str">
        <f>RESULTADOS!W75</f>
        <v/>
      </c>
    </row>
    <row r="19" spans="3:75">
      <c r="C19" s="182" t="s">
        <v>10</v>
      </c>
      <c r="D19" s="184" t="str">
        <f>'01.Definición de ámbito'!D49</f>
        <v>No</v>
      </c>
      <c r="K19" t="s">
        <v>65</v>
      </c>
      <c r="L19" s="187">
        <f ca="1">RESULTADOS!K9</f>
        <v>0</v>
      </c>
      <c r="M19" s="187">
        <f ca="1">RESULTADOS!L9</f>
        <v>0</v>
      </c>
      <c r="T19" s="187">
        <f>'03.Muestra'!B24</f>
        <v>17</v>
      </c>
      <c r="U19" s="187">
        <f>'03.Muestra'!C24</f>
        <v>0</v>
      </c>
      <c r="V19" s="187">
        <f>'03.Muestra'!D24</f>
        <v>0</v>
      </c>
      <c r="W19" s="187">
        <f>'03.Muestra'!E24</f>
        <v>0</v>
      </c>
      <c r="X19" s="187">
        <f>'03.Muestra'!F24</f>
        <v>0</v>
      </c>
      <c r="Y19" s="187">
        <f>'03.Muestra'!G24</f>
        <v>0</v>
      </c>
      <c r="Z19" s="185" t="str">
        <f>RESULTADOS!D35</f>
        <v/>
      </c>
      <c r="AA19" s="185" t="str">
        <f>RESULTADOS!E35</f>
        <v/>
      </c>
      <c r="AB19" s="185" t="str">
        <f>RESULTADOS!F35</f>
        <v/>
      </c>
      <c r="AC19" s="185" t="str">
        <f>RESULTADOS!G35</f>
        <v/>
      </c>
      <c r="AD19" s="185" t="str">
        <f>RESULTADOS!H35</f>
        <v/>
      </c>
      <c r="AE19" s="185" t="str">
        <f>RESULTADOS!I35</f>
        <v/>
      </c>
      <c r="AF19" s="185" t="str">
        <f>RESULTADOS!J35</f>
        <v/>
      </c>
      <c r="AG19" s="185" t="str">
        <f>RESULTADOS!K35</f>
        <v/>
      </c>
      <c r="AH19" s="185" t="str">
        <f>RESULTADOS!L35</f>
        <v/>
      </c>
      <c r="AI19" s="185" t="str">
        <f>RESULTADOS!M35</f>
        <v/>
      </c>
      <c r="AJ19" s="185" t="str">
        <f>RESULTADOS!N35</f>
        <v/>
      </c>
      <c r="AK19" s="185" t="str">
        <f>RESULTADOS!O35</f>
        <v/>
      </c>
      <c r="AL19" s="185" t="str">
        <f>RESULTADOS!P35</f>
        <v/>
      </c>
      <c r="AM19" s="185" t="str">
        <f>RESULTADOS!Q35</f>
        <v/>
      </c>
      <c r="AN19" s="185" t="str">
        <f>RESULTADOS!R35</f>
        <v/>
      </c>
      <c r="AO19" s="185" t="str">
        <f>RESULTADOS!S35</f>
        <v/>
      </c>
      <c r="AP19" s="185" t="str">
        <f>RESULTADOS!T35</f>
        <v/>
      </c>
      <c r="AQ19" s="185" t="str">
        <f>RESULTADOS!U35</f>
        <v/>
      </c>
      <c r="AR19" s="185" t="str">
        <f>RESULTADOS!V35</f>
        <v/>
      </c>
      <c r="AS19" s="185" t="str">
        <f>RESULTADOS!W35</f>
        <v/>
      </c>
      <c r="AT19" s="185" t="str">
        <f>RESULTADOS!X35</f>
        <v/>
      </c>
      <c r="AU19" s="185" t="str">
        <f>RESULTADOS!Y35</f>
        <v/>
      </c>
      <c r="AV19" s="185" t="str">
        <f>RESULTADOS!Z35</f>
        <v/>
      </c>
      <c r="AW19" s="185" t="str">
        <f>RESULTADOS!AA35</f>
        <v/>
      </c>
      <c r="AX19" s="185" t="str">
        <f>RESULTADOS!AB35</f>
        <v/>
      </c>
      <c r="AY19" s="185" t="str">
        <f>RESULTADOS!AC35</f>
        <v/>
      </c>
      <c r="AZ19" s="185" t="str">
        <f>RESULTADOS!AD35</f>
        <v/>
      </c>
      <c r="BA19" s="185" t="str">
        <f>RESULTADOS!AE35</f>
        <v/>
      </c>
      <c r="BB19" s="185" t="str">
        <f>RESULTADOS!AF35</f>
        <v/>
      </c>
      <c r="BC19" s="185" t="str">
        <f>RESULTADOS!AG35</f>
        <v/>
      </c>
      <c r="BD19" s="185" t="str">
        <f>RESULTADOS!D76</f>
        <v/>
      </c>
      <c r="BE19" s="185" t="str">
        <f>RESULTADOS!E76</f>
        <v/>
      </c>
      <c r="BF19" s="185" t="str">
        <f>RESULTADOS!F76</f>
        <v/>
      </c>
      <c r="BG19" s="185" t="str">
        <f>RESULTADOS!G76</f>
        <v/>
      </c>
      <c r="BH19" s="185" t="str">
        <f>RESULTADOS!H76</f>
        <v/>
      </c>
      <c r="BI19" s="185" t="str">
        <f>RESULTADOS!I76</f>
        <v/>
      </c>
      <c r="BJ19" s="185" t="str">
        <f>RESULTADOS!J76</f>
        <v/>
      </c>
      <c r="BK19" s="185" t="str">
        <f>RESULTADOS!K76</f>
        <v/>
      </c>
      <c r="BL19" s="185" t="str">
        <f>RESULTADOS!L76</f>
        <v/>
      </c>
      <c r="BM19" s="185" t="str">
        <f>RESULTADOS!M76</f>
        <v/>
      </c>
      <c r="BN19" s="185" t="str">
        <f>RESULTADOS!N76</f>
        <v/>
      </c>
      <c r="BO19" s="185" t="str">
        <f>RESULTADOS!O76</f>
        <v/>
      </c>
      <c r="BP19" s="185" t="str">
        <f>RESULTADOS!P76</f>
        <v/>
      </c>
      <c r="BQ19" s="185" t="str">
        <f>RESULTADOS!Q76</f>
        <v/>
      </c>
      <c r="BR19" s="185" t="str">
        <f>RESULTADOS!R76</f>
        <v/>
      </c>
      <c r="BS19" s="185" t="str">
        <f>RESULTADOS!S76</f>
        <v/>
      </c>
      <c r="BT19" s="185" t="str">
        <f>RESULTADOS!T76</f>
        <v/>
      </c>
      <c r="BU19" s="185" t="str">
        <f>RESULTADOS!U76</f>
        <v/>
      </c>
      <c r="BV19" s="185" t="str">
        <f>RESULTADOS!V76</f>
        <v/>
      </c>
      <c r="BW19" s="185" t="str">
        <f>RESULTADOS!W76</f>
        <v/>
      </c>
    </row>
    <row r="20" spans="3:75">
      <c r="C20" s="182" t="s">
        <v>11</v>
      </c>
      <c r="D20" s="184" t="str">
        <f>'01.Definición de ámbito'!D50</f>
        <v>No</v>
      </c>
      <c r="K20" t="s">
        <v>68</v>
      </c>
      <c r="L20" s="187">
        <f ca="1">RESULTADOS!K10</f>
        <v>0</v>
      </c>
      <c r="M20" s="187">
        <f ca="1">RESULTADOS!L10</f>
        <v>0</v>
      </c>
      <c r="T20" s="187">
        <f>'03.Muestra'!B25</f>
        <v>18</v>
      </c>
      <c r="U20" s="187">
        <f>'03.Muestra'!C25</f>
        <v>0</v>
      </c>
      <c r="V20" s="187">
        <f>'03.Muestra'!D25</f>
        <v>0</v>
      </c>
      <c r="W20" s="187">
        <f>'03.Muestra'!E25</f>
        <v>0</v>
      </c>
      <c r="X20" s="187">
        <f>'03.Muestra'!F25</f>
        <v>0</v>
      </c>
      <c r="Y20" s="187">
        <f>'03.Muestra'!G25</f>
        <v>0</v>
      </c>
      <c r="Z20" s="185" t="str">
        <f>RESULTADOS!D36</f>
        <v/>
      </c>
      <c r="AA20" s="185" t="str">
        <f>RESULTADOS!E36</f>
        <v/>
      </c>
      <c r="AB20" s="185" t="str">
        <f>RESULTADOS!F36</f>
        <v/>
      </c>
      <c r="AC20" s="185" t="str">
        <f>RESULTADOS!G36</f>
        <v/>
      </c>
      <c r="AD20" s="185" t="str">
        <f>RESULTADOS!H36</f>
        <v/>
      </c>
      <c r="AE20" s="185" t="str">
        <f>RESULTADOS!I36</f>
        <v/>
      </c>
      <c r="AF20" s="185" t="str">
        <f>RESULTADOS!J36</f>
        <v/>
      </c>
      <c r="AG20" s="185" t="str">
        <f>RESULTADOS!K36</f>
        <v/>
      </c>
      <c r="AH20" s="185" t="str">
        <f>RESULTADOS!L36</f>
        <v/>
      </c>
      <c r="AI20" s="185" t="str">
        <f>RESULTADOS!M36</f>
        <v/>
      </c>
      <c r="AJ20" s="185" t="str">
        <f>RESULTADOS!N36</f>
        <v/>
      </c>
      <c r="AK20" s="185" t="str">
        <f>RESULTADOS!O36</f>
        <v/>
      </c>
      <c r="AL20" s="185" t="str">
        <f>RESULTADOS!P36</f>
        <v/>
      </c>
      <c r="AM20" s="185" t="str">
        <f>RESULTADOS!Q36</f>
        <v/>
      </c>
      <c r="AN20" s="185" t="str">
        <f>RESULTADOS!R36</f>
        <v/>
      </c>
      <c r="AO20" s="185" t="str">
        <f>RESULTADOS!S36</f>
        <v/>
      </c>
      <c r="AP20" s="185" t="str">
        <f>RESULTADOS!T36</f>
        <v/>
      </c>
      <c r="AQ20" s="185" t="str">
        <f>RESULTADOS!U36</f>
        <v/>
      </c>
      <c r="AR20" s="185" t="str">
        <f>RESULTADOS!V36</f>
        <v/>
      </c>
      <c r="AS20" s="185" t="str">
        <f>RESULTADOS!W36</f>
        <v/>
      </c>
      <c r="AT20" s="185" t="str">
        <f>RESULTADOS!X36</f>
        <v/>
      </c>
      <c r="AU20" s="185" t="str">
        <f>RESULTADOS!Y36</f>
        <v/>
      </c>
      <c r="AV20" s="185" t="str">
        <f>RESULTADOS!Z36</f>
        <v/>
      </c>
      <c r="AW20" s="185" t="str">
        <f>RESULTADOS!AA36</f>
        <v/>
      </c>
      <c r="AX20" s="185" t="str">
        <f>RESULTADOS!AB36</f>
        <v/>
      </c>
      <c r="AY20" s="185" t="str">
        <f>RESULTADOS!AC36</f>
        <v/>
      </c>
      <c r="AZ20" s="185" t="str">
        <f>RESULTADOS!AD36</f>
        <v/>
      </c>
      <c r="BA20" s="185" t="str">
        <f>RESULTADOS!AE36</f>
        <v/>
      </c>
      <c r="BB20" s="185" t="str">
        <f>RESULTADOS!AF36</f>
        <v/>
      </c>
      <c r="BC20" s="185" t="str">
        <f>RESULTADOS!AG36</f>
        <v/>
      </c>
      <c r="BD20" s="185" t="str">
        <f>RESULTADOS!D77</f>
        <v/>
      </c>
      <c r="BE20" s="185" t="str">
        <f>RESULTADOS!E77</f>
        <v/>
      </c>
      <c r="BF20" s="185" t="str">
        <f>RESULTADOS!F77</f>
        <v/>
      </c>
      <c r="BG20" s="185" t="str">
        <f>RESULTADOS!G77</f>
        <v/>
      </c>
      <c r="BH20" s="185" t="str">
        <f>RESULTADOS!H77</f>
        <v/>
      </c>
      <c r="BI20" s="185" t="str">
        <f>RESULTADOS!I77</f>
        <v/>
      </c>
      <c r="BJ20" s="185" t="str">
        <f>RESULTADOS!J77</f>
        <v/>
      </c>
      <c r="BK20" s="185" t="str">
        <f>RESULTADOS!K77</f>
        <v/>
      </c>
      <c r="BL20" s="185" t="str">
        <f>RESULTADOS!L77</f>
        <v/>
      </c>
      <c r="BM20" s="185" t="str">
        <f>RESULTADOS!M77</f>
        <v/>
      </c>
      <c r="BN20" s="185" t="str">
        <f>RESULTADOS!N77</f>
        <v/>
      </c>
      <c r="BO20" s="185" t="str">
        <f>RESULTADOS!O77</f>
        <v/>
      </c>
      <c r="BP20" s="185" t="str">
        <f>RESULTADOS!P77</f>
        <v/>
      </c>
      <c r="BQ20" s="185" t="str">
        <f>RESULTADOS!Q77</f>
        <v/>
      </c>
      <c r="BR20" s="185" t="str">
        <f>RESULTADOS!R77</f>
        <v/>
      </c>
      <c r="BS20" s="185" t="str">
        <f>RESULTADOS!S77</f>
        <v/>
      </c>
      <c r="BT20" s="185" t="str">
        <f>RESULTADOS!T77</f>
        <v/>
      </c>
      <c r="BU20" s="185" t="str">
        <f>RESULTADOS!U77</f>
        <v/>
      </c>
      <c r="BV20" s="185" t="str">
        <f>RESULTADOS!V77</f>
        <v/>
      </c>
      <c r="BW20" s="185" t="str">
        <f>RESULTADOS!W77</f>
        <v/>
      </c>
    </row>
    <row r="21" spans="3:75">
      <c r="C21" s="182" t="s">
        <v>12</v>
      </c>
      <c r="D21" s="184" t="str">
        <f>'01.Definición de ámbito'!D51</f>
        <v>No</v>
      </c>
      <c r="K21" t="s">
        <v>142</v>
      </c>
      <c r="L21" s="187">
        <f ca="1">RESULTADOS!K11</f>
        <v>0</v>
      </c>
      <c r="M21" s="187">
        <f ca="1">RESULTADOS!L11</f>
        <v>0</v>
      </c>
      <c r="T21" s="187">
        <f>'03.Muestra'!B26</f>
        <v>19</v>
      </c>
      <c r="U21" s="187">
        <f>'03.Muestra'!C26</f>
        <v>0</v>
      </c>
      <c r="V21" s="187">
        <f>'03.Muestra'!D26</f>
        <v>0</v>
      </c>
      <c r="W21" s="187">
        <f>'03.Muestra'!E26</f>
        <v>0</v>
      </c>
      <c r="X21" s="187">
        <f>'03.Muestra'!F26</f>
        <v>0</v>
      </c>
      <c r="Y21" s="187">
        <f>'03.Muestra'!G26</f>
        <v>0</v>
      </c>
      <c r="Z21" s="185" t="str">
        <f>RESULTADOS!D37</f>
        <v/>
      </c>
      <c r="AA21" s="185" t="str">
        <f>RESULTADOS!E37</f>
        <v/>
      </c>
      <c r="AB21" s="185" t="str">
        <f>RESULTADOS!F37</f>
        <v/>
      </c>
      <c r="AC21" s="185" t="str">
        <f>RESULTADOS!G37</f>
        <v/>
      </c>
      <c r="AD21" s="185" t="str">
        <f>RESULTADOS!H37</f>
        <v/>
      </c>
      <c r="AE21" s="185" t="str">
        <f>RESULTADOS!I37</f>
        <v/>
      </c>
      <c r="AF21" s="185" t="str">
        <f>RESULTADOS!J37</f>
        <v/>
      </c>
      <c r="AG21" s="185" t="str">
        <f>RESULTADOS!K37</f>
        <v/>
      </c>
      <c r="AH21" s="185" t="str">
        <f>RESULTADOS!L37</f>
        <v/>
      </c>
      <c r="AI21" s="185" t="str">
        <f>RESULTADOS!M37</f>
        <v/>
      </c>
      <c r="AJ21" s="185" t="str">
        <f>RESULTADOS!N37</f>
        <v/>
      </c>
      <c r="AK21" s="185" t="str">
        <f>RESULTADOS!O37</f>
        <v/>
      </c>
      <c r="AL21" s="185" t="str">
        <f>RESULTADOS!P37</f>
        <v/>
      </c>
      <c r="AM21" s="185" t="str">
        <f>RESULTADOS!Q37</f>
        <v/>
      </c>
      <c r="AN21" s="185" t="str">
        <f>RESULTADOS!R37</f>
        <v/>
      </c>
      <c r="AO21" s="185" t="str">
        <f>RESULTADOS!S37</f>
        <v/>
      </c>
      <c r="AP21" s="185" t="str">
        <f>RESULTADOS!T37</f>
        <v/>
      </c>
      <c r="AQ21" s="185" t="str">
        <f>RESULTADOS!U37</f>
        <v/>
      </c>
      <c r="AR21" s="185" t="str">
        <f>RESULTADOS!V37</f>
        <v/>
      </c>
      <c r="AS21" s="185" t="str">
        <f>RESULTADOS!W37</f>
        <v/>
      </c>
      <c r="AT21" s="185" t="str">
        <f>RESULTADOS!X37</f>
        <v/>
      </c>
      <c r="AU21" s="185" t="str">
        <f>RESULTADOS!Y37</f>
        <v/>
      </c>
      <c r="AV21" s="185" t="str">
        <f>RESULTADOS!Z37</f>
        <v/>
      </c>
      <c r="AW21" s="185" t="str">
        <f>RESULTADOS!AA37</f>
        <v/>
      </c>
      <c r="AX21" s="185" t="str">
        <f>RESULTADOS!AB37</f>
        <v/>
      </c>
      <c r="AY21" s="185" t="str">
        <f>RESULTADOS!AC37</f>
        <v/>
      </c>
      <c r="AZ21" s="185" t="str">
        <f>RESULTADOS!AD37</f>
        <v/>
      </c>
      <c r="BA21" s="185" t="str">
        <f>RESULTADOS!AE37</f>
        <v/>
      </c>
      <c r="BB21" s="185" t="str">
        <f>RESULTADOS!AF37</f>
        <v/>
      </c>
      <c r="BC21" s="185" t="str">
        <f>RESULTADOS!AG37</f>
        <v/>
      </c>
      <c r="BD21" s="185" t="str">
        <f>RESULTADOS!D78</f>
        <v/>
      </c>
      <c r="BE21" s="185" t="str">
        <f>RESULTADOS!E78</f>
        <v/>
      </c>
      <c r="BF21" s="185" t="str">
        <f>RESULTADOS!F78</f>
        <v/>
      </c>
      <c r="BG21" s="185" t="str">
        <f>RESULTADOS!G78</f>
        <v/>
      </c>
      <c r="BH21" s="185" t="str">
        <f>RESULTADOS!H78</f>
        <v/>
      </c>
      <c r="BI21" s="185" t="str">
        <f>RESULTADOS!I78</f>
        <v/>
      </c>
      <c r="BJ21" s="185" t="str">
        <f>RESULTADOS!J78</f>
        <v/>
      </c>
      <c r="BK21" s="185" t="str">
        <f>RESULTADOS!K78</f>
        <v/>
      </c>
      <c r="BL21" s="185" t="str">
        <f>RESULTADOS!L78</f>
        <v/>
      </c>
      <c r="BM21" s="185" t="str">
        <f>RESULTADOS!M78</f>
        <v/>
      </c>
      <c r="BN21" s="185" t="str">
        <f>RESULTADOS!N78</f>
        <v/>
      </c>
      <c r="BO21" s="185" t="str">
        <f>RESULTADOS!O78</f>
        <v/>
      </c>
      <c r="BP21" s="185" t="str">
        <f>RESULTADOS!P78</f>
        <v/>
      </c>
      <c r="BQ21" s="185" t="str">
        <f>RESULTADOS!Q78</f>
        <v/>
      </c>
      <c r="BR21" s="185" t="str">
        <f>RESULTADOS!R78</f>
        <v/>
      </c>
      <c r="BS21" s="185" t="str">
        <f>RESULTADOS!S78</f>
        <v/>
      </c>
      <c r="BT21" s="185" t="str">
        <f>RESULTADOS!T78</f>
        <v/>
      </c>
      <c r="BU21" s="185" t="str">
        <f>RESULTADOS!U78</f>
        <v/>
      </c>
      <c r="BV21" s="185" t="str">
        <f>RESULTADOS!V78</f>
        <v/>
      </c>
      <c r="BW21" s="185" t="str">
        <f>RESULTADOS!W78</f>
        <v/>
      </c>
    </row>
    <row r="22" spans="3:75">
      <c r="C22" s="182" t="s">
        <v>13</v>
      </c>
      <c r="D22" s="184" t="str">
        <f>'01.Definición de ámbito'!D52</f>
        <v>No</v>
      </c>
      <c r="T22" s="187">
        <f>'03.Muestra'!B27</f>
        <v>20</v>
      </c>
      <c r="U22" s="187">
        <f>'03.Muestra'!C27</f>
        <v>0</v>
      </c>
      <c r="V22" s="187">
        <f>'03.Muestra'!D27</f>
        <v>0</v>
      </c>
      <c r="W22" s="187">
        <f>'03.Muestra'!E27</f>
        <v>0</v>
      </c>
      <c r="X22" s="187">
        <f>'03.Muestra'!F27</f>
        <v>0</v>
      </c>
      <c r="Y22" s="187">
        <f>'03.Muestra'!G27</f>
        <v>0</v>
      </c>
      <c r="Z22" s="185" t="str">
        <f>RESULTADOS!D38</f>
        <v/>
      </c>
      <c r="AA22" s="185" t="str">
        <f>RESULTADOS!E38</f>
        <v/>
      </c>
      <c r="AB22" s="185" t="str">
        <f>RESULTADOS!F38</f>
        <v/>
      </c>
      <c r="AC22" s="185" t="str">
        <f>RESULTADOS!G38</f>
        <v/>
      </c>
      <c r="AD22" s="185" t="str">
        <f>RESULTADOS!H38</f>
        <v/>
      </c>
      <c r="AE22" s="185" t="str">
        <f>RESULTADOS!I38</f>
        <v/>
      </c>
      <c r="AF22" s="185" t="str">
        <f>RESULTADOS!J38</f>
        <v/>
      </c>
      <c r="AG22" s="185" t="str">
        <f>RESULTADOS!K38</f>
        <v/>
      </c>
      <c r="AH22" s="185" t="str">
        <f>RESULTADOS!L38</f>
        <v/>
      </c>
      <c r="AI22" s="185" t="str">
        <f>RESULTADOS!M38</f>
        <v/>
      </c>
      <c r="AJ22" s="185" t="str">
        <f>RESULTADOS!N38</f>
        <v/>
      </c>
      <c r="AK22" s="185" t="str">
        <f>RESULTADOS!O38</f>
        <v/>
      </c>
      <c r="AL22" s="185" t="str">
        <f>RESULTADOS!P38</f>
        <v/>
      </c>
      <c r="AM22" s="185" t="str">
        <f>RESULTADOS!Q38</f>
        <v/>
      </c>
      <c r="AN22" s="185" t="str">
        <f>RESULTADOS!R38</f>
        <v/>
      </c>
      <c r="AO22" s="185" t="str">
        <f>RESULTADOS!S38</f>
        <v/>
      </c>
      <c r="AP22" s="185" t="str">
        <f>RESULTADOS!T38</f>
        <v/>
      </c>
      <c r="AQ22" s="185" t="str">
        <f>RESULTADOS!U38</f>
        <v/>
      </c>
      <c r="AR22" s="185" t="str">
        <f>RESULTADOS!V38</f>
        <v/>
      </c>
      <c r="AS22" s="185" t="str">
        <f>RESULTADOS!W38</f>
        <v/>
      </c>
      <c r="AT22" s="185" t="str">
        <f>RESULTADOS!X38</f>
        <v/>
      </c>
      <c r="AU22" s="185" t="str">
        <f>RESULTADOS!Y38</f>
        <v/>
      </c>
      <c r="AV22" s="185" t="str">
        <f>RESULTADOS!Z38</f>
        <v/>
      </c>
      <c r="AW22" s="185" t="str">
        <f>RESULTADOS!AA38</f>
        <v/>
      </c>
      <c r="AX22" s="185" t="str">
        <f>RESULTADOS!AB38</f>
        <v/>
      </c>
      <c r="AY22" s="185" t="str">
        <f>RESULTADOS!AC38</f>
        <v/>
      </c>
      <c r="AZ22" s="185" t="str">
        <f>RESULTADOS!AD38</f>
        <v/>
      </c>
      <c r="BA22" s="185" t="str">
        <f>RESULTADOS!AE38</f>
        <v/>
      </c>
      <c r="BB22" s="185" t="str">
        <f>RESULTADOS!AF38</f>
        <v/>
      </c>
      <c r="BC22" s="185" t="str">
        <f>RESULTADOS!AG38</f>
        <v/>
      </c>
      <c r="BD22" s="185" t="str">
        <f>RESULTADOS!D79</f>
        <v/>
      </c>
      <c r="BE22" s="185" t="str">
        <f>RESULTADOS!E79</f>
        <v/>
      </c>
      <c r="BF22" s="185" t="str">
        <f>RESULTADOS!F79</f>
        <v/>
      </c>
      <c r="BG22" s="185" t="str">
        <f>RESULTADOS!G79</f>
        <v/>
      </c>
      <c r="BH22" s="185" t="str">
        <f>RESULTADOS!H79</f>
        <v/>
      </c>
      <c r="BI22" s="185" t="str">
        <f>RESULTADOS!I79</f>
        <v/>
      </c>
      <c r="BJ22" s="185" t="str">
        <f>RESULTADOS!J79</f>
        <v/>
      </c>
      <c r="BK22" s="185" t="str">
        <f>RESULTADOS!K79</f>
        <v/>
      </c>
      <c r="BL22" s="185" t="str">
        <f>RESULTADOS!L79</f>
        <v/>
      </c>
      <c r="BM22" s="185" t="str">
        <f>RESULTADOS!M79</f>
        <v/>
      </c>
      <c r="BN22" s="185" t="str">
        <f>RESULTADOS!N79</f>
        <v/>
      </c>
      <c r="BO22" s="185" t="str">
        <f>RESULTADOS!O79</f>
        <v/>
      </c>
      <c r="BP22" s="185" t="str">
        <f>RESULTADOS!P79</f>
        <v/>
      </c>
      <c r="BQ22" s="185" t="str">
        <f>RESULTADOS!Q79</f>
        <v/>
      </c>
      <c r="BR22" s="185" t="str">
        <f>RESULTADOS!R79</f>
        <v/>
      </c>
      <c r="BS22" s="185" t="str">
        <f>RESULTADOS!S79</f>
        <v/>
      </c>
      <c r="BT22" s="185" t="str">
        <f>RESULTADOS!T79</f>
        <v/>
      </c>
      <c r="BU22" s="185" t="str">
        <f>RESULTADOS!U79</f>
        <v/>
      </c>
      <c r="BV22" s="185" t="str">
        <f>RESULTADOS!V79</f>
        <v/>
      </c>
      <c r="BW22" s="185" t="str">
        <f>RESULTADOS!W79</f>
        <v/>
      </c>
    </row>
    <row r="23" spans="3:75">
      <c r="C23" s="182" t="s">
        <v>14</v>
      </c>
      <c r="D23" s="184" t="str">
        <f>'01.Definición de ámbito'!D53</f>
        <v>No</v>
      </c>
      <c r="K23" t="s">
        <v>287</v>
      </c>
      <c r="T23" s="187">
        <f>'03.Muestra'!B28</f>
        <v>21</v>
      </c>
      <c r="U23" s="187">
        <f>'03.Muestra'!C28</f>
        <v>0</v>
      </c>
      <c r="V23" s="187">
        <f>'03.Muestra'!D28</f>
        <v>0</v>
      </c>
      <c r="W23" s="187">
        <f>'03.Muestra'!E28</f>
        <v>0</v>
      </c>
      <c r="X23" s="187">
        <f>'03.Muestra'!F28</f>
        <v>0</v>
      </c>
      <c r="Y23" s="187">
        <f>'03.Muestra'!G28</f>
        <v>0</v>
      </c>
      <c r="Z23" s="185" t="str">
        <f>RESULTADOS!D39</f>
        <v/>
      </c>
      <c r="AA23" s="185" t="str">
        <f>RESULTADOS!E39</f>
        <v/>
      </c>
      <c r="AB23" s="185" t="str">
        <f>RESULTADOS!F39</f>
        <v/>
      </c>
      <c r="AC23" s="185" t="str">
        <f>RESULTADOS!G39</f>
        <v/>
      </c>
      <c r="AD23" s="185" t="str">
        <f>RESULTADOS!H39</f>
        <v/>
      </c>
      <c r="AE23" s="185" t="str">
        <f>RESULTADOS!I39</f>
        <v/>
      </c>
      <c r="AF23" s="185" t="str">
        <f>RESULTADOS!J39</f>
        <v/>
      </c>
      <c r="AG23" s="185" t="str">
        <f>RESULTADOS!K39</f>
        <v/>
      </c>
      <c r="AH23" s="185" t="str">
        <f>RESULTADOS!L39</f>
        <v/>
      </c>
      <c r="AI23" s="185" t="str">
        <f>RESULTADOS!M39</f>
        <v/>
      </c>
      <c r="AJ23" s="185" t="str">
        <f>RESULTADOS!N39</f>
        <v/>
      </c>
      <c r="AK23" s="185" t="str">
        <f>RESULTADOS!O39</f>
        <v/>
      </c>
      <c r="AL23" s="185" t="str">
        <f>RESULTADOS!P39</f>
        <v/>
      </c>
      <c r="AM23" s="185" t="str">
        <f>RESULTADOS!Q39</f>
        <v/>
      </c>
      <c r="AN23" s="185" t="str">
        <f>RESULTADOS!R39</f>
        <v/>
      </c>
      <c r="AO23" s="185" t="str">
        <f>RESULTADOS!S39</f>
        <v/>
      </c>
      <c r="AP23" s="185" t="str">
        <f>RESULTADOS!T39</f>
        <v/>
      </c>
      <c r="AQ23" s="185" t="str">
        <f>RESULTADOS!U39</f>
        <v/>
      </c>
      <c r="AR23" s="185" t="str">
        <f>RESULTADOS!V39</f>
        <v/>
      </c>
      <c r="AS23" s="185" t="str">
        <f>RESULTADOS!W39</f>
        <v/>
      </c>
      <c r="AT23" s="185" t="str">
        <f>RESULTADOS!X39</f>
        <v/>
      </c>
      <c r="AU23" s="185" t="str">
        <f>RESULTADOS!Y39</f>
        <v/>
      </c>
      <c r="AV23" s="185" t="str">
        <f>RESULTADOS!Z39</f>
        <v/>
      </c>
      <c r="AW23" s="185" t="str">
        <f>RESULTADOS!AA39</f>
        <v/>
      </c>
      <c r="AX23" s="185" t="str">
        <f>RESULTADOS!AB39</f>
        <v/>
      </c>
      <c r="AY23" s="185" t="str">
        <f>RESULTADOS!AC39</f>
        <v/>
      </c>
      <c r="AZ23" s="185" t="str">
        <f>RESULTADOS!AD39</f>
        <v/>
      </c>
      <c r="BA23" s="185" t="str">
        <f>RESULTADOS!AE39</f>
        <v/>
      </c>
      <c r="BB23" s="185" t="str">
        <f>RESULTADOS!AF39</f>
        <v/>
      </c>
      <c r="BC23" s="185" t="str">
        <f>RESULTADOS!AG39</f>
        <v/>
      </c>
      <c r="BD23" s="185" t="str">
        <f>RESULTADOS!D80</f>
        <v/>
      </c>
      <c r="BE23" s="185" t="str">
        <f>RESULTADOS!E80</f>
        <v/>
      </c>
      <c r="BF23" s="185" t="str">
        <f>RESULTADOS!F80</f>
        <v/>
      </c>
      <c r="BG23" s="185" t="str">
        <f>RESULTADOS!G80</f>
        <v/>
      </c>
      <c r="BH23" s="185" t="str">
        <f>RESULTADOS!H80</f>
        <v/>
      </c>
      <c r="BI23" s="185" t="str">
        <f>RESULTADOS!I80</f>
        <v/>
      </c>
      <c r="BJ23" s="185" t="str">
        <f>RESULTADOS!J80</f>
        <v/>
      </c>
      <c r="BK23" s="185" t="str">
        <f>RESULTADOS!K80</f>
        <v/>
      </c>
      <c r="BL23" s="185" t="str">
        <f>RESULTADOS!L80</f>
        <v/>
      </c>
      <c r="BM23" s="185" t="str">
        <f>RESULTADOS!M80</f>
        <v/>
      </c>
      <c r="BN23" s="185" t="str">
        <f>RESULTADOS!N80</f>
        <v/>
      </c>
      <c r="BO23" s="185" t="str">
        <f>RESULTADOS!O80</f>
        <v/>
      </c>
      <c r="BP23" s="185" t="str">
        <f>RESULTADOS!P80</f>
        <v/>
      </c>
      <c r="BQ23" s="185" t="str">
        <f>RESULTADOS!Q80</f>
        <v/>
      </c>
      <c r="BR23" s="185" t="str">
        <f>RESULTADOS!R80</f>
        <v/>
      </c>
      <c r="BS23" s="185" t="str">
        <f>RESULTADOS!S80</f>
        <v/>
      </c>
      <c r="BT23" s="185" t="str">
        <f>RESULTADOS!T80</f>
        <v/>
      </c>
      <c r="BU23" s="185" t="str">
        <f>RESULTADOS!U80</f>
        <v/>
      </c>
      <c r="BV23" s="185" t="str">
        <f>RESULTADOS!V80</f>
        <v/>
      </c>
      <c r="BW23" s="185" t="str">
        <f>RESULTADOS!W80</f>
        <v/>
      </c>
    </row>
    <row r="24" spans="3:75">
      <c r="C24" s="182" t="s">
        <v>15</v>
      </c>
      <c r="D24" s="184" t="str">
        <f>'01.Definición de ámbito'!D54</f>
        <v>No</v>
      </c>
      <c r="K24" t="s">
        <v>63</v>
      </c>
      <c r="L24" s="187">
        <f ca="1">RESULTADOS!O8</f>
        <v>0</v>
      </c>
      <c r="M24" s="187">
        <f ca="1">RESULTADOS!P8</f>
        <v>0</v>
      </c>
      <c r="T24" s="187">
        <f>'03.Muestra'!B29</f>
        <v>22</v>
      </c>
      <c r="U24" s="187">
        <f>'03.Muestra'!C29</f>
        <v>0</v>
      </c>
      <c r="V24" s="187">
        <f>'03.Muestra'!D29</f>
        <v>0</v>
      </c>
      <c r="W24" s="187">
        <f>'03.Muestra'!E29</f>
        <v>0</v>
      </c>
      <c r="X24" s="187">
        <f>'03.Muestra'!F29</f>
        <v>0</v>
      </c>
      <c r="Y24" s="187">
        <f>'03.Muestra'!G29</f>
        <v>0</v>
      </c>
      <c r="Z24" s="185" t="str">
        <f>RESULTADOS!D40</f>
        <v/>
      </c>
      <c r="AA24" s="185" t="str">
        <f>RESULTADOS!E40</f>
        <v/>
      </c>
      <c r="AB24" s="185" t="str">
        <f>RESULTADOS!F40</f>
        <v/>
      </c>
      <c r="AC24" s="185" t="str">
        <f>RESULTADOS!G40</f>
        <v/>
      </c>
      <c r="AD24" s="185" t="str">
        <f>RESULTADOS!H40</f>
        <v/>
      </c>
      <c r="AE24" s="185" t="str">
        <f>RESULTADOS!I40</f>
        <v/>
      </c>
      <c r="AF24" s="185" t="str">
        <f>RESULTADOS!J40</f>
        <v/>
      </c>
      <c r="AG24" s="185" t="str">
        <f>RESULTADOS!K40</f>
        <v/>
      </c>
      <c r="AH24" s="185" t="str">
        <f>RESULTADOS!L40</f>
        <v/>
      </c>
      <c r="AI24" s="185" t="str">
        <f>RESULTADOS!M40</f>
        <v/>
      </c>
      <c r="AJ24" s="185" t="str">
        <f>RESULTADOS!N40</f>
        <v/>
      </c>
      <c r="AK24" s="185" t="str">
        <f>RESULTADOS!O40</f>
        <v/>
      </c>
      <c r="AL24" s="185" t="str">
        <f>RESULTADOS!P40</f>
        <v/>
      </c>
      <c r="AM24" s="185" t="str">
        <f>RESULTADOS!Q40</f>
        <v/>
      </c>
      <c r="AN24" s="185" t="str">
        <f>RESULTADOS!R40</f>
        <v/>
      </c>
      <c r="AO24" s="185" t="str">
        <f>RESULTADOS!S40</f>
        <v/>
      </c>
      <c r="AP24" s="185" t="str">
        <f>RESULTADOS!T40</f>
        <v/>
      </c>
      <c r="AQ24" s="185" t="str">
        <f>RESULTADOS!U40</f>
        <v/>
      </c>
      <c r="AR24" s="185" t="str">
        <f>RESULTADOS!V40</f>
        <v/>
      </c>
      <c r="AS24" s="185" t="str">
        <f>RESULTADOS!W40</f>
        <v/>
      </c>
      <c r="AT24" s="185" t="str">
        <f>RESULTADOS!X40</f>
        <v/>
      </c>
      <c r="AU24" s="185" t="str">
        <f>RESULTADOS!Y40</f>
        <v/>
      </c>
      <c r="AV24" s="185" t="str">
        <f>RESULTADOS!Z40</f>
        <v/>
      </c>
      <c r="AW24" s="185" t="str">
        <f>RESULTADOS!AA40</f>
        <v/>
      </c>
      <c r="AX24" s="185" t="str">
        <f>RESULTADOS!AB40</f>
        <v/>
      </c>
      <c r="AY24" s="185" t="str">
        <f>RESULTADOS!AC40</f>
        <v/>
      </c>
      <c r="AZ24" s="185" t="str">
        <f>RESULTADOS!AD40</f>
        <v/>
      </c>
      <c r="BA24" s="185" t="str">
        <f>RESULTADOS!AE40</f>
        <v/>
      </c>
      <c r="BB24" s="185" t="str">
        <f>RESULTADOS!AF40</f>
        <v/>
      </c>
      <c r="BC24" s="185" t="str">
        <f>RESULTADOS!AG40</f>
        <v/>
      </c>
      <c r="BD24" s="185" t="str">
        <f>RESULTADOS!D81</f>
        <v/>
      </c>
      <c r="BE24" s="185" t="str">
        <f>RESULTADOS!E81</f>
        <v/>
      </c>
      <c r="BF24" s="185" t="str">
        <f>RESULTADOS!F81</f>
        <v/>
      </c>
      <c r="BG24" s="185" t="str">
        <f>RESULTADOS!G81</f>
        <v/>
      </c>
      <c r="BH24" s="185" t="str">
        <f>RESULTADOS!H81</f>
        <v/>
      </c>
      <c r="BI24" s="185" t="str">
        <f>RESULTADOS!I81</f>
        <v/>
      </c>
      <c r="BJ24" s="185" t="str">
        <f>RESULTADOS!J81</f>
        <v/>
      </c>
      <c r="BK24" s="185" t="str">
        <f>RESULTADOS!K81</f>
        <v/>
      </c>
      <c r="BL24" s="185" t="str">
        <f>RESULTADOS!L81</f>
        <v/>
      </c>
      <c r="BM24" s="185" t="str">
        <f>RESULTADOS!M81</f>
        <v/>
      </c>
      <c r="BN24" s="185" t="str">
        <f>RESULTADOS!N81</f>
        <v/>
      </c>
      <c r="BO24" s="185" t="str">
        <f>RESULTADOS!O81</f>
        <v/>
      </c>
      <c r="BP24" s="185" t="str">
        <f>RESULTADOS!P81</f>
        <v/>
      </c>
      <c r="BQ24" s="185" t="str">
        <f>RESULTADOS!Q81</f>
        <v/>
      </c>
      <c r="BR24" s="185" t="str">
        <f>RESULTADOS!R81</f>
        <v/>
      </c>
      <c r="BS24" s="185" t="str">
        <f>RESULTADOS!S81</f>
        <v/>
      </c>
      <c r="BT24" s="185" t="str">
        <f>RESULTADOS!T81</f>
        <v/>
      </c>
      <c r="BU24" s="185" t="str">
        <f>RESULTADOS!U81</f>
        <v/>
      </c>
      <c r="BV24" s="185" t="str">
        <f>RESULTADOS!V81</f>
        <v/>
      </c>
      <c r="BW24" s="185" t="str">
        <f>RESULTADOS!W81</f>
        <v/>
      </c>
    </row>
    <row r="25" spans="3:75">
      <c r="C25" s="182" t="s">
        <v>16</v>
      </c>
      <c r="D25" s="184" t="str">
        <f>'01.Definición de ámbito'!D55</f>
        <v>No</v>
      </c>
      <c r="K25" t="s">
        <v>66</v>
      </c>
      <c r="L25" s="187">
        <f ca="1">RESULTADOS!O9</f>
        <v>0</v>
      </c>
      <c r="M25" s="187">
        <f ca="1">RESULTADOS!P9</f>
        <v>0</v>
      </c>
      <c r="T25" s="187">
        <f>'03.Muestra'!B30</f>
        <v>23</v>
      </c>
      <c r="U25" s="187">
        <f>'03.Muestra'!C30</f>
        <v>0</v>
      </c>
      <c r="V25" s="187">
        <f>'03.Muestra'!D30</f>
        <v>0</v>
      </c>
      <c r="W25" s="187">
        <f>'03.Muestra'!E30</f>
        <v>0</v>
      </c>
      <c r="X25" s="187">
        <f>'03.Muestra'!F30</f>
        <v>0</v>
      </c>
      <c r="Y25" s="187">
        <f>'03.Muestra'!G30</f>
        <v>0</v>
      </c>
      <c r="Z25" s="185" t="str">
        <f>RESULTADOS!D41</f>
        <v/>
      </c>
      <c r="AA25" s="185" t="str">
        <f>RESULTADOS!E41</f>
        <v/>
      </c>
      <c r="AB25" s="185" t="str">
        <f>RESULTADOS!F41</f>
        <v/>
      </c>
      <c r="AC25" s="185" t="str">
        <f>RESULTADOS!G41</f>
        <v/>
      </c>
      <c r="AD25" s="185" t="str">
        <f>RESULTADOS!H41</f>
        <v/>
      </c>
      <c r="AE25" s="185" t="str">
        <f>RESULTADOS!I41</f>
        <v/>
      </c>
      <c r="AF25" s="185" t="str">
        <f>RESULTADOS!J41</f>
        <v/>
      </c>
      <c r="AG25" s="185" t="str">
        <f>RESULTADOS!K41</f>
        <v/>
      </c>
      <c r="AH25" s="185" t="str">
        <f>RESULTADOS!L41</f>
        <v/>
      </c>
      <c r="AI25" s="185" t="str">
        <f>RESULTADOS!M41</f>
        <v/>
      </c>
      <c r="AJ25" s="185" t="str">
        <f>RESULTADOS!N41</f>
        <v/>
      </c>
      <c r="AK25" s="185" t="str">
        <f>RESULTADOS!O41</f>
        <v/>
      </c>
      <c r="AL25" s="185" t="str">
        <f>RESULTADOS!P41</f>
        <v/>
      </c>
      <c r="AM25" s="185" t="str">
        <f>RESULTADOS!Q41</f>
        <v/>
      </c>
      <c r="AN25" s="185" t="str">
        <f>RESULTADOS!R41</f>
        <v/>
      </c>
      <c r="AO25" s="185" t="str">
        <f>RESULTADOS!S41</f>
        <v/>
      </c>
      <c r="AP25" s="185" t="str">
        <f>RESULTADOS!T41</f>
        <v/>
      </c>
      <c r="AQ25" s="185" t="str">
        <f>RESULTADOS!U41</f>
        <v/>
      </c>
      <c r="AR25" s="185" t="str">
        <f>RESULTADOS!V41</f>
        <v/>
      </c>
      <c r="AS25" s="185" t="str">
        <f>RESULTADOS!W41</f>
        <v/>
      </c>
      <c r="AT25" s="185" t="str">
        <f>RESULTADOS!X41</f>
        <v/>
      </c>
      <c r="AU25" s="185" t="str">
        <f>RESULTADOS!Y41</f>
        <v/>
      </c>
      <c r="AV25" s="185" t="str">
        <f>RESULTADOS!Z41</f>
        <v/>
      </c>
      <c r="AW25" s="185" t="str">
        <f>RESULTADOS!AA41</f>
        <v/>
      </c>
      <c r="AX25" s="185" t="str">
        <f>RESULTADOS!AB41</f>
        <v/>
      </c>
      <c r="AY25" s="185" t="str">
        <f>RESULTADOS!AC41</f>
        <v/>
      </c>
      <c r="AZ25" s="185" t="str">
        <f>RESULTADOS!AD41</f>
        <v/>
      </c>
      <c r="BA25" s="185" t="str">
        <f>RESULTADOS!AE41</f>
        <v/>
      </c>
      <c r="BB25" s="185" t="str">
        <f>RESULTADOS!AF41</f>
        <v/>
      </c>
      <c r="BC25" s="185" t="str">
        <f>RESULTADOS!AG41</f>
        <v/>
      </c>
      <c r="BD25" s="185" t="str">
        <f>RESULTADOS!D82</f>
        <v/>
      </c>
      <c r="BE25" s="185" t="str">
        <f>RESULTADOS!E82</f>
        <v/>
      </c>
      <c r="BF25" s="185" t="str">
        <f>RESULTADOS!F82</f>
        <v/>
      </c>
      <c r="BG25" s="185" t="str">
        <f>RESULTADOS!G82</f>
        <v/>
      </c>
      <c r="BH25" s="185" t="str">
        <f>RESULTADOS!H82</f>
        <v/>
      </c>
      <c r="BI25" s="185" t="str">
        <f>RESULTADOS!I82</f>
        <v/>
      </c>
      <c r="BJ25" s="185" t="str">
        <f>RESULTADOS!J82</f>
        <v/>
      </c>
      <c r="BK25" s="185" t="str">
        <f>RESULTADOS!K82</f>
        <v/>
      </c>
      <c r="BL25" s="185" t="str">
        <f>RESULTADOS!L82</f>
        <v/>
      </c>
      <c r="BM25" s="185" t="str">
        <f>RESULTADOS!M82</f>
        <v/>
      </c>
      <c r="BN25" s="185" t="str">
        <f>RESULTADOS!N82</f>
        <v/>
      </c>
      <c r="BO25" s="185" t="str">
        <f>RESULTADOS!O82</f>
        <v/>
      </c>
      <c r="BP25" s="185" t="str">
        <f>RESULTADOS!P82</f>
        <v/>
      </c>
      <c r="BQ25" s="185" t="str">
        <f>RESULTADOS!Q82</f>
        <v/>
      </c>
      <c r="BR25" s="185" t="str">
        <f>RESULTADOS!R82</f>
        <v/>
      </c>
      <c r="BS25" s="185" t="str">
        <f>RESULTADOS!S82</f>
        <v/>
      </c>
      <c r="BT25" s="185" t="str">
        <f>RESULTADOS!T82</f>
        <v/>
      </c>
      <c r="BU25" s="185" t="str">
        <f>RESULTADOS!U82</f>
        <v/>
      </c>
      <c r="BV25" s="185" t="str">
        <f>RESULTADOS!V82</f>
        <v/>
      </c>
      <c r="BW25" s="185" t="str">
        <f>RESULTADOS!W82</f>
        <v/>
      </c>
    </row>
    <row r="26" spans="3:75">
      <c r="C26" s="182" t="s">
        <v>17</v>
      </c>
      <c r="D26" s="184" t="str">
        <f>'01.Definición de ámbito'!D56</f>
        <v>No</v>
      </c>
      <c r="K26" t="s">
        <v>69</v>
      </c>
      <c r="L26" s="187">
        <f ca="1">RESULTADOS!O10</f>
        <v>0</v>
      </c>
      <c r="M26" s="187">
        <f ca="1">RESULTADOS!P10</f>
        <v>0</v>
      </c>
      <c r="T26" s="187">
        <f>'03.Muestra'!B31</f>
        <v>24</v>
      </c>
      <c r="U26" s="187">
        <f>'03.Muestra'!C31</f>
        <v>0</v>
      </c>
      <c r="V26" s="187">
        <f>'03.Muestra'!D31</f>
        <v>0</v>
      </c>
      <c r="W26" s="187">
        <f>'03.Muestra'!E31</f>
        <v>0</v>
      </c>
      <c r="X26" s="187">
        <f>'03.Muestra'!F31</f>
        <v>0</v>
      </c>
      <c r="Y26" s="187">
        <f>'03.Muestra'!G31</f>
        <v>0</v>
      </c>
      <c r="Z26" s="185" t="str">
        <f>RESULTADOS!D42</f>
        <v/>
      </c>
      <c r="AA26" s="185" t="str">
        <f>RESULTADOS!E42</f>
        <v/>
      </c>
      <c r="AB26" s="185" t="str">
        <f>RESULTADOS!F42</f>
        <v/>
      </c>
      <c r="AC26" s="185" t="str">
        <f>RESULTADOS!G42</f>
        <v/>
      </c>
      <c r="AD26" s="185" t="str">
        <f>RESULTADOS!H42</f>
        <v/>
      </c>
      <c r="AE26" s="185" t="str">
        <f>RESULTADOS!I42</f>
        <v/>
      </c>
      <c r="AF26" s="185" t="str">
        <f>RESULTADOS!J42</f>
        <v/>
      </c>
      <c r="AG26" s="185" t="str">
        <f>RESULTADOS!K42</f>
        <v/>
      </c>
      <c r="AH26" s="185" t="str">
        <f>RESULTADOS!L42</f>
        <v/>
      </c>
      <c r="AI26" s="185" t="str">
        <f>RESULTADOS!M42</f>
        <v/>
      </c>
      <c r="AJ26" s="185" t="str">
        <f>RESULTADOS!N42</f>
        <v/>
      </c>
      <c r="AK26" s="185" t="str">
        <f>RESULTADOS!O42</f>
        <v/>
      </c>
      <c r="AL26" s="185" t="str">
        <f>RESULTADOS!P42</f>
        <v/>
      </c>
      <c r="AM26" s="185" t="str">
        <f>RESULTADOS!Q42</f>
        <v/>
      </c>
      <c r="AN26" s="185" t="str">
        <f>RESULTADOS!R42</f>
        <v/>
      </c>
      <c r="AO26" s="185" t="str">
        <f>RESULTADOS!S42</f>
        <v/>
      </c>
      <c r="AP26" s="185" t="str">
        <f>RESULTADOS!T42</f>
        <v/>
      </c>
      <c r="AQ26" s="185" t="str">
        <f>RESULTADOS!U42</f>
        <v/>
      </c>
      <c r="AR26" s="185" t="str">
        <f>RESULTADOS!V42</f>
        <v/>
      </c>
      <c r="AS26" s="185" t="str">
        <f>RESULTADOS!W42</f>
        <v/>
      </c>
      <c r="AT26" s="185" t="str">
        <f>RESULTADOS!X42</f>
        <v/>
      </c>
      <c r="AU26" s="185" t="str">
        <f>RESULTADOS!Y42</f>
        <v/>
      </c>
      <c r="AV26" s="185" t="str">
        <f>RESULTADOS!Z42</f>
        <v/>
      </c>
      <c r="AW26" s="185" t="str">
        <f>RESULTADOS!AA42</f>
        <v/>
      </c>
      <c r="AX26" s="185" t="str">
        <f>RESULTADOS!AB42</f>
        <v/>
      </c>
      <c r="AY26" s="185" t="str">
        <f>RESULTADOS!AC42</f>
        <v/>
      </c>
      <c r="AZ26" s="185" t="str">
        <f>RESULTADOS!AD42</f>
        <v/>
      </c>
      <c r="BA26" s="185" t="str">
        <f>RESULTADOS!AE42</f>
        <v/>
      </c>
      <c r="BB26" s="185" t="str">
        <f>RESULTADOS!AF42</f>
        <v/>
      </c>
      <c r="BC26" s="185" t="str">
        <f>RESULTADOS!AG42</f>
        <v/>
      </c>
      <c r="BD26" s="185" t="str">
        <f>RESULTADOS!D83</f>
        <v/>
      </c>
      <c r="BE26" s="185" t="str">
        <f>RESULTADOS!E83</f>
        <v/>
      </c>
      <c r="BF26" s="185" t="str">
        <f>RESULTADOS!F83</f>
        <v/>
      </c>
      <c r="BG26" s="185" t="str">
        <f>RESULTADOS!G83</f>
        <v/>
      </c>
      <c r="BH26" s="185" t="str">
        <f>RESULTADOS!H83</f>
        <v/>
      </c>
      <c r="BI26" s="185" t="str">
        <f>RESULTADOS!I83</f>
        <v/>
      </c>
      <c r="BJ26" s="185" t="str">
        <f>RESULTADOS!J83</f>
        <v/>
      </c>
      <c r="BK26" s="185" t="str">
        <f>RESULTADOS!K83</f>
        <v/>
      </c>
      <c r="BL26" s="185" t="str">
        <f>RESULTADOS!L83</f>
        <v/>
      </c>
      <c r="BM26" s="185" t="str">
        <f>RESULTADOS!M83</f>
        <v/>
      </c>
      <c r="BN26" s="185" t="str">
        <f>RESULTADOS!N83</f>
        <v/>
      </c>
      <c r="BO26" s="185" t="str">
        <f>RESULTADOS!O83</f>
        <v/>
      </c>
      <c r="BP26" s="185" t="str">
        <f>RESULTADOS!P83</f>
        <v/>
      </c>
      <c r="BQ26" s="185" t="str">
        <f>RESULTADOS!Q83</f>
        <v/>
      </c>
      <c r="BR26" s="185" t="str">
        <f>RESULTADOS!R83</f>
        <v/>
      </c>
      <c r="BS26" s="185" t="str">
        <f>RESULTADOS!S83</f>
        <v/>
      </c>
      <c r="BT26" s="185" t="str">
        <f>RESULTADOS!T83</f>
        <v/>
      </c>
      <c r="BU26" s="185" t="str">
        <f>RESULTADOS!U83</f>
        <v/>
      </c>
      <c r="BV26" s="185" t="str">
        <f>RESULTADOS!V83</f>
        <v/>
      </c>
      <c r="BW26" s="185" t="str">
        <f>RESULTADOS!W83</f>
        <v/>
      </c>
    </row>
    <row r="27" spans="3:75">
      <c r="C27" s="182" t="s">
        <v>18</v>
      </c>
      <c r="D27" s="184" t="str">
        <f>'01.Definición de ámbito'!D57</f>
        <v>No</v>
      </c>
      <c r="K27" t="s">
        <v>142</v>
      </c>
      <c r="L27" s="187">
        <f ca="1">RESULTADOS!O11</f>
        <v>0</v>
      </c>
      <c r="M27" s="187">
        <f ca="1">RESULTADOS!P11</f>
        <v>0</v>
      </c>
      <c r="T27" s="187">
        <f>'03.Muestra'!B32</f>
        <v>25</v>
      </c>
      <c r="U27" s="187">
        <f>'03.Muestra'!C32</f>
        <v>0</v>
      </c>
      <c r="V27" s="187">
        <f>'03.Muestra'!D32</f>
        <v>0</v>
      </c>
      <c r="W27" s="187">
        <f>'03.Muestra'!E32</f>
        <v>0</v>
      </c>
      <c r="X27" s="187">
        <f>'03.Muestra'!F32</f>
        <v>0</v>
      </c>
      <c r="Y27" s="187">
        <f>'03.Muestra'!G32</f>
        <v>0</v>
      </c>
      <c r="Z27" s="185" t="str">
        <f>RESULTADOS!D43</f>
        <v/>
      </c>
      <c r="AA27" s="185" t="str">
        <f>RESULTADOS!E43</f>
        <v/>
      </c>
      <c r="AB27" s="185" t="str">
        <f>RESULTADOS!F43</f>
        <v/>
      </c>
      <c r="AC27" s="185" t="str">
        <f>RESULTADOS!G43</f>
        <v/>
      </c>
      <c r="AD27" s="185" t="str">
        <f>RESULTADOS!H43</f>
        <v/>
      </c>
      <c r="AE27" s="185" t="str">
        <f>RESULTADOS!I43</f>
        <v/>
      </c>
      <c r="AF27" s="185" t="str">
        <f>RESULTADOS!J43</f>
        <v/>
      </c>
      <c r="AG27" s="185" t="str">
        <f>RESULTADOS!K43</f>
        <v/>
      </c>
      <c r="AH27" s="185" t="str">
        <f>RESULTADOS!L43</f>
        <v/>
      </c>
      <c r="AI27" s="185" t="str">
        <f>RESULTADOS!M43</f>
        <v/>
      </c>
      <c r="AJ27" s="185" t="str">
        <f>RESULTADOS!N43</f>
        <v/>
      </c>
      <c r="AK27" s="185" t="str">
        <f>RESULTADOS!O43</f>
        <v/>
      </c>
      <c r="AL27" s="185" t="str">
        <f>RESULTADOS!P43</f>
        <v/>
      </c>
      <c r="AM27" s="185" t="str">
        <f>RESULTADOS!Q43</f>
        <v/>
      </c>
      <c r="AN27" s="185" t="str">
        <f>RESULTADOS!R43</f>
        <v/>
      </c>
      <c r="AO27" s="185" t="str">
        <f>RESULTADOS!S43</f>
        <v/>
      </c>
      <c r="AP27" s="185" t="str">
        <f>RESULTADOS!T43</f>
        <v/>
      </c>
      <c r="AQ27" s="185" t="str">
        <f>RESULTADOS!U43</f>
        <v/>
      </c>
      <c r="AR27" s="185" t="str">
        <f>RESULTADOS!V43</f>
        <v/>
      </c>
      <c r="AS27" s="185" t="str">
        <f>RESULTADOS!W43</f>
        <v/>
      </c>
      <c r="AT27" s="185" t="str">
        <f>RESULTADOS!X43</f>
        <v/>
      </c>
      <c r="AU27" s="185" t="str">
        <f>RESULTADOS!Y43</f>
        <v/>
      </c>
      <c r="AV27" s="185" t="str">
        <f>RESULTADOS!Z43</f>
        <v/>
      </c>
      <c r="AW27" s="185" t="str">
        <f>RESULTADOS!AA43</f>
        <v/>
      </c>
      <c r="AX27" s="185" t="str">
        <f>RESULTADOS!AB43</f>
        <v/>
      </c>
      <c r="AY27" s="185" t="str">
        <f>RESULTADOS!AC43</f>
        <v/>
      </c>
      <c r="AZ27" s="185" t="str">
        <f>RESULTADOS!AD43</f>
        <v/>
      </c>
      <c r="BA27" s="185" t="str">
        <f>RESULTADOS!AE43</f>
        <v/>
      </c>
      <c r="BB27" s="185" t="str">
        <f>RESULTADOS!AF43</f>
        <v/>
      </c>
      <c r="BC27" s="185" t="str">
        <f>RESULTADOS!AG43</f>
        <v/>
      </c>
      <c r="BD27" s="185" t="str">
        <f>RESULTADOS!D84</f>
        <v/>
      </c>
      <c r="BE27" s="185" t="str">
        <f>RESULTADOS!E84</f>
        <v/>
      </c>
      <c r="BF27" s="185" t="str">
        <f>RESULTADOS!F84</f>
        <v/>
      </c>
      <c r="BG27" s="185" t="str">
        <f>RESULTADOS!G84</f>
        <v/>
      </c>
      <c r="BH27" s="185" t="str">
        <f>RESULTADOS!H84</f>
        <v/>
      </c>
      <c r="BI27" s="185" t="str">
        <f>RESULTADOS!I84</f>
        <v/>
      </c>
      <c r="BJ27" s="185" t="str">
        <f>RESULTADOS!J84</f>
        <v/>
      </c>
      <c r="BK27" s="185" t="str">
        <f>RESULTADOS!K84</f>
        <v/>
      </c>
      <c r="BL27" s="185" t="str">
        <f>RESULTADOS!L84</f>
        <v/>
      </c>
      <c r="BM27" s="185" t="str">
        <f>RESULTADOS!M84</f>
        <v/>
      </c>
      <c r="BN27" s="185" t="str">
        <f>RESULTADOS!N84</f>
        <v/>
      </c>
      <c r="BO27" s="185" t="str">
        <f>RESULTADOS!O84</f>
        <v/>
      </c>
      <c r="BP27" s="185" t="str">
        <f>RESULTADOS!P84</f>
        <v/>
      </c>
      <c r="BQ27" s="185" t="str">
        <f>RESULTADOS!Q84</f>
        <v/>
      </c>
      <c r="BR27" s="185" t="str">
        <f>RESULTADOS!R84</f>
        <v/>
      </c>
      <c r="BS27" s="185" t="str">
        <f>RESULTADOS!S84</f>
        <v/>
      </c>
      <c r="BT27" s="185" t="str">
        <f>RESULTADOS!T84</f>
        <v/>
      </c>
      <c r="BU27" s="185" t="str">
        <f>RESULTADOS!U84</f>
        <v/>
      </c>
      <c r="BV27" s="185" t="str">
        <f>RESULTADOS!V84</f>
        <v/>
      </c>
      <c r="BW27" s="185" t="str">
        <f>RESULTADOS!W84</f>
        <v/>
      </c>
    </row>
    <row r="28" spans="3:75">
      <c r="C28" s="182" t="s">
        <v>19</v>
      </c>
      <c r="D28" s="184" t="str">
        <f>'01.Definición de ámbito'!D58</f>
        <v>No</v>
      </c>
      <c r="T28" s="187">
        <f>'03.Muestra'!B33</f>
        <v>26</v>
      </c>
      <c r="U28" s="187">
        <f>'03.Muestra'!C33</f>
        <v>0</v>
      </c>
      <c r="V28" s="187">
        <f>'03.Muestra'!D33</f>
        <v>0</v>
      </c>
      <c r="W28" s="187">
        <f>'03.Muestra'!E33</f>
        <v>0</v>
      </c>
      <c r="X28" s="187">
        <f>'03.Muestra'!F33</f>
        <v>0</v>
      </c>
      <c r="Y28" s="187">
        <f>'03.Muestra'!G33</f>
        <v>0</v>
      </c>
      <c r="Z28" s="185" t="str">
        <f>RESULTADOS!D44</f>
        <v/>
      </c>
      <c r="AA28" s="185" t="str">
        <f>RESULTADOS!E44</f>
        <v/>
      </c>
      <c r="AB28" s="185" t="str">
        <f>RESULTADOS!F44</f>
        <v/>
      </c>
      <c r="AC28" s="185" t="str">
        <f>RESULTADOS!G44</f>
        <v/>
      </c>
      <c r="AD28" s="185" t="str">
        <f>RESULTADOS!H44</f>
        <v/>
      </c>
      <c r="AE28" s="185" t="str">
        <f>RESULTADOS!I44</f>
        <v/>
      </c>
      <c r="AF28" s="185" t="str">
        <f>RESULTADOS!J44</f>
        <v/>
      </c>
      <c r="AG28" s="185" t="str">
        <f>RESULTADOS!K44</f>
        <v/>
      </c>
      <c r="AH28" s="185" t="str">
        <f>RESULTADOS!L44</f>
        <v/>
      </c>
      <c r="AI28" s="185" t="str">
        <f>RESULTADOS!M44</f>
        <v/>
      </c>
      <c r="AJ28" s="185" t="str">
        <f>RESULTADOS!N44</f>
        <v/>
      </c>
      <c r="AK28" s="185" t="str">
        <f>RESULTADOS!O44</f>
        <v/>
      </c>
      <c r="AL28" s="185" t="str">
        <f>RESULTADOS!P44</f>
        <v/>
      </c>
      <c r="AM28" s="185" t="str">
        <f>RESULTADOS!Q44</f>
        <v/>
      </c>
      <c r="AN28" s="185" t="str">
        <f>RESULTADOS!R44</f>
        <v/>
      </c>
      <c r="AO28" s="185" t="str">
        <f>RESULTADOS!S44</f>
        <v/>
      </c>
      <c r="AP28" s="185" t="str">
        <f>RESULTADOS!T44</f>
        <v/>
      </c>
      <c r="AQ28" s="185" t="str">
        <f>RESULTADOS!U44</f>
        <v/>
      </c>
      <c r="AR28" s="185" t="str">
        <f>RESULTADOS!V44</f>
        <v/>
      </c>
      <c r="AS28" s="185" t="str">
        <f>RESULTADOS!W44</f>
        <v/>
      </c>
      <c r="AT28" s="185" t="str">
        <f>RESULTADOS!X44</f>
        <v/>
      </c>
      <c r="AU28" s="185" t="str">
        <f>RESULTADOS!Y44</f>
        <v/>
      </c>
      <c r="AV28" s="185" t="str">
        <f>RESULTADOS!Z44</f>
        <v/>
      </c>
      <c r="AW28" s="185" t="str">
        <f>RESULTADOS!AA44</f>
        <v/>
      </c>
      <c r="AX28" s="185" t="str">
        <f>RESULTADOS!AB44</f>
        <v/>
      </c>
      <c r="AY28" s="185" t="str">
        <f>RESULTADOS!AC44</f>
        <v/>
      </c>
      <c r="AZ28" s="185" t="str">
        <f>RESULTADOS!AD44</f>
        <v/>
      </c>
      <c r="BA28" s="185" t="str">
        <f>RESULTADOS!AE44</f>
        <v/>
      </c>
      <c r="BB28" s="185" t="str">
        <f>RESULTADOS!AF44</f>
        <v/>
      </c>
      <c r="BC28" s="185" t="str">
        <f>RESULTADOS!AG44</f>
        <v/>
      </c>
      <c r="BD28" s="185" t="str">
        <f>RESULTADOS!D85</f>
        <v/>
      </c>
      <c r="BE28" s="185" t="str">
        <f>RESULTADOS!E85</f>
        <v/>
      </c>
      <c r="BF28" s="185" t="str">
        <f>RESULTADOS!F85</f>
        <v/>
      </c>
      <c r="BG28" s="185" t="str">
        <f>RESULTADOS!G85</f>
        <v/>
      </c>
      <c r="BH28" s="185" t="str">
        <f>RESULTADOS!H85</f>
        <v/>
      </c>
      <c r="BI28" s="185" t="str">
        <f>RESULTADOS!I85</f>
        <v/>
      </c>
      <c r="BJ28" s="185" t="str">
        <f>RESULTADOS!J85</f>
        <v/>
      </c>
      <c r="BK28" s="185" t="str">
        <f>RESULTADOS!K85</f>
        <v/>
      </c>
      <c r="BL28" s="185" t="str">
        <f>RESULTADOS!L85</f>
        <v/>
      </c>
      <c r="BM28" s="185" t="str">
        <f>RESULTADOS!M85</f>
        <v/>
      </c>
      <c r="BN28" s="185" t="str">
        <f>RESULTADOS!N85</f>
        <v/>
      </c>
      <c r="BO28" s="185" t="str">
        <f>RESULTADOS!O85</f>
        <v/>
      </c>
      <c r="BP28" s="185" t="str">
        <f>RESULTADOS!P85</f>
        <v/>
      </c>
      <c r="BQ28" s="185" t="str">
        <f>RESULTADOS!Q85</f>
        <v/>
      </c>
      <c r="BR28" s="185" t="str">
        <f>RESULTADOS!R85</f>
        <v/>
      </c>
      <c r="BS28" s="185" t="str">
        <f>RESULTADOS!S85</f>
        <v/>
      </c>
      <c r="BT28" s="185" t="str">
        <f>RESULTADOS!T85</f>
        <v/>
      </c>
      <c r="BU28" s="185" t="str">
        <f>RESULTADOS!U85</f>
        <v/>
      </c>
      <c r="BV28" s="185" t="str">
        <f>RESULTADOS!V85</f>
        <v/>
      </c>
      <c r="BW28" s="185" t="str">
        <f>RESULTADOS!W85</f>
        <v/>
      </c>
    </row>
    <row r="29" spans="3:75">
      <c r="C29" s="182" t="s">
        <v>270</v>
      </c>
      <c r="D29" s="184">
        <f>'01.Definición de ámbito'!C60</f>
        <v>0</v>
      </c>
      <c r="K29" t="s">
        <v>288</v>
      </c>
      <c r="L29" s="188" t="str">
        <f>RESULTADOS!C14</f>
        <v/>
      </c>
      <c r="T29" s="187">
        <f>'03.Muestra'!B34</f>
        <v>27</v>
      </c>
      <c r="U29" s="187">
        <f>'03.Muestra'!C34</f>
        <v>0</v>
      </c>
      <c r="V29" s="187">
        <f>'03.Muestra'!D34</f>
        <v>0</v>
      </c>
      <c r="W29" s="187">
        <f>'03.Muestra'!E34</f>
        <v>0</v>
      </c>
      <c r="X29" s="187">
        <f>'03.Muestra'!F34</f>
        <v>0</v>
      </c>
      <c r="Y29" s="187">
        <f>'03.Muestra'!G34</f>
        <v>0</v>
      </c>
      <c r="Z29" s="185" t="str">
        <f>RESULTADOS!D45</f>
        <v/>
      </c>
      <c r="AA29" s="185" t="str">
        <f>RESULTADOS!E45</f>
        <v/>
      </c>
      <c r="AB29" s="185" t="str">
        <f>RESULTADOS!F45</f>
        <v/>
      </c>
      <c r="AC29" s="185" t="str">
        <f>RESULTADOS!G45</f>
        <v/>
      </c>
      <c r="AD29" s="185" t="str">
        <f>RESULTADOS!H45</f>
        <v/>
      </c>
      <c r="AE29" s="185" t="str">
        <f>RESULTADOS!I45</f>
        <v/>
      </c>
      <c r="AF29" s="185" t="str">
        <f>RESULTADOS!J45</f>
        <v/>
      </c>
      <c r="AG29" s="185" t="str">
        <f>RESULTADOS!K45</f>
        <v/>
      </c>
      <c r="AH29" s="185" t="str">
        <f>RESULTADOS!L45</f>
        <v/>
      </c>
      <c r="AI29" s="185" t="str">
        <f>RESULTADOS!M45</f>
        <v/>
      </c>
      <c r="AJ29" s="185" t="str">
        <f>RESULTADOS!N45</f>
        <v/>
      </c>
      <c r="AK29" s="185" t="str">
        <f>RESULTADOS!O45</f>
        <v/>
      </c>
      <c r="AL29" s="185" t="str">
        <f>RESULTADOS!P45</f>
        <v/>
      </c>
      <c r="AM29" s="185" t="str">
        <f>RESULTADOS!Q45</f>
        <v/>
      </c>
      <c r="AN29" s="185" t="str">
        <f>RESULTADOS!R45</f>
        <v/>
      </c>
      <c r="AO29" s="185" t="str">
        <f>RESULTADOS!S45</f>
        <v/>
      </c>
      <c r="AP29" s="185" t="str">
        <f>RESULTADOS!T45</f>
        <v/>
      </c>
      <c r="AQ29" s="185" t="str">
        <f>RESULTADOS!U45</f>
        <v/>
      </c>
      <c r="AR29" s="185" t="str">
        <f>RESULTADOS!V45</f>
        <v/>
      </c>
      <c r="AS29" s="185" t="str">
        <f>RESULTADOS!W45</f>
        <v/>
      </c>
      <c r="AT29" s="185" t="str">
        <f>RESULTADOS!X45</f>
        <v/>
      </c>
      <c r="AU29" s="185" t="str">
        <f>RESULTADOS!Y45</f>
        <v/>
      </c>
      <c r="AV29" s="185" t="str">
        <f>RESULTADOS!Z45</f>
        <v/>
      </c>
      <c r="AW29" s="185" t="str">
        <f>RESULTADOS!AA45</f>
        <v/>
      </c>
      <c r="AX29" s="185" t="str">
        <f>RESULTADOS!AB45</f>
        <v/>
      </c>
      <c r="AY29" s="185" t="str">
        <f>RESULTADOS!AC45</f>
        <v/>
      </c>
      <c r="AZ29" s="185" t="str">
        <f>RESULTADOS!AD45</f>
        <v/>
      </c>
      <c r="BA29" s="185" t="str">
        <f>RESULTADOS!AE45</f>
        <v/>
      </c>
      <c r="BB29" s="185" t="str">
        <f>RESULTADOS!AF45</f>
        <v/>
      </c>
      <c r="BC29" s="185" t="str">
        <f>RESULTADOS!AG45</f>
        <v/>
      </c>
      <c r="BD29" s="185" t="str">
        <f>RESULTADOS!D86</f>
        <v/>
      </c>
      <c r="BE29" s="185" t="str">
        <f>RESULTADOS!E86</f>
        <v/>
      </c>
      <c r="BF29" s="185" t="str">
        <f>RESULTADOS!F86</f>
        <v/>
      </c>
      <c r="BG29" s="185" t="str">
        <f>RESULTADOS!G86</f>
        <v/>
      </c>
      <c r="BH29" s="185" t="str">
        <f>RESULTADOS!H86</f>
        <v/>
      </c>
      <c r="BI29" s="185" t="str">
        <f>RESULTADOS!I86</f>
        <v/>
      </c>
      <c r="BJ29" s="185" t="str">
        <f>RESULTADOS!J86</f>
        <v/>
      </c>
      <c r="BK29" s="185" t="str">
        <f>RESULTADOS!K86</f>
        <v/>
      </c>
      <c r="BL29" s="185" t="str">
        <f>RESULTADOS!L86</f>
        <v/>
      </c>
      <c r="BM29" s="185" t="str">
        <f>RESULTADOS!M86</f>
        <v/>
      </c>
      <c r="BN29" s="185" t="str">
        <f>RESULTADOS!N86</f>
        <v/>
      </c>
      <c r="BO29" s="185" t="str">
        <f>RESULTADOS!O86</f>
        <v/>
      </c>
      <c r="BP29" s="185" t="str">
        <f>RESULTADOS!P86</f>
        <v/>
      </c>
      <c r="BQ29" s="185" t="str">
        <f>RESULTADOS!Q86</f>
        <v/>
      </c>
      <c r="BR29" s="185" t="str">
        <f>RESULTADOS!R86</f>
        <v/>
      </c>
      <c r="BS29" s="185" t="str">
        <f>RESULTADOS!S86</f>
        <v/>
      </c>
      <c r="BT29" s="185" t="str">
        <f>RESULTADOS!T86</f>
        <v/>
      </c>
      <c r="BU29" s="185" t="str">
        <f>RESULTADOS!U86</f>
        <v/>
      </c>
      <c r="BV29" s="185" t="str">
        <f>RESULTADOS!V86</f>
        <v/>
      </c>
      <c r="BW29" s="185" t="str">
        <f>RESULTADOS!W86</f>
        <v/>
      </c>
    </row>
    <row r="30" spans="3:75">
      <c r="C30" t="s">
        <v>21</v>
      </c>
      <c r="D30" s="184">
        <f>'01.Definición de ámbito'!C62</f>
        <v>0</v>
      </c>
      <c r="K30" t="s">
        <v>289</v>
      </c>
      <c r="L30" s="189" t="str">
        <f>RESULTADOS!E14</f>
        <v/>
      </c>
      <c r="T30" s="187">
        <f>'03.Muestra'!B35</f>
        <v>28</v>
      </c>
      <c r="U30" s="187">
        <f>'03.Muestra'!C35</f>
        <v>0</v>
      </c>
      <c r="V30" s="187">
        <f>'03.Muestra'!D35</f>
        <v>0</v>
      </c>
      <c r="W30" s="187">
        <f>'03.Muestra'!E35</f>
        <v>0</v>
      </c>
      <c r="X30" s="187">
        <f>'03.Muestra'!F35</f>
        <v>0</v>
      </c>
      <c r="Y30" s="187">
        <f>'03.Muestra'!G35</f>
        <v>0</v>
      </c>
      <c r="Z30" s="185" t="str">
        <f>RESULTADOS!D46</f>
        <v/>
      </c>
      <c r="AA30" s="185" t="str">
        <f>RESULTADOS!E46</f>
        <v/>
      </c>
      <c r="AB30" s="185" t="str">
        <f>RESULTADOS!F46</f>
        <v/>
      </c>
      <c r="AC30" s="185" t="str">
        <f>RESULTADOS!G46</f>
        <v/>
      </c>
      <c r="AD30" s="185" t="str">
        <f>RESULTADOS!H46</f>
        <v/>
      </c>
      <c r="AE30" s="185" t="str">
        <f>RESULTADOS!I46</f>
        <v/>
      </c>
      <c r="AF30" s="185" t="str">
        <f>RESULTADOS!J46</f>
        <v/>
      </c>
      <c r="AG30" s="185" t="str">
        <f>RESULTADOS!K46</f>
        <v/>
      </c>
      <c r="AH30" s="185" t="str">
        <f>RESULTADOS!L46</f>
        <v/>
      </c>
      <c r="AI30" s="185" t="str">
        <f>RESULTADOS!M46</f>
        <v/>
      </c>
      <c r="AJ30" s="185" t="str">
        <f>RESULTADOS!N46</f>
        <v/>
      </c>
      <c r="AK30" s="185" t="str">
        <f>RESULTADOS!O46</f>
        <v/>
      </c>
      <c r="AL30" s="185" t="str">
        <f>RESULTADOS!P46</f>
        <v/>
      </c>
      <c r="AM30" s="185" t="str">
        <f>RESULTADOS!Q46</f>
        <v/>
      </c>
      <c r="AN30" s="185" t="str">
        <f>RESULTADOS!R46</f>
        <v/>
      </c>
      <c r="AO30" s="185" t="str">
        <f>RESULTADOS!S46</f>
        <v/>
      </c>
      <c r="AP30" s="185" t="str">
        <f>RESULTADOS!T46</f>
        <v/>
      </c>
      <c r="AQ30" s="185" t="str">
        <f>RESULTADOS!U46</f>
        <v/>
      </c>
      <c r="AR30" s="185" t="str">
        <f>RESULTADOS!V46</f>
        <v/>
      </c>
      <c r="AS30" s="185" t="str">
        <f>RESULTADOS!W46</f>
        <v/>
      </c>
      <c r="AT30" s="185" t="str">
        <f>RESULTADOS!X46</f>
        <v/>
      </c>
      <c r="AU30" s="185" t="str">
        <f>RESULTADOS!Y46</f>
        <v/>
      </c>
      <c r="AV30" s="185" t="str">
        <f>RESULTADOS!Z46</f>
        <v/>
      </c>
      <c r="AW30" s="185" t="str">
        <f>RESULTADOS!AA46</f>
        <v/>
      </c>
      <c r="AX30" s="185" t="str">
        <f>RESULTADOS!AB46</f>
        <v/>
      </c>
      <c r="AY30" s="185" t="str">
        <f>RESULTADOS!AC46</f>
        <v/>
      </c>
      <c r="AZ30" s="185" t="str">
        <f>RESULTADOS!AD46</f>
        <v/>
      </c>
      <c r="BA30" s="185" t="str">
        <f>RESULTADOS!AE46</f>
        <v/>
      </c>
      <c r="BB30" s="185" t="str">
        <f>RESULTADOS!AF46</f>
        <v/>
      </c>
      <c r="BC30" s="185" t="str">
        <f>RESULTADOS!AG46</f>
        <v/>
      </c>
      <c r="BD30" s="185" t="str">
        <f>RESULTADOS!D87</f>
        <v/>
      </c>
      <c r="BE30" s="185" t="str">
        <f>RESULTADOS!E87</f>
        <v/>
      </c>
      <c r="BF30" s="185" t="str">
        <f>RESULTADOS!F87</f>
        <v/>
      </c>
      <c r="BG30" s="185" t="str">
        <f>RESULTADOS!G87</f>
        <v/>
      </c>
      <c r="BH30" s="185" t="str">
        <f>RESULTADOS!H87</f>
        <v/>
      </c>
      <c r="BI30" s="185" t="str">
        <f>RESULTADOS!I87</f>
        <v/>
      </c>
      <c r="BJ30" s="185" t="str">
        <f>RESULTADOS!J87</f>
        <v/>
      </c>
      <c r="BK30" s="185" t="str">
        <f>RESULTADOS!K87</f>
        <v/>
      </c>
      <c r="BL30" s="185" t="str">
        <f>RESULTADOS!L87</f>
        <v/>
      </c>
      <c r="BM30" s="185" t="str">
        <f>RESULTADOS!M87</f>
        <v/>
      </c>
      <c r="BN30" s="185" t="str">
        <f>RESULTADOS!N87</f>
        <v/>
      </c>
      <c r="BO30" s="185" t="str">
        <f>RESULTADOS!O87</f>
        <v/>
      </c>
      <c r="BP30" s="185" t="str">
        <f>RESULTADOS!P87</f>
        <v/>
      </c>
      <c r="BQ30" s="185" t="str">
        <f>RESULTADOS!Q87</f>
        <v/>
      </c>
      <c r="BR30" s="185" t="str">
        <f>RESULTADOS!R87</f>
        <v/>
      </c>
      <c r="BS30" s="185" t="str">
        <f>RESULTADOS!S87</f>
        <v/>
      </c>
      <c r="BT30" s="185" t="str">
        <f>RESULTADOS!T87</f>
        <v/>
      </c>
      <c r="BU30" s="185" t="str">
        <f>RESULTADOS!U87</f>
        <v/>
      </c>
      <c r="BV30" s="185" t="str">
        <f>RESULTADOS!V87</f>
        <v/>
      </c>
      <c r="BW30" s="185" t="str">
        <f>RESULTADOS!W87</f>
        <v/>
      </c>
    </row>
    <row r="31" spans="3:75">
      <c r="C31" t="s">
        <v>22</v>
      </c>
      <c r="D31" s="184">
        <f>'01.Definición de ámbito'!C64</f>
        <v>0</v>
      </c>
      <c r="T31" s="187">
        <f>'03.Muestra'!B36</f>
        <v>29</v>
      </c>
      <c r="U31" s="187">
        <f>'03.Muestra'!C36</f>
        <v>0</v>
      </c>
      <c r="V31" s="187">
        <f>'03.Muestra'!D36</f>
        <v>0</v>
      </c>
      <c r="W31" s="187">
        <f>'03.Muestra'!E36</f>
        <v>0</v>
      </c>
      <c r="X31" s="187">
        <f>'03.Muestra'!F36</f>
        <v>0</v>
      </c>
      <c r="Y31" s="187">
        <f>'03.Muestra'!G36</f>
        <v>0</v>
      </c>
      <c r="Z31" s="185" t="str">
        <f>RESULTADOS!D47</f>
        <v/>
      </c>
      <c r="AA31" s="185" t="str">
        <f>RESULTADOS!E47</f>
        <v/>
      </c>
      <c r="AB31" s="185" t="str">
        <f>RESULTADOS!F47</f>
        <v/>
      </c>
      <c r="AC31" s="185" t="str">
        <f>RESULTADOS!G47</f>
        <v/>
      </c>
      <c r="AD31" s="185" t="str">
        <f>RESULTADOS!H47</f>
        <v/>
      </c>
      <c r="AE31" s="185" t="str">
        <f>RESULTADOS!I47</f>
        <v/>
      </c>
      <c r="AF31" s="185" t="str">
        <f>RESULTADOS!J47</f>
        <v/>
      </c>
      <c r="AG31" s="185" t="str">
        <f>RESULTADOS!K47</f>
        <v/>
      </c>
      <c r="AH31" s="185" t="str">
        <f>RESULTADOS!L47</f>
        <v/>
      </c>
      <c r="AI31" s="185" t="str">
        <f>RESULTADOS!M47</f>
        <v/>
      </c>
      <c r="AJ31" s="185" t="str">
        <f>RESULTADOS!N47</f>
        <v/>
      </c>
      <c r="AK31" s="185" t="str">
        <f>RESULTADOS!O47</f>
        <v/>
      </c>
      <c r="AL31" s="185" t="str">
        <f>RESULTADOS!P47</f>
        <v/>
      </c>
      <c r="AM31" s="185" t="str">
        <f>RESULTADOS!Q47</f>
        <v/>
      </c>
      <c r="AN31" s="185" t="str">
        <f>RESULTADOS!R47</f>
        <v/>
      </c>
      <c r="AO31" s="185" t="str">
        <f>RESULTADOS!S47</f>
        <v/>
      </c>
      <c r="AP31" s="185" t="str">
        <f>RESULTADOS!T47</f>
        <v/>
      </c>
      <c r="AQ31" s="185" t="str">
        <f>RESULTADOS!U47</f>
        <v/>
      </c>
      <c r="AR31" s="185" t="str">
        <f>RESULTADOS!V47</f>
        <v/>
      </c>
      <c r="AS31" s="185" t="str">
        <f>RESULTADOS!W47</f>
        <v/>
      </c>
      <c r="AT31" s="185" t="str">
        <f>RESULTADOS!X47</f>
        <v/>
      </c>
      <c r="AU31" s="185" t="str">
        <f>RESULTADOS!Y47</f>
        <v/>
      </c>
      <c r="AV31" s="185" t="str">
        <f>RESULTADOS!Z47</f>
        <v/>
      </c>
      <c r="AW31" s="185" t="str">
        <f>RESULTADOS!AA47</f>
        <v/>
      </c>
      <c r="AX31" s="185" t="str">
        <f>RESULTADOS!AB47</f>
        <v/>
      </c>
      <c r="AY31" s="185" t="str">
        <f>RESULTADOS!AC47</f>
        <v/>
      </c>
      <c r="AZ31" s="185" t="str">
        <f>RESULTADOS!AD47</f>
        <v/>
      </c>
      <c r="BA31" s="185" t="str">
        <f>RESULTADOS!AE47</f>
        <v/>
      </c>
      <c r="BB31" s="185" t="str">
        <f>RESULTADOS!AF47</f>
        <v/>
      </c>
      <c r="BC31" s="185" t="str">
        <f>RESULTADOS!AG47</f>
        <v/>
      </c>
      <c r="BD31" s="185" t="str">
        <f>RESULTADOS!D88</f>
        <v/>
      </c>
      <c r="BE31" s="185" t="str">
        <f>RESULTADOS!E88</f>
        <v/>
      </c>
      <c r="BF31" s="185" t="str">
        <f>RESULTADOS!F88</f>
        <v/>
      </c>
      <c r="BG31" s="185" t="str">
        <f>RESULTADOS!G88</f>
        <v/>
      </c>
      <c r="BH31" s="185" t="str">
        <f>RESULTADOS!H88</f>
        <v/>
      </c>
      <c r="BI31" s="185" t="str">
        <f>RESULTADOS!I88</f>
        <v/>
      </c>
      <c r="BJ31" s="185" t="str">
        <f>RESULTADOS!J88</f>
        <v/>
      </c>
      <c r="BK31" s="185" t="str">
        <f>RESULTADOS!K88</f>
        <v/>
      </c>
      <c r="BL31" s="185" t="str">
        <f>RESULTADOS!L88</f>
        <v/>
      </c>
      <c r="BM31" s="185" t="str">
        <f>RESULTADOS!M88</f>
        <v/>
      </c>
      <c r="BN31" s="185" t="str">
        <f>RESULTADOS!N88</f>
        <v/>
      </c>
      <c r="BO31" s="185" t="str">
        <f>RESULTADOS!O88</f>
        <v/>
      </c>
      <c r="BP31" s="185" t="str">
        <f>RESULTADOS!P88</f>
        <v/>
      </c>
      <c r="BQ31" s="185" t="str">
        <f>RESULTADOS!Q88</f>
        <v/>
      </c>
      <c r="BR31" s="185" t="str">
        <f>RESULTADOS!R88</f>
        <v/>
      </c>
      <c r="BS31" s="185" t="str">
        <f>RESULTADOS!S88</f>
        <v/>
      </c>
      <c r="BT31" s="185" t="str">
        <f>RESULTADOS!T88</f>
        <v/>
      </c>
      <c r="BU31" s="185" t="str">
        <f>RESULTADOS!U88</f>
        <v/>
      </c>
      <c r="BV31" s="185" t="str">
        <f>RESULTADOS!V88</f>
        <v/>
      </c>
      <c r="BW31" s="185" t="str">
        <f>RESULTADOS!W88</f>
        <v/>
      </c>
    </row>
    <row r="32" spans="3:75">
      <c r="T32" s="187">
        <f>'03.Muestra'!B37</f>
        <v>30</v>
      </c>
      <c r="U32" s="187">
        <f>'03.Muestra'!C37</f>
        <v>0</v>
      </c>
      <c r="V32" s="187">
        <f>'03.Muestra'!D37</f>
        <v>0</v>
      </c>
      <c r="W32" s="187">
        <f>'03.Muestra'!E37</f>
        <v>0</v>
      </c>
      <c r="X32" s="187">
        <f>'03.Muestra'!F37</f>
        <v>0</v>
      </c>
      <c r="Y32" s="187">
        <f>'03.Muestra'!G37</f>
        <v>0</v>
      </c>
      <c r="Z32" s="185" t="str">
        <f>RESULTADOS!D48</f>
        <v/>
      </c>
      <c r="AA32" s="185" t="str">
        <f>RESULTADOS!E48</f>
        <v/>
      </c>
      <c r="AB32" s="185" t="str">
        <f>RESULTADOS!F48</f>
        <v/>
      </c>
      <c r="AC32" s="185" t="str">
        <f>RESULTADOS!G48</f>
        <v/>
      </c>
      <c r="AD32" s="185" t="str">
        <f>RESULTADOS!H48</f>
        <v/>
      </c>
      <c r="AE32" s="185" t="str">
        <f>RESULTADOS!I48</f>
        <v/>
      </c>
      <c r="AF32" s="185" t="str">
        <f>RESULTADOS!J48</f>
        <v/>
      </c>
      <c r="AG32" s="185" t="str">
        <f>RESULTADOS!K48</f>
        <v/>
      </c>
      <c r="AH32" s="185" t="str">
        <f>RESULTADOS!L48</f>
        <v/>
      </c>
      <c r="AI32" s="185" t="str">
        <f>RESULTADOS!M48</f>
        <v/>
      </c>
      <c r="AJ32" s="185" t="str">
        <f>RESULTADOS!N48</f>
        <v/>
      </c>
      <c r="AK32" s="185" t="str">
        <f>RESULTADOS!O48</f>
        <v/>
      </c>
      <c r="AL32" s="185" t="str">
        <f>RESULTADOS!P48</f>
        <v/>
      </c>
      <c r="AM32" s="185" t="str">
        <f>RESULTADOS!Q48</f>
        <v/>
      </c>
      <c r="AN32" s="185" t="str">
        <f>RESULTADOS!R48</f>
        <v/>
      </c>
      <c r="AO32" s="185" t="str">
        <f>RESULTADOS!S48</f>
        <v/>
      </c>
      <c r="AP32" s="185" t="str">
        <f>RESULTADOS!T48</f>
        <v/>
      </c>
      <c r="AQ32" s="185" t="str">
        <f>RESULTADOS!U48</f>
        <v/>
      </c>
      <c r="AR32" s="185" t="str">
        <f>RESULTADOS!V48</f>
        <v/>
      </c>
      <c r="AS32" s="185" t="str">
        <f>RESULTADOS!W48</f>
        <v/>
      </c>
      <c r="AT32" s="185" t="str">
        <f>RESULTADOS!X48</f>
        <v/>
      </c>
      <c r="AU32" s="185" t="str">
        <f>RESULTADOS!Y48</f>
        <v/>
      </c>
      <c r="AV32" s="185" t="str">
        <f>RESULTADOS!Z48</f>
        <v/>
      </c>
      <c r="AW32" s="185" t="str">
        <f>RESULTADOS!AA48</f>
        <v/>
      </c>
      <c r="AX32" s="185" t="str">
        <f>RESULTADOS!AB48</f>
        <v/>
      </c>
      <c r="AY32" s="185" t="str">
        <f>RESULTADOS!AC48</f>
        <v/>
      </c>
      <c r="AZ32" s="185" t="str">
        <f>RESULTADOS!AD48</f>
        <v/>
      </c>
      <c r="BA32" s="185" t="str">
        <f>RESULTADOS!AE48</f>
        <v/>
      </c>
      <c r="BB32" s="185" t="str">
        <f>RESULTADOS!AF48</f>
        <v/>
      </c>
      <c r="BC32" s="185" t="str">
        <f>RESULTADOS!AG48</f>
        <v/>
      </c>
      <c r="BD32" s="185" t="str">
        <f>RESULTADOS!D89</f>
        <v/>
      </c>
      <c r="BE32" s="185" t="str">
        <f>RESULTADOS!E89</f>
        <v/>
      </c>
      <c r="BF32" s="185" t="str">
        <f>RESULTADOS!F89</f>
        <v/>
      </c>
      <c r="BG32" s="185" t="str">
        <f>RESULTADOS!G89</f>
        <v/>
      </c>
      <c r="BH32" s="185" t="str">
        <f>RESULTADOS!H89</f>
        <v/>
      </c>
      <c r="BI32" s="185" t="str">
        <f>RESULTADOS!I89</f>
        <v/>
      </c>
      <c r="BJ32" s="185" t="str">
        <f>RESULTADOS!J89</f>
        <v/>
      </c>
      <c r="BK32" s="185" t="str">
        <f>RESULTADOS!K89</f>
        <v/>
      </c>
      <c r="BL32" s="185" t="str">
        <f>RESULTADOS!L89</f>
        <v/>
      </c>
      <c r="BM32" s="185" t="str">
        <f>RESULTADOS!M89</f>
        <v/>
      </c>
      <c r="BN32" s="185" t="str">
        <f>RESULTADOS!N89</f>
        <v/>
      </c>
      <c r="BO32" s="185" t="str">
        <f>RESULTADOS!O89</f>
        <v/>
      </c>
      <c r="BP32" s="185" t="str">
        <f>RESULTADOS!P89</f>
        <v/>
      </c>
      <c r="BQ32" s="185" t="str">
        <f>RESULTADOS!Q89</f>
        <v/>
      </c>
      <c r="BR32" s="185" t="str">
        <f>RESULTADOS!R89</f>
        <v/>
      </c>
      <c r="BS32" s="185" t="str">
        <f>RESULTADOS!S89</f>
        <v/>
      </c>
      <c r="BT32" s="185" t="str">
        <f>RESULTADOS!T89</f>
        <v/>
      </c>
      <c r="BU32" s="185" t="str">
        <f>RESULTADOS!U89</f>
        <v/>
      </c>
      <c r="BV32" s="185" t="str">
        <f>RESULTADOS!V89</f>
        <v/>
      </c>
      <c r="BW32" s="185" t="str">
        <f>RESULTADOS!W89</f>
        <v/>
      </c>
    </row>
    <row r="33" spans="20:75">
      <c r="T33" s="187">
        <f>'03.Muestra'!B38</f>
        <v>31</v>
      </c>
      <c r="U33" s="187">
        <f>'03.Muestra'!C38</f>
        <v>0</v>
      </c>
      <c r="V33" s="187">
        <f>'03.Muestra'!D38</f>
        <v>0</v>
      </c>
      <c r="W33" s="187">
        <f>'03.Muestra'!E38</f>
        <v>0</v>
      </c>
      <c r="X33" s="187">
        <f>'03.Muestra'!F38</f>
        <v>0</v>
      </c>
      <c r="Y33" s="187">
        <f>'03.Muestra'!G38</f>
        <v>0</v>
      </c>
      <c r="Z33" s="185" t="str">
        <f>RESULTADOS!D49</f>
        <v/>
      </c>
      <c r="AA33" s="185" t="str">
        <f>RESULTADOS!E49</f>
        <v/>
      </c>
      <c r="AB33" s="185" t="str">
        <f>RESULTADOS!F49</f>
        <v/>
      </c>
      <c r="AC33" s="185" t="str">
        <f>RESULTADOS!G49</f>
        <v/>
      </c>
      <c r="AD33" s="185" t="str">
        <f>RESULTADOS!H49</f>
        <v/>
      </c>
      <c r="AE33" s="185" t="str">
        <f>RESULTADOS!I49</f>
        <v/>
      </c>
      <c r="AF33" s="185" t="str">
        <f>RESULTADOS!J49</f>
        <v/>
      </c>
      <c r="AG33" s="185" t="str">
        <f>RESULTADOS!K49</f>
        <v/>
      </c>
      <c r="AH33" s="185" t="str">
        <f>RESULTADOS!L49</f>
        <v/>
      </c>
      <c r="AI33" s="185" t="str">
        <f>RESULTADOS!M49</f>
        <v/>
      </c>
      <c r="AJ33" s="185" t="str">
        <f>RESULTADOS!N49</f>
        <v/>
      </c>
      <c r="AK33" s="185" t="str">
        <f>RESULTADOS!O49</f>
        <v/>
      </c>
      <c r="AL33" s="185" t="str">
        <f>RESULTADOS!P49</f>
        <v/>
      </c>
      <c r="AM33" s="185" t="str">
        <f>RESULTADOS!Q49</f>
        <v/>
      </c>
      <c r="AN33" s="185" t="str">
        <f>RESULTADOS!R49</f>
        <v/>
      </c>
      <c r="AO33" s="185" t="str">
        <f>RESULTADOS!S49</f>
        <v/>
      </c>
      <c r="AP33" s="185" t="str">
        <f>RESULTADOS!T49</f>
        <v/>
      </c>
      <c r="AQ33" s="185" t="str">
        <f>RESULTADOS!U49</f>
        <v/>
      </c>
      <c r="AR33" s="185" t="str">
        <f>RESULTADOS!V49</f>
        <v/>
      </c>
      <c r="AS33" s="185" t="str">
        <f>RESULTADOS!W49</f>
        <v/>
      </c>
      <c r="AT33" s="185" t="str">
        <f>RESULTADOS!X49</f>
        <v/>
      </c>
      <c r="AU33" s="185" t="str">
        <f>RESULTADOS!Y49</f>
        <v/>
      </c>
      <c r="AV33" s="185" t="str">
        <f>RESULTADOS!Z49</f>
        <v/>
      </c>
      <c r="AW33" s="185" t="str">
        <f>RESULTADOS!AA49</f>
        <v/>
      </c>
      <c r="AX33" s="185" t="str">
        <f>RESULTADOS!AB49</f>
        <v/>
      </c>
      <c r="AY33" s="185" t="str">
        <f>RESULTADOS!AC49</f>
        <v/>
      </c>
      <c r="AZ33" s="185" t="str">
        <f>RESULTADOS!AD49</f>
        <v/>
      </c>
      <c r="BA33" s="185" t="str">
        <f>RESULTADOS!AE49</f>
        <v/>
      </c>
      <c r="BB33" s="185" t="str">
        <f>RESULTADOS!AF49</f>
        <v/>
      </c>
      <c r="BC33" s="185" t="str">
        <f>RESULTADOS!AG49</f>
        <v/>
      </c>
      <c r="BD33" s="185" t="str">
        <f>RESULTADOS!D90</f>
        <v/>
      </c>
      <c r="BE33" s="185" t="str">
        <f>RESULTADOS!E90</f>
        <v/>
      </c>
      <c r="BF33" s="185" t="str">
        <f>RESULTADOS!F90</f>
        <v/>
      </c>
      <c r="BG33" s="185" t="str">
        <f>RESULTADOS!G90</f>
        <v/>
      </c>
      <c r="BH33" s="185" t="str">
        <f>RESULTADOS!H90</f>
        <v/>
      </c>
      <c r="BI33" s="185" t="str">
        <f>RESULTADOS!I90</f>
        <v/>
      </c>
      <c r="BJ33" s="185" t="str">
        <f>RESULTADOS!J90</f>
        <v/>
      </c>
      <c r="BK33" s="185" t="str">
        <f>RESULTADOS!K90</f>
        <v/>
      </c>
      <c r="BL33" s="185" t="str">
        <f>RESULTADOS!L90</f>
        <v/>
      </c>
      <c r="BM33" s="185" t="str">
        <f>RESULTADOS!M90</f>
        <v/>
      </c>
      <c r="BN33" s="185" t="str">
        <f>RESULTADOS!N90</f>
        <v/>
      </c>
      <c r="BO33" s="185" t="str">
        <f>RESULTADOS!O90</f>
        <v/>
      </c>
      <c r="BP33" s="185" t="str">
        <f>RESULTADOS!P90</f>
        <v/>
      </c>
      <c r="BQ33" s="185" t="str">
        <f>RESULTADOS!Q90</f>
        <v/>
      </c>
      <c r="BR33" s="185" t="str">
        <f>RESULTADOS!R90</f>
        <v/>
      </c>
      <c r="BS33" s="185" t="str">
        <f>RESULTADOS!S90</f>
        <v/>
      </c>
      <c r="BT33" s="185" t="str">
        <f>RESULTADOS!T90</f>
        <v/>
      </c>
      <c r="BU33" s="185" t="str">
        <f>RESULTADOS!U90</f>
        <v/>
      </c>
      <c r="BV33" s="185" t="str">
        <f>RESULTADOS!V90</f>
        <v/>
      </c>
      <c r="BW33" s="185" t="str">
        <f>RESULTADOS!W90</f>
        <v/>
      </c>
    </row>
    <row r="34" spans="20:75">
      <c r="T34" s="187">
        <f>'03.Muestra'!B39</f>
        <v>32</v>
      </c>
      <c r="U34" s="187">
        <f>'03.Muestra'!C39</f>
        <v>0</v>
      </c>
      <c r="V34" s="187">
        <f>'03.Muestra'!D39</f>
        <v>0</v>
      </c>
      <c r="W34" s="187">
        <f>'03.Muestra'!E39</f>
        <v>0</v>
      </c>
      <c r="X34" s="187">
        <f>'03.Muestra'!F39</f>
        <v>0</v>
      </c>
      <c r="Y34" s="187">
        <f>'03.Muestra'!G39</f>
        <v>0</v>
      </c>
      <c r="Z34" s="185" t="str">
        <f>RESULTADOS!D50</f>
        <v/>
      </c>
      <c r="AA34" s="185" t="str">
        <f>RESULTADOS!E50</f>
        <v/>
      </c>
      <c r="AB34" s="185" t="str">
        <f>RESULTADOS!F50</f>
        <v/>
      </c>
      <c r="AC34" s="185" t="str">
        <f>RESULTADOS!G50</f>
        <v/>
      </c>
      <c r="AD34" s="185" t="str">
        <f>RESULTADOS!H50</f>
        <v/>
      </c>
      <c r="AE34" s="185" t="str">
        <f>RESULTADOS!I50</f>
        <v/>
      </c>
      <c r="AF34" s="185" t="str">
        <f>RESULTADOS!J50</f>
        <v/>
      </c>
      <c r="AG34" s="185" t="str">
        <f>RESULTADOS!K50</f>
        <v/>
      </c>
      <c r="AH34" s="185" t="str">
        <f>RESULTADOS!L50</f>
        <v/>
      </c>
      <c r="AI34" s="185" t="str">
        <f>RESULTADOS!M50</f>
        <v/>
      </c>
      <c r="AJ34" s="185" t="str">
        <f>RESULTADOS!N50</f>
        <v/>
      </c>
      <c r="AK34" s="185" t="str">
        <f>RESULTADOS!O50</f>
        <v/>
      </c>
      <c r="AL34" s="185" t="str">
        <f>RESULTADOS!P50</f>
        <v/>
      </c>
      <c r="AM34" s="185" t="str">
        <f>RESULTADOS!Q50</f>
        <v/>
      </c>
      <c r="AN34" s="185" t="str">
        <f>RESULTADOS!R50</f>
        <v/>
      </c>
      <c r="AO34" s="185" t="str">
        <f>RESULTADOS!S50</f>
        <v/>
      </c>
      <c r="AP34" s="185" t="str">
        <f>RESULTADOS!T50</f>
        <v/>
      </c>
      <c r="AQ34" s="185" t="str">
        <f>RESULTADOS!U50</f>
        <v/>
      </c>
      <c r="AR34" s="185" t="str">
        <f>RESULTADOS!V50</f>
        <v/>
      </c>
      <c r="AS34" s="185" t="str">
        <f>RESULTADOS!W50</f>
        <v/>
      </c>
      <c r="AT34" s="185" t="str">
        <f>RESULTADOS!X50</f>
        <v/>
      </c>
      <c r="AU34" s="185" t="str">
        <f>RESULTADOS!Y50</f>
        <v/>
      </c>
      <c r="AV34" s="185" t="str">
        <f>RESULTADOS!Z50</f>
        <v/>
      </c>
      <c r="AW34" s="185" t="str">
        <f>RESULTADOS!AA50</f>
        <v/>
      </c>
      <c r="AX34" s="185" t="str">
        <f>RESULTADOS!AB50</f>
        <v/>
      </c>
      <c r="AY34" s="185" t="str">
        <f>RESULTADOS!AC50</f>
        <v/>
      </c>
      <c r="AZ34" s="185" t="str">
        <f>RESULTADOS!AD50</f>
        <v/>
      </c>
      <c r="BA34" s="185" t="str">
        <f>RESULTADOS!AE50</f>
        <v/>
      </c>
      <c r="BB34" s="185" t="str">
        <f>RESULTADOS!AF50</f>
        <v/>
      </c>
      <c r="BC34" s="185" t="str">
        <f>RESULTADOS!AG50</f>
        <v/>
      </c>
      <c r="BD34" s="185" t="str">
        <f>RESULTADOS!D91</f>
        <v/>
      </c>
      <c r="BE34" s="185" t="str">
        <f>RESULTADOS!E91</f>
        <v/>
      </c>
      <c r="BF34" s="185" t="str">
        <f>RESULTADOS!F91</f>
        <v/>
      </c>
      <c r="BG34" s="185" t="str">
        <f>RESULTADOS!G91</f>
        <v/>
      </c>
      <c r="BH34" s="185" t="str">
        <f>RESULTADOS!H91</f>
        <v/>
      </c>
      <c r="BI34" s="185" t="str">
        <f>RESULTADOS!I91</f>
        <v/>
      </c>
      <c r="BJ34" s="185" t="str">
        <f>RESULTADOS!J91</f>
        <v/>
      </c>
      <c r="BK34" s="185" t="str">
        <f>RESULTADOS!K91</f>
        <v/>
      </c>
      <c r="BL34" s="185" t="str">
        <f>RESULTADOS!L91</f>
        <v/>
      </c>
      <c r="BM34" s="185" t="str">
        <f>RESULTADOS!M91</f>
        <v/>
      </c>
      <c r="BN34" s="185" t="str">
        <f>RESULTADOS!N91</f>
        <v/>
      </c>
      <c r="BO34" s="185" t="str">
        <f>RESULTADOS!O91</f>
        <v/>
      </c>
      <c r="BP34" s="185" t="str">
        <f>RESULTADOS!P91</f>
        <v/>
      </c>
      <c r="BQ34" s="185" t="str">
        <f>RESULTADOS!Q91</f>
        <v/>
      </c>
      <c r="BR34" s="185" t="str">
        <f>RESULTADOS!R91</f>
        <v/>
      </c>
      <c r="BS34" s="185" t="str">
        <f>RESULTADOS!S91</f>
        <v/>
      </c>
      <c r="BT34" s="185" t="str">
        <f>RESULTADOS!T91</f>
        <v/>
      </c>
      <c r="BU34" s="185" t="str">
        <f>RESULTADOS!U91</f>
        <v/>
      </c>
      <c r="BV34" s="185" t="str">
        <f>RESULTADOS!V91</f>
        <v/>
      </c>
      <c r="BW34" s="185" t="str">
        <f>RESULTADOS!W91</f>
        <v/>
      </c>
    </row>
    <row r="35" spans="20:75">
      <c r="T35" s="187">
        <f>'03.Muestra'!B40</f>
        <v>33</v>
      </c>
      <c r="U35" s="187">
        <f>'03.Muestra'!C40</f>
        <v>0</v>
      </c>
      <c r="V35" s="187">
        <f>'03.Muestra'!D40</f>
        <v>0</v>
      </c>
      <c r="W35" s="187">
        <f>'03.Muestra'!E40</f>
        <v>0</v>
      </c>
      <c r="X35" s="187">
        <f>'03.Muestra'!F40</f>
        <v>0</v>
      </c>
      <c r="Y35" s="187">
        <f>'03.Muestra'!G40</f>
        <v>0</v>
      </c>
      <c r="Z35" s="185" t="str">
        <f>RESULTADOS!D51</f>
        <v/>
      </c>
      <c r="AA35" s="185" t="str">
        <f>RESULTADOS!E51</f>
        <v/>
      </c>
      <c r="AB35" s="185" t="str">
        <f>RESULTADOS!F51</f>
        <v/>
      </c>
      <c r="AC35" s="185" t="str">
        <f>RESULTADOS!G51</f>
        <v/>
      </c>
      <c r="AD35" s="185" t="str">
        <f>RESULTADOS!H51</f>
        <v/>
      </c>
      <c r="AE35" s="185" t="str">
        <f>RESULTADOS!I51</f>
        <v/>
      </c>
      <c r="AF35" s="185" t="str">
        <f>RESULTADOS!J51</f>
        <v/>
      </c>
      <c r="AG35" s="185" t="str">
        <f>RESULTADOS!K51</f>
        <v/>
      </c>
      <c r="AH35" s="185" t="str">
        <f>RESULTADOS!L51</f>
        <v/>
      </c>
      <c r="AI35" s="185" t="str">
        <f>RESULTADOS!M51</f>
        <v/>
      </c>
      <c r="AJ35" s="185" t="str">
        <f>RESULTADOS!N51</f>
        <v/>
      </c>
      <c r="AK35" s="185" t="str">
        <f>RESULTADOS!O51</f>
        <v/>
      </c>
      <c r="AL35" s="185" t="str">
        <f>RESULTADOS!P51</f>
        <v/>
      </c>
      <c r="AM35" s="185" t="str">
        <f>RESULTADOS!Q51</f>
        <v/>
      </c>
      <c r="AN35" s="185" t="str">
        <f>RESULTADOS!R51</f>
        <v/>
      </c>
      <c r="AO35" s="185" t="str">
        <f>RESULTADOS!S51</f>
        <v/>
      </c>
      <c r="AP35" s="185" t="str">
        <f>RESULTADOS!T51</f>
        <v/>
      </c>
      <c r="AQ35" s="185" t="str">
        <f>RESULTADOS!U51</f>
        <v/>
      </c>
      <c r="AR35" s="185" t="str">
        <f>RESULTADOS!V51</f>
        <v/>
      </c>
      <c r="AS35" s="185" t="str">
        <f>RESULTADOS!W51</f>
        <v/>
      </c>
      <c r="AT35" s="185" t="str">
        <f>RESULTADOS!X51</f>
        <v/>
      </c>
      <c r="AU35" s="185" t="str">
        <f>RESULTADOS!Y51</f>
        <v/>
      </c>
      <c r="AV35" s="185" t="str">
        <f>RESULTADOS!Z51</f>
        <v/>
      </c>
      <c r="AW35" s="185" t="str">
        <f>RESULTADOS!AA51</f>
        <v/>
      </c>
      <c r="AX35" s="185" t="str">
        <f>RESULTADOS!AB51</f>
        <v/>
      </c>
      <c r="AY35" s="185" t="str">
        <f>RESULTADOS!AC51</f>
        <v/>
      </c>
      <c r="AZ35" s="185" t="str">
        <f>RESULTADOS!AD51</f>
        <v/>
      </c>
      <c r="BA35" s="185" t="str">
        <f>RESULTADOS!AE51</f>
        <v/>
      </c>
      <c r="BB35" s="185" t="str">
        <f>RESULTADOS!AF51</f>
        <v/>
      </c>
      <c r="BC35" s="185" t="str">
        <f>RESULTADOS!AG51</f>
        <v/>
      </c>
      <c r="BD35" s="185" t="str">
        <f>RESULTADOS!D92</f>
        <v/>
      </c>
      <c r="BE35" s="185" t="str">
        <f>RESULTADOS!E92</f>
        <v/>
      </c>
      <c r="BF35" s="185" t="str">
        <f>RESULTADOS!F92</f>
        <v/>
      </c>
      <c r="BG35" s="185" t="str">
        <f>RESULTADOS!G92</f>
        <v/>
      </c>
      <c r="BH35" s="185" t="str">
        <f>RESULTADOS!H92</f>
        <v/>
      </c>
      <c r="BI35" s="185" t="str">
        <f>RESULTADOS!I92</f>
        <v/>
      </c>
      <c r="BJ35" s="185" t="str">
        <f>RESULTADOS!J92</f>
        <v/>
      </c>
      <c r="BK35" s="185" t="str">
        <f>RESULTADOS!K92</f>
        <v/>
      </c>
      <c r="BL35" s="185" t="str">
        <f>RESULTADOS!L92</f>
        <v/>
      </c>
      <c r="BM35" s="185" t="str">
        <f>RESULTADOS!M92</f>
        <v/>
      </c>
      <c r="BN35" s="185" t="str">
        <f>RESULTADOS!N92</f>
        <v/>
      </c>
      <c r="BO35" s="185" t="str">
        <f>RESULTADOS!O92</f>
        <v/>
      </c>
      <c r="BP35" s="185" t="str">
        <f>RESULTADOS!P92</f>
        <v/>
      </c>
      <c r="BQ35" s="185" t="str">
        <f>RESULTADOS!Q92</f>
        <v/>
      </c>
      <c r="BR35" s="185" t="str">
        <f>RESULTADOS!R92</f>
        <v/>
      </c>
      <c r="BS35" s="185" t="str">
        <f>RESULTADOS!S92</f>
        <v/>
      </c>
      <c r="BT35" s="185" t="str">
        <f>RESULTADOS!T92</f>
        <v/>
      </c>
      <c r="BU35" s="185" t="str">
        <f>RESULTADOS!U92</f>
        <v/>
      </c>
      <c r="BV35" s="185" t="str">
        <f>RESULTADOS!V92</f>
        <v/>
      </c>
      <c r="BW35" s="185" t="str">
        <f>RESULTADOS!W92</f>
        <v/>
      </c>
    </row>
    <row r="36" spans="20:75">
      <c r="T36" s="187">
        <f>'03.Muestra'!B41</f>
        <v>34</v>
      </c>
      <c r="U36" s="187">
        <f>'03.Muestra'!C41</f>
        <v>0</v>
      </c>
      <c r="V36" s="187">
        <f>'03.Muestra'!D41</f>
        <v>0</v>
      </c>
      <c r="W36" s="187">
        <f>'03.Muestra'!E41</f>
        <v>0</v>
      </c>
      <c r="X36" s="187">
        <f>'03.Muestra'!F41</f>
        <v>0</v>
      </c>
      <c r="Y36" s="187">
        <f>'03.Muestra'!G41</f>
        <v>0</v>
      </c>
      <c r="Z36" s="185" t="str">
        <f>RESULTADOS!D52</f>
        <v/>
      </c>
      <c r="AA36" s="185" t="str">
        <f>RESULTADOS!E52</f>
        <v/>
      </c>
      <c r="AB36" s="185" t="str">
        <f>RESULTADOS!F52</f>
        <v/>
      </c>
      <c r="AC36" s="185" t="str">
        <f>RESULTADOS!G52</f>
        <v/>
      </c>
      <c r="AD36" s="185" t="str">
        <f>RESULTADOS!H52</f>
        <v/>
      </c>
      <c r="AE36" s="185" t="str">
        <f>RESULTADOS!I52</f>
        <v/>
      </c>
      <c r="AF36" s="185" t="str">
        <f>RESULTADOS!J52</f>
        <v/>
      </c>
      <c r="AG36" s="185" t="str">
        <f>RESULTADOS!K52</f>
        <v/>
      </c>
      <c r="AH36" s="185" t="str">
        <f>RESULTADOS!L52</f>
        <v/>
      </c>
      <c r="AI36" s="185" t="str">
        <f>RESULTADOS!M52</f>
        <v/>
      </c>
      <c r="AJ36" s="185" t="str">
        <f>RESULTADOS!N52</f>
        <v/>
      </c>
      <c r="AK36" s="185" t="str">
        <f>RESULTADOS!O52</f>
        <v/>
      </c>
      <c r="AL36" s="185" t="str">
        <f>RESULTADOS!P52</f>
        <v/>
      </c>
      <c r="AM36" s="185" t="str">
        <f>RESULTADOS!Q52</f>
        <v/>
      </c>
      <c r="AN36" s="185" t="str">
        <f>RESULTADOS!R52</f>
        <v/>
      </c>
      <c r="AO36" s="185" t="str">
        <f>RESULTADOS!S52</f>
        <v/>
      </c>
      <c r="AP36" s="185" t="str">
        <f>RESULTADOS!T52</f>
        <v/>
      </c>
      <c r="AQ36" s="185" t="str">
        <f>RESULTADOS!U52</f>
        <v/>
      </c>
      <c r="AR36" s="185" t="str">
        <f>RESULTADOS!V52</f>
        <v/>
      </c>
      <c r="AS36" s="185" t="str">
        <f>RESULTADOS!W52</f>
        <v/>
      </c>
      <c r="AT36" s="185" t="str">
        <f>RESULTADOS!X52</f>
        <v/>
      </c>
      <c r="AU36" s="185" t="str">
        <f>RESULTADOS!Y52</f>
        <v/>
      </c>
      <c r="AV36" s="185" t="str">
        <f>RESULTADOS!Z52</f>
        <v/>
      </c>
      <c r="AW36" s="185" t="str">
        <f>RESULTADOS!AA52</f>
        <v/>
      </c>
      <c r="AX36" s="185" t="str">
        <f>RESULTADOS!AB52</f>
        <v/>
      </c>
      <c r="AY36" s="185" t="str">
        <f>RESULTADOS!AC52</f>
        <v/>
      </c>
      <c r="AZ36" s="185" t="str">
        <f>RESULTADOS!AD52</f>
        <v/>
      </c>
      <c r="BA36" s="185" t="str">
        <f>RESULTADOS!AE52</f>
        <v/>
      </c>
      <c r="BB36" s="185" t="str">
        <f>RESULTADOS!AF52</f>
        <v/>
      </c>
      <c r="BC36" s="185" t="str">
        <f>RESULTADOS!AG52</f>
        <v/>
      </c>
      <c r="BD36" s="185" t="str">
        <f>RESULTADOS!D93</f>
        <v/>
      </c>
      <c r="BE36" s="185" t="str">
        <f>RESULTADOS!E93</f>
        <v/>
      </c>
      <c r="BF36" s="185" t="str">
        <f>RESULTADOS!F93</f>
        <v/>
      </c>
      <c r="BG36" s="185" t="str">
        <f>RESULTADOS!G93</f>
        <v/>
      </c>
      <c r="BH36" s="185" t="str">
        <f>RESULTADOS!H93</f>
        <v/>
      </c>
      <c r="BI36" s="185" t="str">
        <f>RESULTADOS!I93</f>
        <v/>
      </c>
      <c r="BJ36" s="185" t="str">
        <f>RESULTADOS!J93</f>
        <v/>
      </c>
      <c r="BK36" s="185" t="str">
        <f>RESULTADOS!K93</f>
        <v/>
      </c>
      <c r="BL36" s="185" t="str">
        <f>RESULTADOS!L93</f>
        <v/>
      </c>
      <c r="BM36" s="185" t="str">
        <f>RESULTADOS!M93</f>
        <v/>
      </c>
      <c r="BN36" s="185" t="str">
        <f>RESULTADOS!N93</f>
        <v/>
      </c>
      <c r="BO36" s="185" t="str">
        <f>RESULTADOS!O93</f>
        <v/>
      </c>
      <c r="BP36" s="185" t="str">
        <f>RESULTADOS!P93</f>
        <v/>
      </c>
      <c r="BQ36" s="185" t="str">
        <f>RESULTADOS!Q93</f>
        <v/>
      </c>
      <c r="BR36" s="185" t="str">
        <f>RESULTADOS!R93</f>
        <v/>
      </c>
      <c r="BS36" s="185" t="str">
        <f>RESULTADOS!S93</f>
        <v/>
      </c>
      <c r="BT36" s="185" t="str">
        <f>RESULTADOS!T93</f>
        <v/>
      </c>
      <c r="BU36" s="185" t="str">
        <f>RESULTADOS!U93</f>
        <v/>
      </c>
      <c r="BV36" s="185" t="str">
        <f>RESULTADOS!V93</f>
        <v/>
      </c>
      <c r="BW36" s="185" t="str">
        <f>RESULTADOS!W93</f>
        <v/>
      </c>
    </row>
    <row r="37" spans="20:75">
      <c r="T37" s="187">
        <f>'03.Muestra'!B42</f>
        <v>35</v>
      </c>
      <c r="U37" s="187">
        <f>'03.Muestra'!C42</f>
        <v>0</v>
      </c>
      <c r="V37" s="187">
        <f>'03.Muestra'!D42</f>
        <v>0</v>
      </c>
      <c r="W37" s="187">
        <f>'03.Muestra'!E42</f>
        <v>0</v>
      </c>
      <c r="X37" s="187">
        <f>'03.Muestra'!F42</f>
        <v>0</v>
      </c>
      <c r="Y37" s="187">
        <f>'03.Muestra'!G42</f>
        <v>0</v>
      </c>
      <c r="Z37" s="185" t="str">
        <f>RESULTADOS!D53</f>
        <v/>
      </c>
      <c r="AA37" s="185" t="str">
        <f>RESULTADOS!E53</f>
        <v/>
      </c>
      <c r="AB37" s="185" t="str">
        <f>RESULTADOS!F53</f>
        <v/>
      </c>
      <c r="AC37" s="185" t="str">
        <f>RESULTADOS!G53</f>
        <v/>
      </c>
      <c r="AD37" s="185" t="str">
        <f>RESULTADOS!H53</f>
        <v/>
      </c>
      <c r="AE37" s="185" t="str">
        <f>RESULTADOS!I53</f>
        <v/>
      </c>
      <c r="AF37" s="185" t="str">
        <f>RESULTADOS!J53</f>
        <v/>
      </c>
      <c r="AG37" s="185" t="str">
        <f>RESULTADOS!K53</f>
        <v/>
      </c>
      <c r="AH37" s="185" t="str">
        <f>RESULTADOS!L53</f>
        <v/>
      </c>
      <c r="AI37" s="185" t="str">
        <f>RESULTADOS!M53</f>
        <v/>
      </c>
      <c r="AJ37" s="185" t="str">
        <f>RESULTADOS!N53</f>
        <v/>
      </c>
      <c r="AK37" s="185" t="str">
        <f>RESULTADOS!O53</f>
        <v/>
      </c>
      <c r="AL37" s="185" t="str">
        <f>RESULTADOS!P53</f>
        <v/>
      </c>
      <c r="AM37" s="185" t="str">
        <f>RESULTADOS!Q53</f>
        <v/>
      </c>
      <c r="AN37" s="185" t="str">
        <f>RESULTADOS!R53</f>
        <v/>
      </c>
      <c r="AO37" s="185" t="str">
        <f>RESULTADOS!S53</f>
        <v/>
      </c>
      <c r="AP37" s="185" t="str">
        <f>RESULTADOS!T53</f>
        <v/>
      </c>
      <c r="AQ37" s="185" t="str">
        <f>RESULTADOS!U53</f>
        <v/>
      </c>
      <c r="AR37" s="185" t="str">
        <f>RESULTADOS!V53</f>
        <v/>
      </c>
      <c r="AS37" s="185" t="str">
        <f>RESULTADOS!W53</f>
        <v/>
      </c>
      <c r="AT37" s="185" t="str">
        <f>RESULTADOS!X53</f>
        <v/>
      </c>
      <c r="AU37" s="185" t="str">
        <f>RESULTADOS!Y53</f>
        <v/>
      </c>
      <c r="AV37" s="185" t="str">
        <f>RESULTADOS!Z53</f>
        <v/>
      </c>
      <c r="AW37" s="185" t="str">
        <f>RESULTADOS!AA53</f>
        <v/>
      </c>
      <c r="AX37" s="185" t="str">
        <f>RESULTADOS!AB53</f>
        <v/>
      </c>
      <c r="AY37" s="185" t="str">
        <f>RESULTADOS!AC53</f>
        <v/>
      </c>
      <c r="AZ37" s="185" t="str">
        <f>RESULTADOS!AD53</f>
        <v/>
      </c>
      <c r="BA37" s="185" t="str">
        <f>RESULTADOS!AE53</f>
        <v/>
      </c>
      <c r="BB37" s="185" t="str">
        <f>RESULTADOS!AF53</f>
        <v/>
      </c>
      <c r="BC37" s="185" t="str">
        <f>RESULTADOS!AG53</f>
        <v/>
      </c>
      <c r="BD37" s="185" t="str">
        <f>RESULTADOS!D94</f>
        <v/>
      </c>
      <c r="BE37" s="185" t="str">
        <f>RESULTADOS!E94</f>
        <v/>
      </c>
      <c r="BF37" s="185" t="str">
        <f>RESULTADOS!F94</f>
        <v/>
      </c>
      <c r="BG37" s="185" t="str">
        <f>RESULTADOS!G94</f>
        <v/>
      </c>
      <c r="BH37" s="185" t="str">
        <f>RESULTADOS!H94</f>
        <v/>
      </c>
      <c r="BI37" s="185" t="str">
        <f>RESULTADOS!I94</f>
        <v/>
      </c>
      <c r="BJ37" s="185" t="str">
        <f>RESULTADOS!J94</f>
        <v/>
      </c>
      <c r="BK37" s="185" t="str">
        <f>RESULTADOS!K94</f>
        <v/>
      </c>
      <c r="BL37" s="185" t="str">
        <f>RESULTADOS!L94</f>
        <v/>
      </c>
      <c r="BM37" s="185" t="str">
        <f>RESULTADOS!M94</f>
        <v/>
      </c>
      <c r="BN37" s="185" t="str">
        <f>RESULTADOS!N94</f>
        <v/>
      </c>
      <c r="BO37" s="185" t="str">
        <f>RESULTADOS!O94</f>
        <v/>
      </c>
      <c r="BP37" s="185" t="str">
        <f>RESULTADOS!P94</f>
        <v/>
      </c>
      <c r="BQ37" s="185" t="str">
        <f>RESULTADOS!Q94</f>
        <v/>
      </c>
      <c r="BR37" s="185" t="str">
        <f>RESULTADOS!R94</f>
        <v/>
      </c>
      <c r="BS37" s="185" t="str">
        <f>RESULTADOS!S94</f>
        <v/>
      </c>
      <c r="BT37" s="185" t="str">
        <f>RESULTADOS!T94</f>
        <v/>
      </c>
      <c r="BU37" s="185" t="str">
        <f>RESULTADOS!U94</f>
        <v/>
      </c>
      <c r="BV37" s="185" t="str">
        <f>RESULTADOS!V94</f>
        <v/>
      </c>
      <c r="BW37" s="185" t="str">
        <f>RESULTADOS!W94</f>
        <v/>
      </c>
    </row>
  </sheetData>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L1038"/>
  <sheetViews>
    <sheetView zoomScale="80" zoomScaleNormal="80" workbookViewId="0">
      <selection activeCell="C7" sqref="C7"/>
    </sheetView>
  </sheetViews>
  <sheetFormatPr baseColWidth="10" defaultColWidth="11.5703125" defaultRowHeight="12.75"/>
  <cols>
    <col min="1" max="1" width="11.5703125" style="14"/>
    <col min="2" max="2" width="72.140625" style="14" customWidth="1"/>
    <col min="3" max="3" width="133.28515625" style="14" customWidth="1"/>
    <col min="4" max="4" width="8.140625" style="14" customWidth="1"/>
    <col min="5" max="5" width="16" style="14" customWidth="1"/>
    <col min="6" max="11" width="9.140625" style="14" customWidth="1"/>
    <col min="12" max="12" width="23.140625" style="14" customWidth="1"/>
    <col min="13" max="13" width="4" style="14" customWidth="1"/>
    <col min="14" max="19" width="9.140625" style="14" customWidth="1"/>
    <col min="20" max="20" width="20" style="14" customWidth="1"/>
    <col min="21" max="23" width="9.140625" style="14" customWidth="1"/>
    <col min="24" max="26" width="8.7109375" style="14" customWidth="1"/>
    <col min="27" max="64" width="14.42578125" style="14" customWidth="1"/>
    <col min="65" max="16384" width="11.5703125" style="14"/>
  </cols>
  <sheetData>
    <row r="1" spans="1:64" ht="12.75" customHeight="1">
      <c r="A1" s="31"/>
      <c r="B1" s="2"/>
      <c r="C1" s="19"/>
      <c r="D1" s="19"/>
      <c r="E1" s="19"/>
      <c r="F1" s="19"/>
      <c r="G1" s="19"/>
      <c r="H1" s="19"/>
      <c r="I1" s="19"/>
      <c r="J1" s="19"/>
      <c r="K1" s="19"/>
      <c r="L1" s="19"/>
      <c r="M1" s="19"/>
      <c r="N1" s="19"/>
      <c r="O1" s="19"/>
      <c r="P1" s="19"/>
      <c r="Q1" s="19"/>
      <c r="R1" s="19"/>
      <c r="S1" s="19"/>
      <c r="T1" s="19"/>
      <c r="U1" s="19"/>
      <c r="V1" s="19"/>
      <c r="W1" s="19"/>
      <c r="X1" s="19"/>
      <c r="Y1" s="19"/>
      <c r="Z1" s="19"/>
    </row>
    <row r="2" spans="1:64" ht="25.35" customHeight="1">
      <c r="A2" s="31"/>
      <c r="B2" s="81" t="s">
        <v>0</v>
      </c>
      <c r="C2" s="19"/>
      <c r="D2" s="19"/>
      <c r="E2" s="19"/>
      <c r="F2" s="19"/>
      <c r="G2" s="19"/>
      <c r="H2" s="19"/>
      <c r="I2" s="19"/>
      <c r="J2" s="19"/>
      <c r="K2" s="19"/>
      <c r="L2" s="19"/>
      <c r="M2" s="19"/>
      <c r="N2" s="19"/>
      <c r="O2" s="19"/>
      <c r="P2" s="19"/>
      <c r="Q2" s="19"/>
      <c r="R2" s="19"/>
      <c r="S2" s="19"/>
      <c r="T2" s="19"/>
      <c r="U2" s="19"/>
      <c r="V2" s="19"/>
      <c r="W2" s="19"/>
      <c r="X2" s="19"/>
      <c r="Y2" s="19"/>
      <c r="Z2" s="19"/>
    </row>
    <row r="3" spans="1:64" ht="23.65" customHeight="1">
      <c r="A3" s="31"/>
      <c r="B3" s="82" t="s">
        <v>244</v>
      </c>
      <c r="C3" s="19"/>
      <c r="D3" s="196" t="s">
        <v>41</v>
      </c>
      <c r="E3" s="197"/>
      <c r="F3" s="19"/>
      <c r="G3" s="19"/>
      <c r="H3" s="19"/>
      <c r="I3" s="19"/>
      <c r="J3" s="19"/>
      <c r="K3" s="19"/>
      <c r="L3" s="19"/>
      <c r="M3" s="19"/>
      <c r="N3" s="19"/>
      <c r="O3" s="19"/>
      <c r="P3" s="19"/>
      <c r="Q3" s="19"/>
      <c r="R3" s="19"/>
      <c r="S3" s="19"/>
      <c r="T3" s="19"/>
      <c r="U3" s="19"/>
      <c r="V3" s="19"/>
      <c r="W3" s="19"/>
      <c r="X3" s="19"/>
      <c r="Y3" s="19"/>
      <c r="Z3" s="19"/>
    </row>
    <row r="4" spans="1:64" ht="16.7" customHeight="1">
      <c r="A4" s="31"/>
      <c r="B4" s="83"/>
      <c r="C4" s="19"/>
      <c r="D4" s="19"/>
      <c r="E4" s="19"/>
      <c r="F4" s="19"/>
      <c r="G4" s="19"/>
      <c r="H4" s="19"/>
      <c r="I4" s="19"/>
      <c r="J4" s="19"/>
      <c r="K4" s="19"/>
      <c r="L4" s="19"/>
      <c r="M4" s="19"/>
      <c r="N4" s="19"/>
      <c r="O4" s="19"/>
      <c r="P4" s="19"/>
      <c r="Q4" s="19"/>
      <c r="R4" s="19"/>
      <c r="S4" s="19"/>
      <c r="T4" s="19"/>
      <c r="U4" s="19"/>
      <c r="V4" s="19"/>
      <c r="W4" s="19"/>
      <c r="X4" s="19"/>
      <c r="Y4" s="19"/>
      <c r="Z4" s="19"/>
    </row>
    <row r="5" spans="1:64" ht="28.35" customHeight="1">
      <c r="B5" s="161" t="s">
        <v>5</v>
      </c>
      <c r="C5" s="161"/>
      <c r="D5" s="19"/>
      <c r="E5" s="19"/>
      <c r="F5" s="19"/>
      <c r="G5" s="19"/>
      <c r="H5" s="19"/>
      <c r="I5" s="19"/>
      <c r="J5" s="19"/>
      <c r="K5" s="19"/>
      <c r="L5" s="19"/>
      <c r="M5" s="19"/>
      <c r="N5" s="19"/>
      <c r="O5" s="19"/>
      <c r="P5" s="19"/>
      <c r="Q5" s="19"/>
      <c r="R5" s="19"/>
      <c r="S5" s="19"/>
      <c r="T5" s="19"/>
      <c r="U5" s="19"/>
      <c r="V5" s="19"/>
      <c r="W5" s="19"/>
      <c r="X5" s="19"/>
      <c r="Y5" s="19"/>
      <c r="Z5" s="19"/>
      <c r="AA5" s="19"/>
      <c r="AB5" s="19"/>
      <c r="AC5" s="85"/>
      <c r="AD5" s="85"/>
      <c r="AE5" s="85"/>
      <c r="AF5" s="85"/>
      <c r="AG5" s="85"/>
      <c r="AH5" s="85"/>
      <c r="AI5" s="85"/>
      <c r="AJ5" s="85"/>
      <c r="AK5" s="85"/>
      <c r="AL5" s="85"/>
      <c r="AM5" s="85"/>
      <c r="AN5" s="85"/>
      <c r="AO5" s="85"/>
      <c r="AP5" s="85"/>
      <c r="AQ5" s="85"/>
      <c r="AR5" s="85"/>
      <c r="AS5" s="85"/>
      <c r="AT5" s="85"/>
      <c r="AU5" s="85"/>
      <c r="AV5" s="85"/>
      <c r="AW5" s="85"/>
      <c r="AX5" s="85"/>
      <c r="AY5" s="85"/>
      <c r="AZ5" s="85"/>
      <c r="BA5" s="85"/>
      <c r="BB5" s="85"/>
      <c r="BC5" s="85"/>
      <c r="BD5" s="85"/>
      <c r="BE5" s="85"/>
      <c r="BF5" s="85"/>
      <c r="BG5" s="85"/>
      <c r="BH5" s="85"/>
      <c r="BI5" s="85"/>
      <c r="BJ5" s="85"/>
      <c r="BK5" s="85"/>
      <c r="BL5" s="85"/>
    </row>
    <row r="6" spans="1:64" ht="10.7" customHeight="1">
      <c r="C6" s="97"/>
      <c r="D6" s="19"/>
      <c r="E6" s="19"/>
      <c r="F6" s="19"/>
      <c r="G6" s="19"/>
      <c r="H6" s="19"/>
      <c r="I6" s="19"/>
      <c r="J6" s="19"/>
      <c r="K6" s="19"/>
      <c r="L6" s="19"/>
      <c r="M6" s="19"/>
      <c r="N6" s="19"/>
      <c r="O6" s="19"/>
      <c r="P6" s="19"/>
      <c r="Q6" s="19"/>
      <c r="R6" s="19"/>
      <c r="S6" s="19"/>
      <c r="T6" s="19"/>
      <c r="U6" s="19"/>
      <c r="V6" s="19"/>
      <c r="W6" s="19"/>
      <c r="X6" s="19"/>
      <c r="Y6" s="19"/>
      <c r="Z6" s="19"/>
    </row>
    <row r="7" spans="1:64" ht="22.15" customHeight="1">
      <c r="B7" s="13" t="s">
        <v>253</v>
      </c>
      <c r="C7" s="98"/>
      <c r="D7" s="19"/>
      <c r="E7" s="19"/>
      <c r="F7" s="19"/>
      <c r="G7" s="19"/>
      <c r="H7" s="19"/>
      <c r="I7" s="19"/>
      <c r="J7" s="19"/>
      <c r="K7" s="19"/>
      <c r="L7" s="19"/>
      <c r="M7" s="19"/>
      <c r="N7" s="19"/>
      <c r="O7" s="19"/>
      <c r="P7" s="19"/>
      <c r="Q7" s="19"/>
      <c r="R7" s="19"/>
      <c r="S7" s="19"/>
      <c r="T7" s="19"/>
      <c r="U7" s="19"/>
      <c r="V7" s="19"/>
      <c r="W7" s="19"/>
      <c r="X7" s="19"/>
      <c r="Y7" s="19"/>
      <c r="Z7" s="19"/>
    </row>
    <row r="8" spans="1:64" ht="10.5" customHeight="1">
      <c r="B8" s="13"/>
      <c r="C8" s="54"/>
      <c r="D8" s="19"/>
      <c r="E8" s="19"/>
      <c r="F8" s="19"/>
      <c r="G8" s="19"/>
      <c r="H8" s="19"/>
      <c r="I8" s="19"/>
      <c r="J8" s="19"/>
      <c r="K8" s="19"/>
      <c r="L8" s="19"/>
      <c r="M8" s="19"/>
      <c r="N8" s="19"/>
      <c r="O8" s="19"/>
      <c r="P8" s="19"/>
      <c r="Q8" s="19"/>
      <c r="R8" s="19"/>
      <c r="S8" s="19"/>
      <c r="T8" s="19"/>
      <c r="U8" s="19"/>
      <c r="V8" s="19"/>
      <c r="W8" s="19"/>
      <c r="X8" s="19"/>
      <c r="Y8" s="19"/>
      <c r="Z8" s="19"/>
    </row>
    <row r="9" spans="1:64" ht="22.15" customHeight="1">
      <c r="B9" s="13" t="s">
        <v>254</v>
      </c>
      <c r="C9" s="98"/>
      <c r="D9" s="19"/>
      <c r="E9" s="19"/>
      <c r="F9" s="19"/>
      <c r="G9" s="19"/>
      <c r="H9" s="19"/>
      <c r="I9" s="19"/>
      <c r="J9" s="19"/>
      <c r="K9" s="19"/>
      <c r="L9" s="19"/>
      <c r="M9" s="19"/>
      <c r="N9" s="19"/>
      <c r="O9" s="19"/>
      <c r="P9" s="19"/>
      <c r="Q9" s="19"/>
      <c r="R9" s="19"/>
      <c r="S9" s="19"/>
      <c r="T9" s="19"/>
      <c r="U9" s="19"/>
      <c r="V9" s="19"/>
      <c r="W9" s="19"/>
      <c r="X9" s="19"/>
      <c r="Y9" s="19"/>
      <c r="Z9" s="19"/>
    </row>
    <row r="10" spans="1:64" ht="10.7" customHeight="1">
      <c r="C10" s="97"/>
      <c r="D10" s="19"/>
      <c r="E10" s="19"/>
      <c r="F10" s="19"/>
      <c r="G10" s="19"/>
      <c r="H10" s="19"/>
      <c r="I10" s="19"/>
      <c r="J10" s="19"/>
      <c r="K10" s="19"/>
      <c r="L10" s="19"/>
      <c r="M10" s="19"/>
      <c r="N10" s="19"/>
      <c r="O10" s="19"/>
      <c r="P10" s="19"/>
      <c r="Q10" s="19"/>
      <c r="R10" s="19"/>
      <c r="S10" s="19"/>
      <c r="T10" s="19"/>
      <c r="U10" s="19"/>
      <c r="V10" s="19"/>
      <c r="W10" s="19"/>
      <c r="X10" s="19"/>
      <c r="Y10" s="19"/>
      <c r="Z10" s="19"/>
    </row>
    <row r="11" spans="1:64" ht="22.15" customHeight="1">
      <c r="B11" s="13" t="s">
        <v>255</v>
      </c>
      <c r="C11" s="98"/>
      <c r="D11" s="19"/>
      <c r="E11" s="19"/>
      <c r="F11" s="19"/>
      <c r="G11" s="19"/>
      <c r="H11" s="19"/>
      <c r="I11" s="19"/>
      <c r="J11" s="19"/>
      <c r="K11" s="19"/>
      <c r="L11" s="19"/>
      <c r="M11" s="19"/>
      <c r="N11" s="19"/>
      <c r="O11" s="19"/>
      <c r="P11" s="19"/>
      <c r="Q11" s="19"/>
      <c r="R11" s="19"/>
      <c r="S11" s="19"/>
      <c r="T11" s="19"/>
      <c r="U11" s="19"/>
      <c r="V11" s="19"/>
      <c r="W11" s="19"/>
      <c r="X11" s="19"/>
      <c r="Y11" s="19"/>
      <c r="Z11" s="19"/>
    </row>
    <row r="12" spans="1:64" ht="12.95" customHeight="1">
      <c r="B12" s="13"/>
      <c r="C12" s="13"/>
      <c r="D12" s="19"/>
      <c r="E12" s="19"/>
      <c r="F12" s="19"/>
      <c r="G12" s="19"/>
      <c r="H12" s="19"/>
      <c r="I12" s="19"/>
      <c r="J12" s="19"/>
      <c r="K12" s="19"/>
      <c r="L12" s="19"/>
      <c r="M12" s="19"/>
      <c r="N12" s="19"/>
      <c r="O12" s="19"/>
      <c r="P12" s="19"/>
      <c r="Q12" s="19"/>
      <c r="R12" s="19"/>
      <c r="S12" s="19"/>
      <c r="T12" s="19"/>
      <c r="U12" s="19"/>
      <c r="V12" s="19"/>
      <c r="W12" s="19"/>
      <c r="X12" s="19"/>
      <c r="Y12" s="19"/>
      <c r="Z12" s="19"/>
    </row>
    <row r="13" spans="1:64" ht="22.15" customHeight="1">
      <c r="B13" s="13" t="s">
        <v>256</v>
      </c>
      <c r="C13" s="98"/>
      <c r="D13" s="19"/>
      <c r="E13" s="19"/>
      <c r="F13" s="19"/>
      <c r="G13" s="19"/>
      <c r="H13" s="19"/>
      <c r="I13" s="19"/>
      <c r="J13" s="19"/>
      <c r="K13" s="19"/>
      <c r="L13" s="19"/>
      <c r="M13" s="19"/>
      <c r="N13" s="19"/>
      <c r="O13" s="19"/>
      <c r="P13" s="19"/>
      <c r="Q13" s="19"/>
      <c r="R13" s="19"/>
      <c r="S13" s="19"/>
      <c r="T13" s="19"/>
      <c r="U13" s="19"/>
      <c r="V13" s="19"/>
      <c r="W13" s="19"/>
      <c r="X13" s="19"/>
      <c r="Y13" s="19"/>
      <c r="Z13" s="19"/>
    </row>
    <row r="14" spans="1:64" ht="10.7" customHeight="1">
      <c r="C14" s="97"/>
      <c r="D14" s="19"/>
      <c r="E14" s="19"/>
      <c r="F14" s="19"/>
      <c r="G14" s="19"/>
      <c r="H14" s="19"/>
      <c r="I14" s="19"/>
      <c r="J14" s="19"/>
      <c r="K14" s="19"/>
      <c r="L14" s="19"/>
      <c r="M14" s="19"/>
      <c r="N14" s="19"/>
      <c r="O14" s="19"/>
      <c r="P14" s="19"/>
      <c r="Q14" s="19"/>
      <c r="R14" s="19"/>
      <c r="S14" s="19"/>
      <c r="T14" s="19"/>
      <c r="U14" s="19"/>
      <c r="V14" s="19"/>
      <c r="W14" s="19"/>
      <c r="X14" s="19"/>
      <c r="Y14" s="19"/>
      <c r="Z14" s="19"/>
    </row>
    <row r="15" spans="1:64" ht="13.35" customHeight="1">
      <c r="A15" s="15"/>
      <c r="B15" s="159"/>
      <c r="C15" s="159"/>
      <c r="D15" s="19"/>
      <c r="E15" s="19"/>
      <c r="F15" s="19"/>
      <c r="G15" s="19"/>
      <c r="H15" s="19"/>
      <c r="I15" s="19"/>
      <c r="J15" s="19"/>
      <c r="K15" s="19"/>
      <c r="L15" s="19"/>
      <c r="M15" s="19"/>
      <c r="N15" s="19"/>
      <c r="O15" s="19"/>
      <c r="P15" s="19"/>
      <c r="Q15" s="19"/>
      <c r="R15" s="19"/>
      <c r="S15" s="19"/>
      <c r="T15" s="19"/>
      <c r="U15" s="19"/>
      <c r="V15" s="19"/>
      <c r="W15" s="19"/>
      <c r="X15" s="19"/>
      <c r="Y15" s="19"/>
      <c r="Z15" s="19"/>
    </row>
    <row r="16" spans="1:64" ht="10.5" customHeight="1">
      <c r="D16" s="19"/>
      <c r="E16" s="19"/>
      <c r="F16" s="19"/>
      <c r="G16" s="19"/>
      <c r="H16" s="19"/>
      <c r="I16" s="19"/>
      <c r="J16" s="19"/>
      <c r="K16" s="19"/>
      <c r="L16" s="19"/>
      <c r="M16" s="19"/>
      <c r="N16" s="19"/>
      <c r="O16" s="19"/>
      <c r="P16" s="19"/>
      <c r="Q16" s="19"/>
      <c r="R16" s="19"/>
      <c r="S16" s="19"/>
      <c r="T16" s="19"/>
      <c r="U16" s="19"/>
      <c r="V16" s="19"/>
      <c r="W16" s="19"/>
      <c r="X16" s="19"/>
      <c r="Y16" s="19"/>
      <c r="Z16" s="19"/>
    </row>
    <row r="17" spans="1:26" ht="22.15" customHeight="1">
      <c r="B17" s="13" t="s">
        <v>257</v>
      </c>
      <c r="C17" s="98"/>
      <c r="D17" s="162"/>
      <c r="E17" s="19"/>
      <c r="F17" s="19"/>
      <c r="G17" s="19"/>
      <c r="H17" s="19"/>
      <c r="I17" s="19"/>
      <c r="J17" s="19"/>
      <c r="K17" s="19"/>
      <c r="L17" s="19"/>
      <c r="M17" s="19"/>
      <c r="N17" s="19"/>
      <c r="O17" s="19"/>
      <c r="P17" s="19"/>
      <c r="Q17" s="19"/>
      <c r="R17" s="19"/>
      <c r="S17" s="19"/>
      <c r="T17" s="19"/>
      <c r="U17" s="19"/>
      <c r="V17" s="19"/>
      <c r="W17" s="19"/>
      <c r="X17" s="19"/>
      <c r="Y17" s="19"/>
      <c r="Z17" s="19"/>
    </row>
    <row r="18" spans="1:26" ht="10.5" customHeight="1">
      <c r="B18" s="13"/>
      <c r="C18" s="54"/>
      <c r="D18" s="19"/>
      <c r="E18" s="19"/>
      <c r="F18" s="19"/>
      <c r="G18" s="19"/>
      <c r="H18" s="19"/>
      <c r="I18" s="19"/>
      <c r="J18" s="19"/>
      <c r="K18" s="19"/>
      <c r="L18" s="19"/>
      <c r="M18" s="19"/>
      <c r="N18" s="19"/>
      <c r="O18" s="19"/>
      <c r="P18" s="19"/>
      <c r="Q18" s="19"/>
      <c r="R18" s="19"/>
      <c r="S18" s="19"/>
      <c r="T18" s="19"/>
      <c r="U18" s="19"/>
      <c r="V18" s="19"/>
      <c r="W18" s="19"/>
      <c r="X18" s="19"/>
      <c r="Y18" s="19"/>
      <c r="Z18" s="19"/>
    </row>
    <row r="19" spans="1:26" ht="22.15" customHeight="1">
      <c r="B19" s="13" t="s">
        <v>258</v>
      </c>
      <c r="C19" s="98"/>
      <c r="D19" s="162"/>
      <c r="E19" s="19"/>
      <c r="F19" s="19"/>
      <c r="G19" s="19"/>
      <c r="H19" s="19"/>
      <c r="I19" s="19"/>
      <c r="J19" s="19"/>
      <c r="K19" s="19"/>
      <c r="L19" s="19"/>
      <c r="M19" s="19"/>
      <c r="N19" s="19"/>
      <c r="O19" s="19"/>
      <c r="P19" s="19"/>
      <c r="Q19" s="19"/>
      <c r="R19" s="19"/>
      <c r="S19" s="19"/>
      <c r="T19" s="19"/>
      <c r="U19" s="19"/>
      <c r="V19" s="19"/>
      <c r="W19" s="19"/>
      <c r="X19" s="19"/>
      <c r="Y19" s="19"/>
      <c r="Z19" s="19"/>
    </row>
    <row r="20" spans="1:26" ht="10.7" customHeight="1">
      <c r="C20" s="97"/>
      <c r="D20" s="19"/>
      <c r="E20" s="19"/>
      <c r="F20" s="19"/>
      <c r="G20" s="19"/>
      <c r="H20" s="19"/>
      <c r="I20" s="19"/>
      <c r="J20" s="19"/>
      <c r="K20" s="19"/>
      <c r="L20" s="19"/>
      <c r="M20" s="19"/>
      <c r="N20" s="19"/>
      <c r="O20" s="19"/>
      <c r="P20" s="19"/>
      <c r="Q20" s="19"/>
      <c r="R20" s="19"/>
      <c r="S20" s="19"/>
      <c r="T20" s="19"/>
      <c r="U20" s="19"/>
      <c r="V20" s="19"/>
      <c r="W20" s="19"/>
      <c r="X20" s="19"/>
      <c r="Y20" s="19"/>
      <c r="Z20" s="19"/>
    </row>
    <row r="21" spans="1:26" ht="22.15" customHeight="1">
      <c r="B21" s="13" t="s">
        <v>259</v>
      </c>
      <c r="C21" s="98"/>
      <c r="D21" s="162"/>
      <c r="E21" s="19"/>
      <c r="F21" s="19"/>
      <c r="G21" s="19"/>
      <c r="H21" s="19"/>
      <c r="I21" s="19"/>
      <c r="J21" s="19"/>
      <c r="K21" s="19"/>
      <c r="L21" s="19"/>
      <c r="M21" s="19"/>
      <c r="N21" s="19"/>
      <c r="O21" s="19"/>
      <c r="P21" s="19"/>
      <c r="Q21" s="19"/>
      <c r="R21" s="19"/>
      <c r="S21" s="19"/>
      <c r="T21" s="19"/>
      <c r="U21" s="19"/>
      <c r="V21" s="19"/>
      <c r="W21" s="19"/>
      <c r="X21" s="19"/>
      <c r="Y21" s="19"/>
      <c r="Z21" s="19"/>
    </row>
    <row r="22" spans="1:26" ht="14.1" customHeight="1">
      <c r="B22" s="13"/>
      <c r="C22" s="97"/>
      <c r="D22" s="19"/>
      <c r="E22" s="19"/>
      <c r="F22" s="19"/>
      <c r="G22" s="19"/>
      <c r="H22" s="19"/>
      <c r="I22" s="19"/>
      <c r="J22" s="19"/>
      <c r="K22" s="19"/>
      <c r="L22" s="19"/>
      <c r="M22" s="19"/>
      <c r="N22" s="19"/>
      <c r="O22" s="19"/>
      <c r="P22" s="19"/>
      <c r="Q22" s="19"/>
      <c r="R22" s="19"/>
      <c r="S22" s="19"/>
      <c r="T22" s="19"/>
      <c r="U22" s="19"/>
      <c r="V22" s="19"/>
      <c r="W22" s="19"/>
      <c r="X22" s="19"/>
      <c r="Y22" s="19"/>
      <c r="Z22" s="19"/>
    </row>
    <row r="23" spans="1:26" ht="13.35" customHeight="1">
      <c r="A23" s="15"/>
      <c r="B23" s="159"/>
      <c r="C23" s="159"/>
      <c r="D23" s="19"/>
      <c r="E23" s="19"/>
      <c r="F23" s="19"/>
      <c r="G23" s="19"/>
      <c r="H23" s="19"/>
      <c r="I23" s="19"/>
      <c r="J23" s="19"/>
      <c r="K23" s="19"/>
      <c r="L23" s="19"/>
      <c r="M23" s="19"/>
      <c r="N23" s="19"/>
      <c r="O23" s="19"/>
      <c r="P23" s="19"/>
      <c r="Q23" s="19"/>
      <c r="R23" s="19"/>
      <c r="S23" s="19"/>
      <c r="T23" s="19"/>
      <c r="U23" s="19"/>
      <c r="V23" s="19"/>
      <c r="W23" s="19"/>
      <c r="X23" s="19"/>
      <c r="Y23" s="19"/>
      <c r="Z23" s="19"/>
    </row>
    <row r="24" spans="1:26" ht="10.7" customHeight="1">
      <c r="C24" s="97"/>
      <c r="D24" s="19"/>
      <c r="E24" s="19"/>
      <c r="F24" s="19"/>
      <c r="G24" s="19"/>
      <c r="H24" s="19"/>
      <c r="I24" s="19"/>
      <c r="J24" s="19"/>
      <c r="K24" s="19"/>
      <c r="L24" s="19"/>
      <c r="M24" s="19"/>
      <c r="N24" s="19"/>
      <c r="O24" s="19"/>
      <c r="P24" s="19"/>
      <c r="Q24" s="19"/>
      <c r="R24" s="19"/>
      <c r="S24" s="19"/>
      <c r="T24" s="19"/>
      <c r="U24" s="19"/>
      <c r="V24" s="19"/>
      <c r="W24" s="19"/>
      <c r="X24" s="19"/>
      <c r="Y24" s="19"/>
      <c r="Z24" s="19"/>
    </row>
    <row r="25" spans="1:26" ht="22.15" customHeight="1">
      <c r="B25" s="13" t="s">
        <v>260</v>
      </c>
      <c r="C25" s="98"/>
      <c r="D25" s="19"/>
      <c r="E25" s="19"/>
      <c r="F25" s="19"/>
      <c r="G25" s="19"/>
      <c r="H25" s="19"/>
      <c r="I25" s="19"/>
      <c r="J25" s="19"/>
      <c r="K25" s="19"/>
      <c r="L25" s="19"/>
      <c r="M25" s="19"/>
      <c r="N25" s="19"/>
      <c r="O25" s="19"/>
      <c r="P25" s="19"/>
      <c r="Q25" s="19"/>
      <c r="R25" s="19"/>
      <c r="S25" s="19"/>
      <c r="T25" s="19"/>
      <c r="U25" s="19"/>
      <c r="V25" s="19"/>
      <c r="W25" s="19"/>
      <c r="X25" s="19"/>
      <c r="Y25" s="19"/>
      <c r="Z25" s="19"/>
    </row>
    <row r="26" spans="1:26" ht="10.7" customHeight="1">
      <c r="C26" s="97"/>
      <c r="D26" s="19"/>
      <c r="E26" s="19"/>
      <c r="F26" s="19"/>
      <c r="G26" s="19"/>
      <c r="H26" s="19"/>
      <c r="I26" s="19"/>
      <c r="J26" s="19"/>
      <c r="K26" s="19"/>
      <c r="L26" s="19"/>
      <c r="M26" s="19"/>
      <c r="N26" s="19"/>
      <c r="O26" s="19"/>
      <c r="P26" s="19"/>
      <c r="Q26" s="19"/>
      <c r="R26" s="19"/>
      <c r="S26" s="19"/>
      <c r="T26" s="19"/>
      <c r="U26" s="19"/>
      <c r="V26" s="19"/>
      <c r="W26" s="19"/>
      <c r="X26" s="19"/>
      <c r="Y26" s="19"/>
      <c r="Z26" s="19"/>
    </row>
    <row r="27" spans="1:26" ht="22.15" customHeight="1">
      <c r="B27" s="13" t="s">
        <v>261</v>
      </c>
      <c r="C27" s="98"/>
      <c r="D27" s="19"/>
      <c r="E27" s="19"/>
      <c r="F27" s="19"/>
      <c r="G27" s="19"/>
      <c r="H27" s="19"/>
      <c r="I27" s="19"/>
      <c r="J27" s="19"/>
      <c r="K27" s="19"/>
      <c r="L27" s="19"/>
      <c r="M27" s="19"/>
      <c r="N27" s="19"/>
      <c r="O27" s="19"/>
      <c r="P27" s="19"/>
      <c r="Q27" s="19"/>
      <c r="R27" s="19"/>
      <c r="S27" s="19"/>
      <c r="T27" s="19"/>
      <c r="U27" s="19"/>
      <c r="V27" s="19"/>
      <c r="W27" s="19"/>
      <c r="X27" s="19"/>
      <c r="Y27" s="19"/>
      <c r="Z27" s="19"/>
    </row>
    <row r="28" spans="1:26" ht="10.7" customHeight="1">
      <c r="C28" s="97"/>
      <c r="D28" s="19"/>
      <c r="E28" s="19"/>
      <c r="F28" s="19"/>
      <c r="G28" s="19"/>
      <c r="H28" s="19"/>
      <c r="I28" s="19"/>
      <c r="J28" s="19"/>
      <c r="K28" s="19"/>
      <c r="L28" s="19"/>
      <c r="M28" s="19"/>
      <c r="N28" s="19"/>
      <c r="O28" s="19"/>
      <c r="P28" s="19"/>
      <c r="Q28" s="19"/>
      <c r="R28" s="19"/>
      <c r="S28" s="19"/>
      <c r="T28" s="19"/>
      <c r="U28" s="19"/>
      <c r="V28" s="19"/>
      <c r="W28" s="19"/>
      <c r="X28" s="19"/>
      <c r="Y28" s="19"/>
      <c r="Z28" s="19"/>
    </row>
    <row r="29" spans="1:26" ht="22.15" customHeight="1">
      <c r="B29" s="13" t="s">
        <v>262</v>
      </c>
      <c r="C29" s="98"/>
      <c r="D29" s="85"/>
      <c r="E29" s="19"/>
      <c r="F29" s="19"/>
      <c r="G29" s="19"/>
      <c r="H29" s="19"/>
      <c r="I29" s="19"/>
      <c r="J29" s="19"/>
      <c r="K29" s="19"/>
      <c r="L29" s="19"/>
      <c r="M29" s="19"/>
      <c r="N29" s="19"/>
      <c r="O29" s="19"/>
      <c r="P29" s="19"/>
      <c r="Q29" s="19"/>
      <c r="R29" s="19"/>
      <c r="S29" s="19"/>
      <c r="T29" s="19"/>
      <c r="U29" s="19"/>
      <c r="V29" s="19"/>
      <c r="W29" s="19"/>
      <c r="X29" s="19"/>
      <c r="Y29" s="19"/>
      <c r="Z29" s="19"/>
    </row>
    <row r="30" spans="1:26" ht="13.15" customHeight="1">
      <c r="B30" s="13"/>
      <c r="C30" s="13"/>
      <c r="D30" s="85"/>
      <c r="E30" s="19"/>
      <c r="F30" s="19"/>
      <c r="G30" s="19"/>
      <c r="H30" s="19"/>
      <c r="I30" s="19"/>
      <c r="J30" s="19"/>
      <c r="K30" s="19"/>
      <c r="L30" s="19"/>
      <c r="M30" s="19"/>
      <c r="N30" s="19"/>
      <c r="O30" s="19"/>
      <c r="P30" s="19"/>
      <c r="Q30" s="19"/>
      <c r="R30" s="19"/>
      <c r="S30" s="19"/>
      <c r="T30" s="19"/>
      <c r="U30" s="19"/>
      <c r="V30" s="19"/>
      <c r="W30" s="19"/>
      <c r="X30" s="19"/>
      <c r="Y30" s="19"/>
      <c r="Z30" s="19"/>
    </row>
    <row r="31" spans="1:26" ht="22.15" customHeight="1">
      <c r="B31" s="13" t="s">
        <v>263</v>
      </c>
      <c r="C31" s="98"/>
      <c r="D31" s="160"/>
      <c r="E31" s="160"/>
      <c r="F31" s="160"/>
      <c r="G31" s="160"/>
      <c r="H31" s="160"/>
      <c r="I31" s="160"/>
      <c r="J31" s="160"/>
      <c r="K31" s="160"/>
      <c r="L31" s="160"/>
      <c r="M31" s="160"/>
      <c r="N31" s="19"/>
      <c r="O31" s="19"/>
      <c r="P31" s="19"/>
      <c r="Q31" s="19"/>
      <c r="R31" s="19"/>
      <c r="S31" s="19"/>
      <c r="V31" s="19"/>
      <c r="W31" s="19"/>
      <c r="X31" s="19"/>
      <c r="Y31" s="19"/>
      <c r="Z31" s="19"/>
    </row>
    <row r="32" spans="1:26" ht="10.7" customHeight="1">
      <c r="C32" s="97"/>
      <c r="D32" s="19"/>
      <c r="E32" s="19"/>
      <c r="F32" s="19"/>
      <c r="G32" s="19"/>
      <c r="H32" s="19"/>
      <c r="I32" s="19"/>
      <c r="J32" s="19"/>
      <c r="K32" s="19"/>
      <c r="L32" s="19"/>
      <c r="M32" s="19"/>
      <c r="N32" s="19"/>
      <c r="O32" s="19"/>
      <c r="P32" s="19"/>
      <c r="Q32" s="19"/>
      <c r="R32" s="19"/>
      <c r="S32" s="19"/>
      <c r="T32" s="19"/>
      <c r="U32" s="19"/>
      <c r="V32" s="19"/>
      <c r="W32" s="19"/>
      <c r="X32" s="19"/>
      <c r="Y32" s="19"/>
      <c r="Z32" s="19"/>
    </row>
    <row r="33" spans="2:26" ht="22.5" customHeight="1">
      <c r="B33" s="16" t="s">
        <v>264</v>
      </c>
      <c r="C33" s="98"/>
    </row>
    <row r="34" spans="2:26" ht="10.7" customHeight="1">
      <c r="C34" s="97"/>
      <c r="D34" s="19"/>
      <c r="E34" s="19"/>
      <c r="F34" s="19"/>
      <c r="G34" s="19"/>
      <c r="H34" s="19"/>
      <c r="I34" s="19"/>
      <c r="J34" s="19"/>
      <c r="K34" s="19"/>
      <c r="L34" s="19"/>
      <c r="M34" s="19"/>
      <c r="N34" s="19"/>
      <c r="O34" s="19"/>
      <c r="P34" s="19"/>
      <c r="Q34" s="19"/>
      <c r="R34" s="19"/>
      <c r="S34" s="19"/>
      <c r="T34" s="19"/>
      <c r="U34" s="19"/>
      <c r="V34" s="19"/>
      <c r="W34" s="19"/>
      <c r="X34" s="19"/>
      <c r="Y34" s="19"/>
      <c r="Z34" s="19"/>
    </row>
    <row r="35" spans="2:26" ht="22.5" customHeight="1">
      <c r="B35" s="16" t="s">
        <v>265</v>
      </c>
      <c r="C35" s="98"/>
      <c r="D35" s="160"/>
      <c r="E35" s="160"/>
      <c r="F35" s="160"/>
      <c r="G35" s="160"/>
      <c r="H35" s="160"/>
      <c r="I35" s="160"/>
      <c r="J35" s="160"/>
      <c r="K35" s="160"/>
      <c r="L35" s="160"/>
      <c r="M35" s="160"/>
    </row>
    <row r="36" spans="2:26" ht="11.45" customHeight="1">
      <c r="B36" s="16"/>
      <c r="C36" s="16"/>
    </row>
    <row r="37" spans="2:26" ht="14.1" customHeight="1">
      <c r="B37" s="159"/>
      <c r="C37" s="159"/>
      <c r="D37" s="19"/>
      <c r="E37" s="19"/>
      <c r="F37" s="19"/>
      <c r="G37" s="19"/>
      <c r="H37" s="19"/>
      <c r="I37" s="19"/>
      <c r="J37" s="19"/>
      <c r="K37" s="19"/>
      <c r="L37" s="19"/>
      <c r="M37" s="19"/>
      <c r="N37" s="19"/>
      <c r="O37" s="19"/>
    </row>
    <row r="38" spans="2:26" ht="10.7" customHeight="1">
      <c r="C38" s="85"/>
      <c r="D38" s="19"/>
      <c r="E38" s="19"/>
      <c r="F38" s="19"/>
      <c r="G38" s="19"/>
      <c r="H38" s="19"/>
      <c r="I38" s="19"/>
      <c r="J38" s="19"/>
      <c r="K38" s="19"/>
      <c r="L38" s="19"/>
      <c r="M38" s="19"/>
      <c r="N38" s="19"/>
      <c r="O38" s="19"/>
      <c r="Q38" s="19"/>
      <c r="R38" s="19"/>
      <c r="S38" s="19"/>
      <c r="U38" s="19"/>
      <c r="V38" s="19"/>
      <c r="W38" s="19"/>
      <c r="X38" s="19"/>
      <c r="Y38" s="19"/>
      <c r="Z38" s="19"/>
    </row>
    <row r="39" spans="2:26" ht="22.15" customHeight="1">
      <c r="B39" s="13" t="s">
        <v>266</v>
      </c>
      <c r="C39" s="181" t="s">
        <v>6</v>
      </c>
      <c r="D39" s="54"/>
      <c r="E39" s="19"/>
      <c r="F39" s="19"/>
      <c r="G39" s="19"/>
      <c r="H39" s="19"/>
      <c r="I39" s="19"/>
      <c r="J39" s="19"/>
      <c r="K39" s="19"/>
      <c r="L39" s="19"/>
      <c r="M39" s="19"/>
      <c r="N39" s="19"/>
      <c r="O39" s="19"/>
      <c r="Q39" s="19"/>
      <c r="R39" s="19"/>
      <c r="S39" s="19"/>
      <c r="U39" s="19"/>
      <c r="V39" s="19"/>
      <c r="W39" s="19"/>
      <c r="X39" s="19"/>
      <c r="Y39" s="19"/>
      <c r="Z39" s="19"/>
    </row>
    <row r="40" spans="2:26" ht="10.7" customHeight="1">
      <c r="C40" s="85"/>
      <c r="D40" s="19"/>
      <c r="E40" s="19"/>
      <c r="F40" s="19"/>
      <c r="G40" s="19"/>
      <c r="H40" s="19"/>
      <c r="I40" s="19"/>
      <c r="J40" s="19"/>
      <c r="K40" s="19"/>
      <c r="L40" s="19"/>
      <c r="M40" s="19"/>
      <c r="N40" s="19"/>
      <c r="O40" s="19"/>
      <c r="Q40" s="19"/>
      <c r="R40" s="19"/>
      <c r="S40" s="19"/>
      <c r="U40" s="19"/>
      <c r="V40" s="19"/>
      <c r="W40" s="19"/>
      <c r="X40" s="19"/>
      <c r="Y40" s="19"/>
      <c r="Z40" s="19"/>
    </row>
    <row r="41" spans="2:26" ht="21.75" customHeight="1">
      <c r="B41" s="13" t="s">
        <v>267</v>
      </c>
      <c r="C41" s="98"/>
      <c r="D41" s="19"/>
      <c r="E41" s="19"/>
      <c r="F41" s="19"/>
      <c r="G41" s="19"/>
      <c r="H41" s="19"/>
      <c r="I41" s="19"/>
      <c r="J41" s="19"/>
      <c r="K41" s="19"/>
      <c r="L41" s="19"/>
      <c r="M41" s="19"/>
      <c r="N41" s="19"/>
      <c r="O41" s="19"/>
      <c r="Q41" s="19"/>
      <c r="R41" s="19"/>
      <c r="S41" s="19"/>
      <c r="U41" s="19"/>
      <c r="V41" s="19"/>
      <c r="W41" s="19"/>
      <c r="X41" s="19"/>
      <c r="Y41" s="19"/>
      <c r="Z41" s="19"/>
    </row>
    <row r="42" spans="2:26" ht="10.7" customHeight="1">
      <c r="C42" s="85"/>
      <c r="D42" s="19"/>
      <c r="E42" s="19"/>
      <c r="F42" s="19"/>
      <c r="G42" s="19"/>
      <c r="H42" s="19"/>
      <c r="I42" s="19"/>
      <c r="J42" s="19"/>
      <c r="K42" s="19"/>
      <c r="L42" s="19"/>
      <c r="M42" s="19"/>
      <c r="N42" s="19"/>
      <c r="O42" s="19"/>
      <c r="Q42" s="19"/>
      <c r="R42" s="19"/>
      <c r="S42" s="19"/>
      <c r="U42" s="19"/>
      <c r="V42" s="19"/>
      <c r="W42" s="19"/>
      <c r="X42" s="19"/>
      <c r="Y42" s="19"/>
      <c r="Z42" s="19"/>
    </row>
    <row r="43" spans="2:26" ht="13.5" customHeight="1">
      <c r="B43" s="159"/>
      <c r="C43" s="159"/>
      <c r="D43" s="19"/>
      <c r="E43" s="19"/>
      <c r="F43" s="19"/>
      <c r="G43" s="19"/>
      <c r="H43" s="19"/>
      <c r="I43" s="19"/>
      <c r="J43" s="19"/>
      <c r="K43" s="19"/>
      <c r="L43" s="19"/>
      <c r="M43" s="19"/>
      <c r="N43" s="19"/>
      <c r="O43" s="19"/>
      <c r="Q43" s="19"/>
      <c r="R43" s="19"/>
      <c r="S43" s="19"/>
      <c r="U43" s="19"/>
      <c r="V43" s="19"/>
      <c r="W43" s="19"/>
      <c r="X43" s="19"/>
      <c r="Y43" s="19"/>
      <c r="Z43" s="19"/>
    </row>
    <row r="44" spans="2:26" ht="10.7" customHeight="1">
      <c r="C44" s="85"/>
      <c r="D44" s="19"/>
      <c r="E44" s="19"/>
      <c r="F44" s="19"/>
      <c r="G44" s="19"/>
      <c r="H44" s="19"/>
      <c r="I44" s="19"/>
      <c r="J44" s="19"/>
      <c r="K44" s="19"/>
      <c r="L44" s="19"/>
      <c r="M44" s="19"/>
      <c r="N44" s="19"/>
      <c r="O44" s="19"/>
      <c r="Q44" s="19"/>
      <c r="R44" s="19"/>
      <c r="S44" s="19"/>
      <c r="U44" s="19"/>
      <c r="V44" s="19"/>
      <c r="W44" s="19"/>
      <c r="X44" s="19"/>
      <c r="Y44" s="19"/>
      <c r="Z44" s="19"/>
    </row>
    <row r="45" spans="2:26" ht="22.15" customHeight="1">
      <c r="B45" s="13" t="s">
        <v>268</v>
      </c>
      <c r="C45" s="98"/>
      <c r="D45" s="54" t="s">
        <v>7</v>
      </c>
      <c r="E45" s="19"/>
      <c r="F45" s="19"/>
      <c r="G45" s="19"/>
      <c r="H45" s="19"/>
      <c r="I45" s="19"/>
      <c r="J45" s="19"/>
      <c r="K45" s="19"/>
      <c r="L45" s="19"/>
      <c r="M45" s="19"/>
      <c r="N45" s="19"/>
      <c r="O45" s="19"/>
      <c r="R45" s="19"/>
      <c r="S45" s="19"/>
      <c r="U45" s="19"/>
      <c r="V45" s="19"/>
      <c r="W45" s="19"/>
      <c r="X45" s="19"/>
      <c r="Y45" s="19"/>
      <c r="Z45" s="19"/>
    </row>
    <row r="46" spans="2:26" ht="10.5" customHeight="1"/>
    <row r="47" spans="2:26" ht="41.25" customHeight="1">
      <c r="B47" s="13" t="s">
        <v>269</v>
      </c>
      <c r="C47" s="180" t="s">
        <v>272</v>
      </c>
      <c r="D47" s="165"/>
      <c r="M47" s="19"/>
      <c r="N47" s="19"/>
      <c r="O47" s="19"/>
      <c r="Q47" s="19"/>
      <c r="R47" s="19"/>
      <c r="S47" s="19"/>
      <c r="U47" s="19"/>
      <c r="V47" s="19"/>
      <c r="W47" s="19"/>
      <c r="X47" s="19"/>
      <c r="Y47" s="19"/>
      <c r="Z47" s="19"/>
    </row>
    <row r="48" spans="2:26" ht="14.85" customHeight="1">
      <c r="C48" s="100"/>
      <c r="D48" s="21" t="s">
        <v>9</v>
      </c>
      <c r="G48" s="99"/>
    </row>
    <row r="49" spans="2:26" ht="14.85" customHeight="1">
      <c r="C49" s="100" t="s">
        <v>10</v>
      </c>
      <c r="D49" s="21" t="s">
        <v>9</v>
      </c>
      <c r="G49" s="99"/>
    </row>
    <row r="50" spans="2:26" ht="14.85" customHeight="1">
      <c r="C50" s="100" t="s">
        <v>11</v>
      </c>
      <c r="D50" s="21" t="s">
        <v>9</v>
      </c>
      <c r="G50" s="99"/>
    </row>
    <row r="51" spans="2:26" ht="14.85" customHeight="1">
      <c r="C51" s="100" t="s">
        <v>12</v>
      </c>
      <c r="D51" s="21" t="s">
        <v>9</v>
      </c>
      <c r="G51" s="99"/>
    </row>
    <row r="52" spans="2:26" ht="14.85" customHeight="1">
      <c r="C52" s="100" t="s">
        <v>13</v>
      </c>
      <c r="D52" s="21" t="s">
        <v>9</v>
      </c>
      <c r="G52" s="99"/>
    </row>
    <row r="53" spans="2:26" ht="14.85" customHeight="1">
      <c r="C53" s="100" t="s">
        <v>14</v>
      </c>
      <c r="D53" s="21" t="s">
        <v>9</v>
      </c>
      <c r="G53" s="99"/>
    </row>
    <row r="54" spans="2:26" ht="14.85" customHeight="1">
      <c r="C54" s="100" t="s">
        <v>15</v>
      </c>
      <c r="D54" s="21" t="s">
        <v>9</v>
      </c>
      <c r="G54" s="99"/>
    </row>
    <row r="55" spans="2:26" ht="14.85" customHeight="1">
      <c r="C55" s="100" t="s">
        <v>16</v>
      </c>
      <c r="D55" s="21" t="s">
        <v>9</v>
      </c>
      <c r="G55" s="99"/>
    </row>
    <row r="56" spans="2:26" ht="14.85" customHeight="1">
      <c r="C56" s="100" t="s">
        <v>17</v>
      </c>
      <c r="D56" s="21" t="s">
        <v>9</v>
      </c>
      <c r="G56" s="99"/>
    </row>
    <row r="57" spans="2:26" ht="14.85" customHeight="1">
      <c r="C57" s="100" t="s">
        <v>18</v>
      </c>
      <c r="D57" s="21" t="s">
        <v>9</v>
      </c>
      <c r="G57" s="99"/>
    </row>
    <row r="58" spans="2:26" ht="14.85" customHeight="1">
      <c r="C58" s="100" t="s">
        <v>19</v>
      </c>
      <c r="D58" s="21" t="s">
        <v>9</v>
      </c>
      <c r="G58" s="99"/>
    </row>
    <row r="59" spans="2:26" ht="13.15" customHeight="1">
      <c r="B59" s="13"/>
      <c r="C59" s="54"/>
      <c r="D59" s="54"/>
      <c r="E59" s="19"/>
      <c r="F59" s="19"/>
      <c r="G59" s="101"/>
      <c r="H59" s="19"/>
      <c r="I59" s="19"/>
      <c r="J59" s="19"/>
      <c r="K59" s="19"/>
      <c r="L59" s="19"/>
      <c r="M59" s="19"/>
      <c r="N59" s="19"/>
      <c r="O59" s="19"/>
      <c r="P59" s="19"/>
      <c r="Q59" s="19"/>
      <c r="R59" s="19"/>
      <c r="S59" s="19"/>
      <c r="U59" s="19"/>
      <c r="V59" s="19"/>
      <c r="W59" s="19"/>
      <c r="X59" s="19"/>
      <c r="Y59" s="19"/>
      <c r="Z59" s="19"/>
    </row>
    <row r="60" spans="2:26" ht="22.15" customHeight="1">
      <c r="B60" s="13" t="s">
        <v>270</v>
      </c>
      <c r="C60" s="98"/>
      <c r="D60" s="54"/>
      <c r="E60" s="19"/>
      <c r="F60" s="19"/>
      <c r="G60" s="19"/>
      <c r="H60" s="19"/>
      <c r="I60" s="19"/>
      <c r="J60" s="19"/>
      <c r="K60" s="19"/>
      <c r="L60" s="19"/>
      <c r="M60" s="19"/>
      <c r="N60" s="19"/>
      <c r="O60" s="19"/>
      <c r="P60" s="19"/>
      <c r="Q60" s="19"/>
      <c r="R60" s="19"/>
      <c r="S60" s="19"/>
      <c r="U60" s="19"/>
      <c r="V60" s="19"/>
      <c r="W60" s="19"/>
      <c r="X60" s="19"/>
      <c r="Y60" s="19"/>
      <c r="Z60" s="19"/>
    </row>
    <row r="61" spans="2:26" ht="10.7" customHeight="1">
      <c r="B61" s="19"/>
      <c r="C61" s="54"/>
      <c r="D61" s="19"/>
      <c r="E61" s="19"/>
      <c r="F61" s="19"/>
      <c r="G61" s="19"/>
      <c r="H61" s="19"/>
      <c r="I61" s="19"/>
      <c r="J61" s="19"/>
      <c r="K61" s="19"/>
      <c r="L61" s="19"/>
      <c r="M61" s="19"/>
      <c r="N61" s="19"/>
      <c r="O61" s="19"/>
      <c r="P61" s="19"/>
      <c r="Q61" s="19"/>
      <c r="R61" s="19"/>
      <c r="S61" s="19"/>
      <c r="U61" s="19"/>
      <c r="V61" s="19"/>
      <c r="W61" s="19"/>
      <c r="X61" s="19"/>
      <c r="Y61" s="19"/>
      <c r="Z61" s="19"/>
    </row>
    <row r="62" spans="2:26" ht="22.15" customHeight="1">
      <c r="B62" s="13" t="s">
        <v>21</v>
      </c>
      <c r="C62" s="98"/>
      <c r="D62" s="54"/>
      <c r="E62" s="19"/>
      <c r="F62" s="19"/>
      <c r="G62" s="19"/>
      <c r="H62" s="19"/>
      <c r="I62" s="19"/>
      <c r="J62" s="19"/>
      <c r="K62" s="19"/>
      <c r="L62" s="19"/>
      <c r="M62" s="19"/>
      <c r="N62" s="19"/>
      <c r="O62" s="19"/>
      <c r="P62" s="19"/>
      <c r="Q62" s="19"/>
      <c r="R62" s="19"/>
      <c r="S62" s="19"/>
      <c r="U62" s="19"/>
      <c r="V62" s="19"/>
      <c r="W62" s="19"/>
      <c r="X62" s="19"/>
      <c r="Y62" s="19"/>
      <c r="Z62" s="19"/>
    </row>
    <row r="63" spans="2:26" ht="10.7" customHeight="1">
      <c r="B63" s="19"/>
      <c r="C63" s="54"/>
      <c r="D63" s="19"/>
      <c r="E63" s="19"/>
      <c r="F63" s="19"/>
      <c r="G63" s="19"/>
      <c r="H63" s="19"/>
      <c r="I63" s="19"/>
      <c r="J63" s="19"/>
      <c r="K63" s="19"/>
      <c r="L63" s="19"/>
      <c r="M63" s="19"/>
      <c r="N63" s="19"/>
      <c r="O63" s="19"/>
      <c r="P63" s="19"/>
      <c r="Q63" s="19"/>
      <c r="R63" s="19"/>
      <c r="S63" s="19"/>
      <c r="U63" s="19"/>
      <c r="V63" s="19"/>
      <c r="W63" s="19"/>
      <c r="X63" s="19"/>
      <c r="Y63" s="19"/>
      <c r="Z63" s="19"/>
    </row>
    <row r="64" spans="2:26" ht="22.15" customHeight="1">
      <c r="B64" s="13" t="s">
        <v>22</v>
      </c>
      <c r="C64" s="102"/>
      <c r="D64" s="54"/>
      <c r="E64" s="19"/>
      <c r="F64" s="19"/>
      <c r="G64" s="19"/>
      <c r="H64" s="19"/>
      <c r="I64" s="19"/>
      <c r="J64" s="19"/>
      <c r="K64" s="19"/>
      <c r="L64" s="19"/>
      <c r="M64" s="19"/>
      <c r="N64" s="19"/>
      <c r="O64" s="19"/>
      <c r="P64" s="19"/>
      <c r="Q64" s="19"/>
      <c r="R64" s="19"/>
      <c r="S64" s="19"/>
      <c r="U64" s="19"/>
      <c r="V64" s="19"/>
      <c r="W64" s="19"/>
      <c r="X64" s="19"/>
      <c r="Y64" s="19"/>
      <c r="Z64" s="19"/>
    </row>
    <row r="65" spans="2:26" ht="19.350000000000001" customHeight="1">
      <c r="D65" s="19"/>
      <c r="E65" s="19"/>
      <c r="F65" s="19"/>
      <c r="G65" s="19"/>
      <c r="H65" s="19"/>
      <c r="I65" s="19"/>
      <c r="J65" s="19"/>
      <c r="K65" s="19"/>
      <c r="L65" s="19"/>
      <c r="M65" s="19"/>
      <c r="N65" s="19"/>
      <c r="O65" s="19"/>
      <c r="P65" s="19"/>
      <c r="Q65" s="19"/>
      <c r="R65" s="19"/>
      <c r="S65" s="19"/>
      <c r="T65" s="19"/>
      <c r="U65" s="19"/>
      <c r="V65" s="19"/>
      <c r="W65" s="19"/>
      <c r="X65" s="19"/>
      <c r="Y65" s="19"/>
      <c r="Z65" s="19"/>
    </row>
    <row r="66" spans="2:26" ht="12" customHeight="1">
      <c r="B66" s="19"/>
      <c r="C66" s="19"/>
      <c r="D66" s="19"/>
      <c r="E66" s="19"/>
      <c r="F66" s="19"/>
      <c r="G66" s="19"/>
      <c r="H66" s="19"/>
      <c r="I66" s="19"/>
      <c r="J66" s="19"/>
      <c r="K66" s="19"/>
      <c r="L66" s="19"/>
      <c r="M66" s="19"/>
      <c r="N66" s="19"/>
      <c r="O66" s="19"/>
      <c r="P66" s="19"/>
      <c r="Q66" s="19"/>
      <c r="R66" s="19"/>
      <c r="S66" s="19"/>
      <c r="T66" s="19"/>
      <c r="U66" s="19"/>
      <c r="V66" s="19"/>
      <c r="W66" s="19"/>
      <c r="X66" s="19"/>
      <c r="Y66" s="19"/>
      <c r="Z66" s="19"/>
    </row>
    <row r="67" spans="2:26" ht="12" customHeight="1">
      <c r="B67" s="19"/>
      <c r="C67" s="19"/>
      <c r="D67" s="19"/>
      <c r="E67" s="19"/>
      <c r="F67" s="19"/>
      <c r="G67" s="19"/>
      <c r="H67" s="19"/>
      <c r="I67" s="19"/>
      <c r="J67" s="19"/>
      <c r="K67" s="19"/>
      <c r="L67" s="19"/>
      <c r="M67" s="19"/>
      <c r="N67" s="19"/>
      <c r="O67" s="19"/>
      <c r="P67" s="19"/>
      <c r="Q67" s="19"/>
      <c r="R67" s="19"/>
      <c r="S67" s="19"/>
      <c r="T67" s="19"/>
      <c r="U67" s="19"/>
      <c r="V67" s="19"/>
      <c r="W67" s="19"/>
      <c r="X67" s="19"/>
      <c r="Y67" s="19"/>
      <c r="Z67" s="19"/>
    </row>
    <row r="68" spans="2:26" ht="12" customHeight="1">
      <c r="B68" s="19"/>
      <c r="C68" s="19"/>
      <c r="D68" s="19"/>
      <c r="E68" s="19"/>
      <c r="F68" s="19"/>
      <c r="G68" s="19"/>
      <c r="H68" s="19"/>
      <c r="I68" s="19"/>
      <c r="J68" s="19"/>
      <c r="K68" s="19"/>
      <c r="L68" s="19"/>
      <c r="M68" s="19"/>
      <c r="N68" s="19"/>
      <c r="O68" s="19"/>
      <c r="P68" s="19"/>
      <c r="Q68" s="19"/>
      <c r="R68" s="19"/>
      <c r="S68" s="19"/>
      <c r="T68" s="19"/>
      <c r="U68" s="19"/>
      <c r="V68" s="19"/>
      <c r="W68" s="19"/>
      <c r="X68" s="19"/>
      <c r="Y68" s="19"/>
      <c r="Z68" s="19"/>
    </row>
    <row r="69" spans="2:26" ht="12" customHeight="1">
      <c r="B69" s="19"/>
      <c r="C69" s="19"/>
      <c r="D69" s="19"/>
      <c r="E69" s="19"/>
      <c r="F69" s="19"/>
      <c r="G69" s="19"/>
      <c r="H69" s="19"/>
      <c r="I69" s="19"/>
      <c r="J69" s="19"/>
      <c r="K69" s="19"/>
      <c r="L69" s="19"/>
      <c r="M69" s="19"/>
      <c r="N69" s="19"/>
      <c r="O69" s="19"/>
      <c r="P69" s="19"/>
      <c r="Q69" s="19"/>
      <c r="R69" s="19"/>
      <c r="S69" s="19"/>
      <c r="T69" s="19"/>
      <c r="U69" s="19"/>
      <c r="V69" s="19"/>
      <c r="W69" s="19"/>
      <c r="X69" s="19"/>
      <c r="Y69" s="19"/>
      <c r="Z69" s="19"/>
    </row>
    <row r="70" spans="2:26" ht="12" customHeight="1">
      <c r="B70" s="19"/>
      <c r="C70" s="19"/>
      <c r="D70" s="19"/>
      <c r="E70" s="19"/>
      <c r="F70" s="19"/>
      <c r="G70" s="19"/>
      <c r="H70" s="19"/>
      <c r="I70" s="19"/>
      <c r="J70" s="19"/>
      <c r="K70" s="19"/>
      <c r="L70" s="19"/>
      <c r="M70" s="19"/>
      <c r="N70" s="19"/>
      <c r="O70" s="19"/>
      <c r="P70" s="19"/>
      <c r="Q70" s="19"/>
      <c r="R70" s="19"/>
      <c r="S70" s="19"/>
      <c r="T70" s="19"/>
      <c r="U70" s="19"/>
      <c r="V70" s="19"/>
      <c r="W70" s="19"/>
      <c r="X70" s="19"/>
      <c r="Y70" s="19"/>
      <c r="Z70" s="19"/>
    </row>
    <row r="71" spans="2:26" ht="12" customHeight="1">
      <c r="B71" s="19"/>
      <c r="C71" s="103"/>
      <c r="D71" s="19"/>
      <c r="E71" s="19"/>
      <c r="F71" s="19"/>
      <c r="G71" s="19"/>
      <c r="H71" s="19"/>
      <c r="I71" s="19"/>
      <c r="J71" s="19"/>
      <c r="K71" s="19"/>
      <c r="L71" s="19"/>
      <c r="M71" s="19"/>
      <c r="N71" s="19"/>
      <c r="O71" s="19"/>
      <c r="P71" s="19"/>
      <c r="Q71" s="19"/>
      <c r="R71" s="19"/>
      <c r="S71" s="19"/>
      <c r="T71" s="19"/>
      <c r="U71" s="19"/>
      <c r="V71" s="19"/>
      <c r="W71" s="19"/>
      <c r="X71" s="19"/>
      <c r="Y71" s="19"/>
      <c r="Z71" s="19"/>
    </row>
    <row r="72" spans="2:26" ht="12" customHeight="1">
      <c r="B72" s="19"/>
      <c r="C72" s="103"/>
      <c r="D72" s="19"/>
      <c r="E72" s="19"/>
      <c r="F72" s="19"/>
      <c r="G72" s="19"/>
      <c r="H72" s="19"/>
      <c r="I72" s="19"/>
      <c r="J72" s="19"/>
      <c r="K72" s="19"/>
      <c r="L72" s="19"/>
      <c r="M72" s="19"/>
      <c r="N72" s="19"/>
      <c r="O72" s="19"/>
      <c r="P72" s="19"/>
      <c r="Q72" s="19"/>
      <c r="R72" s="19"/>
      <c r="S72" s="19"/>
      <c r="T72" s="19"/>
      <c r="U72" s="19"/>
      <c r="V72" s="19"/>
      <c r="W72" s="19"/>
      <c r="X72" s="19"/>
      <c r="Y72" s="19"/>
      <c r="Z72" s="19"/>
    </row>
    <row r="73" spans="2:26" ht="12" customHeight="1">
      <c r="B73" s="19"/>
      <c r="C73" s="103"/>
      <c r="D73" s="19"/>
      <c r="E73" s="19"/>
      <c r="F73" s="19"/>
      <c r="G73" s="19"/>
      <c r="H73" s="19"/>
      <c r="I73" s="19"/>
      <c r="J73" s="19"/>
      <c r="K73" s="19"/>
      <c r="L73" s="19"/>
      <c r="M73" s="19"/>
      <c r="N73" s="19"/>
      <c r="O73" s="19"/>
      <c r="P73" s="19"/>
      <c r="Q73" s="19"/>
      <c r="R73" s="19"/>
      <c r="S73" s="19"/>
      <c r="T73" s="19"/>
      <c r="U73" s="19"/>
      <c r="V73" s="19"/>
      <c r="W73" s="19"/>
      <c r="X73" s="19"/>
      <c r="Y73" s="19"/>
      <c r="Z73" s="19"/>
    </row>
    <row r="74" spans="2:26" ht="12" customHeight="1">
      <c r="B74" s="19"/>
      <c r="C74" s="103"/>
      <c r="D74" s="19"/>
      <c r="E74" s="19"/>
      <c r="F74" s="19"/>
      <c r="G74" s="19"/>
      <c r="H74" s="19"/>
      <c r="I74" s="19"/>
      <c r="J74" s="19"/>
      <c r="K74" s="19"/>
      <c r="L74" s="19"/>
      <c r="M74" s="19"/>
      <c r="N74" s="19"/>
      <c r="O74" s="19"/>
      <c r="P74" s="19"/>
      <c r="Q74" s="19"/>
      <c r="R74" s="19"/>
      <c r="S74" s="19"/>
      <c r="T74" s="19"/>
      <c r="U74" s="19"/>
      <c r="V74" s="19"/>
      <c r="W74" s="19"/>
      <c r="X74" s="19"/>
      <c r="Y74" s="19"/>
      <c r="Z74" s="19"/>
    </row>
    <row r="75" spans="2:26" ht="12" customHeight="1">
      <c r="B75" s="19"/>
      <c r="C75" s="103"/>
      <c r="D75" s="19"/>
      <c r="E75" s="19"/>
      <c r="F75" s="19"/>
      <c r="G75" s="19"/>
      <c r="H75" s="19"/>
      <c r="I75" s="19"/>
      <c r="J75" s="19"/>
      <c r="K75" s="19"/>
      <c r="L75" s="19"/>
      <c r="M75" s="19"/>
      <c r="N75" s="19"/>
      <c r="O75" s="19"/>
      <c r="P75" s="19"/>
      <c r="Q75" s="19"/>
      <c r="R75" s="19"/>
      <c r="S75" s="19"/>
      <c r="T75" s="19"/>
      <c r="U75" s="19"/>
      <c r="V75" s="19"/>
      <c r="W75" s="19"/>
      <c r="X75" s="19"/>
      <c r="Y75" s="19"/>
      <c r="Z75" s="19"/>
    </row>
    <row r="76" spans="2:26" ht="12" customHeight="1">
      <c r="B76" s="19"/>
      <c r="C76" s="103"/>
      <c r="D76" s="19"/>
      <c r="E76" s="19"/>
      <c r="F76" s="19"/>
      <c r="G76" s="19"/>
      <c r="H76" s="19"/>
      <c r="I76" s="19"/>
      <c r="J76" s="19"/>
      <c r="K76" s="19"/>
      <c r="L76" s="19"/>
      <c r="M76" s="19"/>
      <c r="N76" s="19"/>
      <c r="O76" s="19"/>
      <c r="P76" s="19"/>
      <c r="Q76" s="19"/>
      <c r="R76" s="19"/>
      <c r="S76" s="19"/>
      <c r="T76" s="19"/>
      <c r="U76" s="19"/>
      <c r="V76" s="19"/>
      <c r="W76" s="19"/>
      <c r="X76" s="19"/>
      <c r="Y76" s="19"/>
      <c r="Z76" s="19"/>
    </row>
    <row r="77" spans="2:26" ht="12" customHeight="1">
      <c r="B77" s="19"/>
      <c r="C77" s="103"/>
      <c r="D77" s="19"/>
      <c r="E77" s="19"/>
      <c r="F77" s="19"/>
      <c r="G77" s="19"/>
      <c r="H77" s="19"/>
      <c r="I77" s="19"/>
      <c r="J77" s="19"/>
      <c r="K77" s="19"/>
      <c r="L77" s="19"/>
      <c r="M77" s="19"/>
      <c r="N77" s="19"/>
      <c r="O77" s="19"/>
      <c r="P77" s="19"/>
      <c r="Q77" s="19"/>
      <c r="R77" s="19"/>
      <c r="S77" s="19"/>
      <c r="T77" s="19"/>
      <c r="U77" s="19"/>
      <c r="V77" s="19"/>
      <c r="W77" s="19"/>
      <c r="X77" s="19"/>
      <c r="Y77" s="19"/>
      <c r="Z77" s="19"/>
    </row>
    <row r="78" spans="2:26" ht="12" customHeight="1">
      <c r="B78" s="19"/>
      <c r="C78" s="103"/>
      <c r="D78" s="19"/>
      <c r="E78" s="19"/>
      <c r="F78" s="19"/>
      <c r="G78" s="19"/>
      <c r="H78" s="19"/>
      <c r="I78" s="19"/>
      <c r="J78" s="19"/>
      <c r="K78" s="19"/>
      <c r="L78" s="19"/>
      <c r="M78" s="19"/>
      <c r="N78" s="19"/>
      <c r="O78" s="19"/>
      <c r="P78" s="19"/>
      <c r="Q78" s="19"/>
      <c r="R78" s="19"/>
      <c r="S78" s="19"/>
      <c r="T78" s="19"/>
      <c r="U78" s="19"/>
      <c r="V78" s="19"/>
      <c r="W78" s="19"/>
      <c r="X78" s="19"/>
      <c r="Y78" s="19"/>
      <c r="Z78" s="19"/>
    </row>
    <row r="79" spans="2:26" ht="12" customHeight="1">
      <c r="B79" s="19"/>
      <c r="C79" s="103"/>
      <c r="D79" s="19"/>
      <c r="E79" s="19"/>
      <c r="F79" s="19"/>
      <c r="G79" s="19"/>
      <c r="H79" s="19"/>
      <c r="I79" s="19"/>
      <c r="J79" s="19"/>
      <c r="K79" s="19"/>
      <c r="L79" s="19"/>
      <c r="M79" s="19"/>
      <c r="N79" s="19"/>
      <c r="O79" s="19"/>
      <c r="P79" s="19"/>
      <c r="Q79" s="19"/>
      <c r="R79" s="19"/>
      <c r="S79" s="19"/>
      <c r="T79" s="19"/>
      <c r="U79" s="19"/>
      <c r="V79" s="19"/>
      <c r="W79" s="19"/>
      <c r="X79" s="19"/>
      <c r="Y79" s="19"/>
      <c r="Z79" s="19"/>
    </row>
    <row r="80" spans="2:26" ht="12" customHeight="1">
      <c r="B80" s="19"/>
      <c r="C80" s="103"/>
      <c r="D80" s="19"/>
      <c r="E80" s="19"/>
      <c r="F80" s="19"/>
      <c r="G80" s="19"/>
      <c r="H80" s="19"/>
      <c r="I80" s="19"/>
      <c r="J80" s="19"/>
      <c r="K80" s="19"/>
      <c r="L80" s="19"/>
      <c r="M80" s="19"/>
      <c r="N80" s="19"/>
      <c r="O80" s="19"/>
      <c r="P80" s="19"/>
      <c r="Q80" s="19"/>
      <c r="R80" s="19"/>
      <c r="S80" s="19"/>
      <c r="T80" s="19"/>
      <c r="U80" s="19"/>
      <c r="V80" s="19"/>
      <c r="W80" s="19"/>
      <c r="X80" s="19"/>
      <c r="Y80" s="19"/>
      <c r="Z80" s="19"/>
    </row>
    <row r="81" spans="2:26" ht="12" customHeight="1">
      <c r="B81" s="19"/>
      <c r="C81" s="103"/>
      <c r="D81" s="19"/>
      <c r="E81" s="19"/>
      <c r="F81" s="19"/>
      <c r="G81" s="19"/>
      <c r="H81" s="19"/>
      <c r="I81" s="19"/>
      <c r="J81" s="19"/>
      <c r="K81" s="19"/>
      <c r="L81" s="19"/>
      <c r="M81" s="19"/>
      <c r="N81" s="19"/>
      <c r="O81" s="19"/>
      <c r="P81" s="19"/>
      <c r="Q81" s="19"/>
      <c r="R81" s="19"/>
      <c r="S81" s="19"/>
      <c r="T81" s="19"/>
      <c r="U81" s="19"/>
      <c r="V81" s="19"/>
      <c r="W81" s="19"/>
      <c r="X81" s="19"/>
      <c r="Y81" s="19"/>
      <c r="Z81" s="19"/>
    </row>
    <row r="82" spans="2:26" ht="12" customHeight="1">
      <c r="B82" s="19"/>
      <c r="C82" s="19"/>
      <c r="D82" s="19"/>
      <c r="E82" s="19"/>
      <c r="F82" s="19"/>
      <c r="G82" s="19"/>
      <c r="H82" s="19"/>
      <c r="I82" s="19"/>
      <c r="J82" s="19"/>
      <c r="K82" s="19"/>
      <c r="L82" s="19"/>
      <c r="M82" s="19"/>
      <c r="N82" s="19"/>
      <c r="O82" s="19"/>
      <c r="P82" s="19"/>
      <c r="Q82" s="19"/>
      <c r="R82" s="19"/>
      <c r="S82" s="19"/>
      <c r="T82" s="19"/>
      <c r="U82" s="19"/>
      <c r="V82" s="19"/>
      <c r="W82" s="19"/>
      <c r="X82" s="19"/>
      <c r="Y82" s="19"/>
      <c r="Z82" s="19"/>
    </row>
    <row r="83" spans="2:26" ht="12" customHeight="1">
      <c r="B83" s="19"/>
      <c r="C83" s="19"/>
      <c r="D83" s="19"/>
      <c r="E83" s="19"/>
      <c r="F83" s="19"/>
      <c r="G83" s="19"/>
      <c r="H83" s="19"/>
      <c r="I83" s="19"/>
      <c r="J83" s="19"/>
      <c r="K83" s="19"/>
      <c r="L83" s="19"/>
      <c r="M83" s="19"/>
      <c r="N83" s="19"/>
      <c r="O83" s="19"/>
      <c r="P83" s="19"/>
      <c r="Q83" s="19"/>
      <c r="R83" s="19"/>
      <c r="S83" s="19"/>
      <c r="T83" s="19"/>
      <c r="U83" s="19"/>
      <c r="V83" s="19"/>
      <c r="W83" s="19"/>
      <c r="X83" s="19"/>
      <c r="Y83" s="19"/>
      <c r="Z83" s="19"/>
    </row>
    <row r="84" spans="2:26" ht="12" customHeight="1">
      <c r="B84" s="19"/>
      <c r="C84" s="19"/>
      <c r="D84" s="19"/>
      <c r="E84" s="19"/>
      <c r="F84" s="19"/>
      <c r="G84" s="19"/>
      <c r="H84" s="19"/>
      <c r="I84" s="19"/>
      <c r="J84" s="19"/>
      <c r="K84" s="19"/>
      <c r="L84" s="19"/>
      <c r="M84" s="19"/>
      <c r="N84" s="19"/>
      <c r="O84" s="19"/>
      <c r="P84" s="19"/>
      <c r="Q84" s="19"/>
      <c r="R84" s="19"/>
      <c r="S84" s="19"/>
      <c r="T84" s="19"/>
      <c r="U84" s="19"/>
      <c r="V84" s="19"/>
      <c r="W84" s="19"/>
      <c r="X84" s="19"/>
      <c r="Y84" s="19"/>
      <c r="Z84" s="19"/>
    </row>
    <row r="85" spans="2:26" ht="12" customHeight="1">
      <c r="B85" s="19"/>
      <c r="C85" s="19"/>
      <c r="D85" s="19"/>
      <c r="E85" s="19"/>
      <c r="F85" s="19"/>
      <c r="G85" s="19"/>
      <c r="H85" s="19"/>
      <c r="I85" s="19"/>
      <c r="J85" s="19"/>
      <c r="K85" s="19"/>
      <c r="L85" s="19"/>
      <c r="M85" s="19"/>
      <c r="N85" s="19"/>
      <c r="O85" s="19"/>
      <c r="P85" s="19"/>
      <c r="Q85" s="19"/>
      <c r="R85" s="19"/>
      <c r="S85" s="19"/>
      <c r="T85" s="19"/>
      <c r="U85" s="19"/>
      <c r="V85" s="19"/>
      <c r="W85" s="19"/>
      <c r="X85" s="19"/>
      <c r="Y85" s="19"/>
      <c r="Z85" s="19"/>
    </row>
    <row r="86" spans="2:26" ht="12" customHeight="1">
      <c r="B86" s="19"/>
      <c r="C86" s="19"/>
      <c r="D86" s="19"/>
      <c r="E86" s="19"/>
      <c r="F86" s="19"/>
      <c r="G86" s="19"/>
      <c r="H86" s="19"/>
      <c r="I86" s="19"/>
      <c r="J86" s="19"/>
      <c r="K86" s="19"/>
      <c r="L86" s="19"/>
      <c r="M86" s="19"/>
      <c r="N86" s="19"/>
      <c r="O86" s="19"/>
      <c r="P86" s="19"/>
      <c r="Q86" s="19"/>
      <c r="R86" s="19"/>
      <c r="S86" s="19"/>
      <c r="T86" s="19"/>
      <c r="U86" s="19"/>
      <c r="V86" s="19"/>
      <c r="W86" s="19"/>
      <c r="X86" s="19"/>
      <c r="Y86" s="19"/>
      <c r="Z86" s="19"/>
    </row>
    <row r="87" spans="2:26" ht="12" customHeight="1">
      <c r="B87" s="19"/>
      <c r="C87" s="19"/>
      <c r="D87" s="19"/>
      <c r="E87" s="19"/>
      <c r="F87" s="19"/>
      <c r="G87" s="19"/>
      <c r="H87" s="19"/>
      <c r="I87" s="19"/>
      <c r="J87" s="19"/>
      <c r="K87" s="19"/>
      <c r="L87" s="19"/>
      <c r="M87" s="19"/>
      <c r="N87" s="19"/>
      <c r="O87" s="19"/>
      <c r="P87" s="19"/>
      <c r="Q87" s="19"/>
      <c r="R87" s="19"/>
      <c r="S87" s="19"/>
      <c r="T87" s="19"/>
      <c r="U87" s="19"/>
      <c r="V87" s="19"/>
      <c r="W87" s="19"/>
      <c r="X87" s="19"/>
      <c r="Y87" s="19"/>
      <c r="Z87" s="19"/>
    </row>
    <row r="88" spans="2:26" ht="12" customHeight="1">
      <c r="B88" s="19"/>
      <c r="C88" s="19"/>
      <c r="D88" s="19"/>
      <c r="E88" s="19"/>
      <c r="F88" s="19"/>
      <c r="G88" s="19"/>
      <c r="H88" s="19"/>
      <c r="I88" s="19"/>
      <c r="J88" s="19"/>
      <c r="K88" s="19"/>
      <c r="L88" s="19"/>
      <c r="M88" s="19"/>
      <c r="N88" s="19"/>
      <c r="O88" s="19"/>
      <c r="P88" s="19"/>
      <c r="Q88" s="19"/>
      <c r="R88" s="19"/>
      <c r="S88" s="19"/>
      <c r="T88" s="19"/>
      <c r="U88" s="19"/>
      <c r="V88" s="19"/>
      <c r="W88" s="19"/>
      <c r="X88" s="19"/>
      <c r="Y88" s="19"/>
      <c r="Z88" s="19"/>
    </row>
    <row r="89" spans="2:26" ht="12" customHeight="1">
      <c r="B89" s="19"/>
      <c r="C89" s="19"/>
      <c r="D89" s="19"/>
      <c r="E89" s="19"/>
      <c r="F89" s="19"/>
      <c r="G89" s="19"/>
      <c r="H89" s="19"/>
      <c r="I89" s="19"/>
      <c r="J89" s="19"/>
      <c r="K89" s="19"/>
      <c r="L89" s="19"/>
      <c r="M89" s="19"/>
      <c r="N89" s="19"/>
      <c r="O89" s="19"/>
      <c r="P89" s="19"/>
      <c r="Q89" s="19"/>
      <c r="R89" s="19"/>
      <c r="S89" s="19"/>
      <c r="T89" s="19"/>
      <c r="U89" s="19"/>
      <c r="V89" s="19"/>
      <c r="W89" s="19"/>
      <c r="X89" s="19"/>
      <c r="Y89" s="19"/>
      <c r="Z89" s="19"/>
    </row>
    <row r="90" spans="2:26" ht="12" customHeight="1">
      <c r="B90" s="19"/>
      <c r="C90" s="19"/>
      <c r="D90" s="19"/>
      <c r="E90" s="19"/>
      <c r="F90" s="19"/>
      <c r="G90" s="19"/>
      <c r="H90" s="19"/>
      <c r="I90" s="19"/>
      <c r="J90" s="19"/>
      <c r="K90" s="19"/>
      <c r="L90" s="19"/>
      <c r="M90" s="19"/>
      <c r="N90" s="19"/>
      <c r="O90" s="19"/>
      <c r="P90" s="19"/>
      <c r="Q90" s="19"/>
      <c r="R90" s="19"/>
      <c r="S90" s="19"/>
      <c r="T90" s="19"/>
      <c r="U90" s="19"/>
      <c r="V90" s="19"/>
      <c r="W90" s="19"/>
      <c r="X90" s="19"/>
      <c r="Y90" s="19"/>
      <c r="Z90" s="19"/>
    </row>
    <row r="91" spans="2:26" ht="12" customHeight="1">
      <c r="B91" s="19"/>
      <c r="C91" s="19"/>
      <c r="D91" s="19"/>
      <c r="E91" s="19"/>
      <c r="F91" s="19"/>
      <c r="G91" s="19"/>
      <c r="H91" s="19"/>
      <c r="I91" s="19"/>
      <c r="J91" s="19"/>
      <c r="K91" s="19"/>
      <c r="L91" s="19"/>
      <c r="M91" s="19"/>
      <c r="N91" s="19"/>
      <c r="O91" s="19"/>
      <c r="P91" s="19"/>
      <c r="Q91" s="19"/>
      <c r="R91" s="19"/>
      <c r="S91" s="19"/>
      <c r="T91" s="19"/>
      <c r="U91" s="19"/>
      <c r="V91" s="19"/>
      <c r="W91" s="19"/>
      <c r="X91" s="19"/>
      <c r="Y91" s="19"/>
      <c r="Z91" s="19"/>
    </row>
    <row r="92" spans="2:26" ht="12" customHeight="1">
      <c r="B92" s="19"/>
      <c r="C92" s="19"/>
      <c r="D92" s="19"/>
      <c r="E92" s="19"/>
      <c r="F92" s="19"/>
      <c r="G92" s="19"/>
      <c r="H92" s="19"/>
      <c r="I92" s="19"/>
      <c r="J92" s="19"/>
      <c r="K92" s="19"/>
      <c r="L92" s="19"/>
      <c r="M92" s="19"/>
      <c r="N92" s="19"/>
      <c r="O92" s="19"/>
      <c r="P92" s="19"/>
      <c r="Q92" s="19"/>
      <c r="R92" s="19"/>
      <c r="S92" s="19"/>
      <c r="T92" s="19"/>
      <c r="U92" s="19"/>
      <c r="V92" s="19"/>
      <c r="W92" s="19"/>
      <c r="X92" s="19"/>
      <c r="Y92" s="19"/>
      <c r="Z92" s="19"/>
    </row>
    <row r="93" spans="2:26" ht="12" customHeight="1">
      <c r="B93" s="19"/>
      <c r="C93" s="19"/>
      <c r="D93" s="19"/>
      <c r="E93" s="19"/>
      <c r="F93" s="19"/>
      <c r="G93" s="19"/>
      <c r="H93" s="19"/>
      <c r="I93" s="19"/>
      <c r="J93" s="19"/>
      <c r="K93" s="19"/>
      <c r="L93" s="19"/>
      <c r="M93" s="19"/>
      <c r="N93" s="19"/>
      <c r="O93" s="19"/>
      <c r="P93" s="19"/>
      <c r="Q93" s="19"/>
      <c r="R93" s="19"/>
      <c r="S93" s="19"/>
      <c r="T93" s="19"/>
      <c r="U93" s="19"/>
      <c r="V93" s="19"/>
      <c r="W93" s="19"/>
      <c r="X93" s="19"/>
      <c r="Y93" s="19"/>
      <c r="Z93" s="19"/>
    </row>
    <row r="94" spans="2:26" ht="12" customHeight="1">
      <c r="B94" s="19"/>
      <c r="C94" s="19"/>
      <c r="D94" s="19"/>
      <c r="E94" s="19"/>
      <c r="F94" s="19"/>
      <c r="G94" s="19"/>
      <c r="H94" s="19"/>
      <c r="I94" s="19"/>
      <c r="J94" s="19"/>
      <c r="K94" s="19"/>
      <c r="L94" s="19"/>
      <c r="M94" s="19"/>
      <c r="N94" s="19"/>
      <c r="O94" s="19"/>
      <c r="P94" s="19"/>
      <c r="Q94" s="19"/>
      <c r="R94" s="19"/>
      <c r="S94" s="19"/>
      <c r="T94" s="19"/>
      <c r="U94" s="19"/>
      <c r="V94" s="19"/>
      <c r="W94" s="19"/>
      <c r="X94" s="19"/>
      <c r="Y94" s="19"/>
      <c r="Z94" s="19"/>
    </row>
    <row r="95" spans="2:26" ht="12" customHeight="1">
      <c r="B95" s="19"/>
      <c r="C95" s="19"/>
      <c r="D95" s="19"/>
      <c r="E95" s="19"/>
      <c r="F95" s="19"/>
      <c r="G95" s="19"/>
      <c r="H95" s="19"/>
      <c r="I95" s="19"/>
      <c r="J95" s="19"/>
      <c r="K95" s="19"/>
      <c r="L95" s="19"/>
      <c r="M95" s="19"/>
      <c r="N95" s="19"/>
      <c r="O95" s="19"/>
      <c r="P95" s="19"/>
      <c r="Q95" s="19"/>
      <c r="R95" s="19"/>
      <c r="S95" s="19"/>
      <c r="T95" s="19"/>
      <c r="U95" s="19"/>
      <c r="V95" s="19"/>
      <c r="W95" s="19"/>
      <c r="X95" s="19"/>
      <c r="Y95" s="19"/>
      <c r="Z95" s="19"/>
    </row>
    <row r="96" spans="2:26" ht="12" customHeight="1">
      <c r="B96" s="19"/>
      <c r="C96" s="19"/>
      <c r="D96" s="19"/>
      <c r="E96" s="19"/>
      <c r="F96" s="19"/>
      <c r="G96" s="19"/>
      <c r="H96" s="19"/>
      <c r="I96" s="19"/>
      <c r="J96" s="19"/>
      <c r="K96" s="19"/>
      <c r="L96" s="19"/>
      <c r="M96" s="19"/>
      <c r="N96" s="19"/>
      <c r="O96" s="19"/>
      <c r="P96" s="19"/>
      <c r="Q96" s="19"/>
      <c r="R96" s="19"/>
      <c r="S96" s="19"/>
      <c r="T96" s="19"/>
      <c r="U96" s="19"/>
      <c r="V96" s="19"/>
      <c r="W96" s="19"/>
      <c r="X96" s="19"/>
      <c r="Y96" s="19"/>
      <c r="Z96" s="19"/>
    </row>
    <row r="97" spans="2:26" ht="12" customHeight="1">
      <c r="B97" s="19"/>
      <c r="C97" s="19"/>
      <c r="D97" s="19"/>
      <c r="E97" s="19"/>
      <c r="F97" s="19"/>
      <c r="G97" s="19"/>
      <c r="H97" s="19"/>
      <c r="I97" s="19"/>
      <c r="J97" s="19"/>
      <c r="K97" s="19"/>
      <c r="L97" s="19"/>
      <c r="M97" s="19"/>
      <c r="N97" s="19"/>
      <c r="O97" s="19"/>
      <c r="P97" s="19"/>
      <c r="Q97" s="19"/>
      <c r="R97" s="19"/>
      <c r="S97" s="19"/>
      <c r="T97" s="19"/>
      <c r="U97" s="19"/>
      <c r="V97" s="19"/>
      <c r="W97" s="19"/>
      <c r="X97" s="19"/>
      <c r="Y97" s="19"/>
      <c r="Z97" s="19"/>
    </row>
    <row r="98" spans="2:26" ht="12" customHeight="1">
      <c r="B98" s="19"/>
      <c r="C98" s="19"/>
      <c r="D98" s="19"/>
      <c r="E98" s="19"/>
      <c r="F98" s="19"/>
      <c r="G98" s="19"/>
      <c r="H98" s="19"/>
      <c r="I98" s="19"/>
      <c r="J98" s="19"/>
      <c r="K98" s="19"/>
      <c r="L98" s="19"/>
      <c r="M98" s="19"/>
      <c r="N98" s="19"/>
      <c r="O98" s="19"/>
      <c r="P98" s="19"/>
      <c r="Q98" s="19"/>
      <c r="R98" s="19"/>
      <c r="S98" s="19"/>
      <c r="T98" s="19"/>
      <c r="U98" s="19"/>
      <c r="V98" s="19"/>
      <c r="W98" s="19"/>
      <c r="X98" s="19"/>
      <c r="Y98" s="19"/>
      <c r="Z98" s="19"/>
    </row>
    <row r="99" spans="2:26" ht="12" customHeight="1">
      <c r="B99" s="19"/>
      <c r="C99" s="19"/>
      <c r="D99" s="19"/>
      <c r="E99" s="19"/>
      <c r="F99" s="19"/>
      <c r="G99" s="19"/>
      <c r="H99" s="19"/>
      <c r="I99" s="19"/>
      <c r="J99" s="19"/>
      <c r="K99" s="19"/>
      <c r="L99" s="19"/>
      <c r="M99" s="19"/>
      <c r="N99" s="19"/>
      <c r="O99" s="19"/>
      <c r="P99" s="19"/>
      <c r="Q99" s="19"/>
      <c r="R99" s="19"/>
      <c r="S99" s="19"/>
      <c r="T99" s="19"/>
      <c r="U99" s="19"/>
      <c r="V99" s="19"/>
      <c r="W99" s="19"/>
      <c r="X99" s="19"/>
      <c r="Y99" s="19"/>
      <c r="Z99" s="19"/>
    </row>
    <row r="100" spans="2:26" ht="12" customHeight="1">
      <c r="B100" s="19"/>
      <c r="C100" s="19"/>
      <c r="D100" s="19"/>
      <c r="E100" s="19"/>
      <c r="F100" s="19"/>
      <c r="G100" s="19"/>
      <c r="H100" s="19"/>
      <c r="I100" s="19"/>
      <c r="J100" s="19"/>
      <c r="K100" s="19"/>
      <c r="L100" s="19"/>
      <c r="M100" s="19"/>
      <c r="N100" s="19"/>
      <c r="O100" s="19"/>
      <c r="P100" s="19"/>
      <c r="Q100" s="19"/>
      <c r="R100" s="19"/>
      <c r="S100" s="19"/>
      <c r="T100" s="19"/>
      <c r="U100" s="19"/>
      <c r="V100" s="19"/>
      <c r="W100" s="19"/>
      <c r="X100" s="19"/>
      <c r="Y100" s="19"/>
      <c r="Z100" s="19"/>
    </row>
    <row r="101" spans="2:26" ht="12" customHeight="1">
      <c r="B101" s="19"/>
      <c r="C101" s="19"/>
      <c r="D101" s="19"/>
      <c r="E101" s="19"/>
      <c r="F101" s="19"/>
      <c r="G101" s="19"/>
      <c r="H101" s="19"/>
      <c r="I101" s="19"/>
      <c r="J101" s="19"/>
      <c r="K101" s="19"/>
      <c r="L101" s="19"/>
      <c r="M101" s="19"/>
      <c r="N101" s="19"/>
      <c r="O101" s="19"/>
      <c r="P101" s="19"/>
      <c r="Q101" s="19"/>
      <c r="R101" s="19"/>
      <c r="S101" s="19"/>
      <c r="T101" s="19"/>
      <c r="U101" s="19"/>
      <c r="V101" s="19"/>
      <c r="W101" s="19"/>
      <c r="X101" s="19"/>
      <c r="Y101" s="19"/>
      <c r="Z101" s="19"/>
    </row>
    <row r="102" spans="2:26" ht="12" customHeight="1">
      <c r="B102" s="19"/>
      <c r="C102" s="19"/>
      <c r="D102" s="19"/>
      <c r="E102" s="19"/>
      <c r="F102" s="19"/>
      <c r="G102" s="19"/>
      <c r="H102" s="19"/>
      <c r="I102" s="19"/>
      <c r="J102" s="19"/>
      <c r="K102" s="19"/>
      <c r="L102" s="19"/>
      <c r="M102" s="19"/>
      <c r="N102" s="19"/>
      <c r="O102" s="19"/>
      <c r="P102" s="19"/>
      <c r="Q102" s="19"/>
      <c r="R102" s="19"/>
      <c r="S102" s="19"/>
      <c r="T102" s="19"/>
      <c r="U102" s="19"/>
      <c r="V102" s="19"/>
      <c r="W102" s="19"/>
      <c r="X102" s="19"/>
      <c r="Y102" s="19"/>
      <c r="Z102" s="19"/>
    </row>
    <row r="103" spans="2:26" ht="12" customHeight="1">
      <c r="B103" s="19"/>
      <c r="C103" s="19"/>
      <c r="D103" s="19"/>
      <c r="E103" s="19"/>
      <c r="F103" s="19"/>
      <c r="G103" s="19"/>
      <c r="H103" s="19"/>
      <c r="I103" s="19"/>
      <c r="J103" s="19"/>
      <c r="K103" s="19"/>
      <c r="L103" s="19"/>
      <c r="M103" s="19"/>
      <c r="N103" s="19"/>
      <c r="O103" s="19"/>
      <c r="P103" s="19"/>
      <c r="Q103" s="19"/>
      <c r="R103" s="19"/>
      <c r="S103" s="19"/>
      <c r="T103" s="19"/>
      <c r="U103" s="19"/>
      <c r="V103" s="19"/>
      <c r="W103" s="19"/>
      <c r="X103" s="19"/>
      <c r="Y103" s="19"/>
      <c r="Z103" s="19"/>
    </row>
    <row r="104" spans="2:26" ht="12" customHeight="1">
      <c r="B104" s="19"/>
      <c r="C104" s="19"/>
      <c r="D104" s="19"/>
      <c r="E104" s="19"/>
      <c r="F104" s="19"/>
      <c r="G104" s="19"/>
      <c r="H104" s="19"/>
      <c r="I104" s="19"/>
      <c r="J104" s="19"/>
      <c r="K104" s="19"/>
      <c r="L104" s="19"/>
      <c r="M104" s="19"/>
      <c r="N104" s="19"/>
      <c r="O104" s="19"/>
      <c r="P104" s="19"/>
      <c r="Q104" s="19"/>
      <c r="R104" s="19"/>
      <c r="S104" s="19"/>
      <c r="T104" s="19"/>
      <c r="U104" s="19"/>
      <c r="V104" s="19"/>
      <c r="W104" s="19"/>
      <c r="X104" s="19"/>
      <c r="Y104" s="19"/>
      <c r="Z104" s="19"/>
    </row>
    <row r="105" spans="2:26" ht="12" customHeight="1">
      <c r="B105" s="19"/>
      <c r="C105" s="19"/>
      <c r="D105" s="19"/>
      <c r="E105" s="19"/>
      <c r="F105" s="19"/>
      <c r="G105" s="19"/>
      <c r="H105" s="19"/>
      <c r="I105" s="19"/>
      <c r="J105" s="19"/>
      <c r="K105" s="19"/>
      <c r="L105" s="19"/>
      <c r="M105" s="19"/>
      <c r="N105" s="19"/>
      <c r="O105" s="19"/>
      <c r="P105" s="19"/>
      <c r="Q105" s="19"/>
      <c r="R105" s="19"/>
      <c r="S105" s="19"/>
      <c r="T105" s="19"/>
      <c r="U105" s="19"/>
      <c r="V105" s="19"/>
      <c r="W105" s="19"/>
      <c r="X105" s="19"/>
      <c r="Y105" s="19"/>
      <c r="Z105" s="19"/>
    </row>
    <row r="106" spans="2:26" ht="12" customHeight="1">
      <c r="B106" s="19"/>
      <c r="C106" s="19"/>
      <c r="D106" s="19"/>
      <c r="E106" s="19"/>
      <c r="F106" s="19"/>
      <c r="G106" s="19"/>
      <c r="H106" s="19"/>
      <c r="I106" s="19"/>
      <c r="J106" s="19"/>
      <c r="K106" s="19"/>
      <c r="L106" s="19"/>
      <c r="M106" s="19"/>
      <c r="N106" s="19"/>
      <c r="O106" s="19"/>
      <c r="P106" s="19"/>
      <c r="Q106" s="19"/>
      <c r="R106" s="19"/>
      <c r="S106" s="19"/>
      <c r="T106" s="19"/>
      <c r="U106" s="19"/>
      <c r="V106" s="19"/>
      <c r="W106" s="19"/>
      <c r="X106" s="19"/>
      <c r="Y106" s="19"/>
      <c r="Z106" s="19"/>
    </row>
    <row r="107" spans="2:26" ht="12" customHeight="1">
      <c r="B107" s="19"/>
      <c r="C107" s="19"/>
      <c r="D107" s="19"/>
      <c r="E107" s="19"/>
      <c r="F107" s="19"/>
      <c r="G107" s="19"/>
      <c r="H107" s="19"/>
      <c r="I107" s="19"/>
      <c r="J107" s="19"/>
      <c r="K107" s="19"/>
      <c r="L107" s="19"/>
      <c r="M107" s="19"/>
      <c r="N107" s="19"/>
      <c r="O107" s="19"/>
      <c r="P107" s="19"/>
      <c r="Q107" s="19"/>
      <c r="R107" s="19"/>
      <c r="S107" s="19"/>
      <c r="T107" s="19"/>
      <c r="U107" s="19"/>
      <c r="V107" s="19"/>
      <c r="W107" s="19"/>
      <c r="X107" s="19"/>
      <c r="Y107" s="19"/>
      <c r="Z107" s="19"/>
    </row>
    <row r="108" spans="2:26" ht="12" customHeight="1">
      <c r="B108" s="19"/>
      <c r="C108" s="19"/>
      <c r="D108" s="19"/>
      <c r="E108" s="19"/>
      <c r="F108" s="19"/>
      <c r="G108" s="19"/>
      <c r="H108" s="19"/>
      <c r="I108" s="19"/>
      <c r="J108" s="19"/>
      <c r="K108" s="19"/>
      <c r="L108" s="19"/>
      <c r="M108" s="19"/>
      <c r="N108" s="19"/>
      <c r="O108" s="19"/>
      <c r="P108" s="19"/>
      <c r="Q108" s="19"/>
      <c r="R108" s="19"/>
      <c r="S108" s="19"/>
      <c r="T108" s="19"/>
      <c r="U108" s="19"/>
      <c r="V108" s="19"/>
      <c r="W108" s="19"/>
      <c r="X108" s="19"/>
      <c r="Y108" s="19"/>
      <c r="Z108" s="19"/>
    </row>
    <row r="109" spans="2:26" ht="12" customHeight="1">
      <c r="B109" s="19"/>
      <c r="C109" s="19"/>
      <c r="D109" s="19"/>
      <c r="E109" s="19"/>
      <c r="F109" s="19"/>
      <c r="G109" s="19"/>
      <c r="H109" s="19"/>
      <c r="I109" s="19"/>
      <c r="J109" s="19"/>
      <c r="K109" s="19"/>
      <c r="L109" s="19"/>
      <c r="M109" s="19"/>
      <c r="N109" s="19"/>
      <c r="O109" s="19"/>
      <c r="P109" s="19"/>
      <c r="Q109" s="19"/>
      <c r="R109" s="19"/>
      <c r="S109" s="19"/>
      <c r="T109" s="19"/>
      <c r="U109" s="19"/>
      <c r="V109" s="19"/>
      <c r="W109" s="19"/>
      <c r="X109" s="19"/>
      <c r="Y109" s="19"/>
      <c r="Z109" s="19"/>
    </row>
    <row r="110" spans="2:26" ht="12" customHeight="1">
      <c r="B110" s="19"/>
      <c r="C110" s="19"/>
      <c r="D110" s="19"/>
      <c r="E110" s="19"/>
      <c r="F110" s="19"/>
      <c r="G110" s="19"/>
      <c r="H110" s="19"/>
      <c r="I110" s="19"/>
      <c r="J110" s="19"/>
      <c r="K110" s="19"/>
      <c r="L110" s="19"/>
      <c r="M110" s="19"/>
      <c r="N110" s="19"/>
      <c r="O110" s="19"/>
      <c r="P110" s="19"/>
      <c r="Q110" s="19"/>
      <c r="R110" s="19"/>
      <c r="S110" s="19"/>
      <c r="T110" s="19"/>
      <c r="U110" s="19"/>
      <c r="V110" s="19"/>
      <c r="W110" s="19"/>
      <c r="X110" s="19"/>
      <c r="Y110" s="19"/>
      <c r="Z110" s="19"/>
    </row>
    <row r="111" spans="2:26" ht="12" customHeight="1">
      <c r="B111" s="19"/>
      <c r="C111" s="19"/>
      <c r="D111" s="19"/>
      <c r="E111" s="19"/>
      <c r="F111" s="19"/>
      <c r="G111" s="19"/>
      <c r="H111" s="19"/>
      <c r="I111" s="19"/>
      <c r="J111" s="19"/>
      <c r="K111" s="19"/>
      <c r="L111" s="19"/>
      <c r="M111" s="19"/>
      <c r="N111" s="19"/>
      <c r="O111" s="19"/>
      <c r="P111" s="19"/>
      <c r="Q111" s="19"/>
      <c r="R111" s="19"/>
      <c r="S111" s="19"/>
      <c r="T111" s="19"/>
      <c r="U111" s="19"/>
      <c r="V111" s="19"/>
      <c r="W111" s="19"/>
      <c r="X111" s="19"/>
      <c r="Y111" s="19"/>
      <c r="Z111" s="19"/>
    </row>
    <row r="112" spans="2:26" ht="12" customHeight="1">
      <c r="B112" s="19"/>
      <c r="C112" s="19"/>
      <c r="D112" s="19"/>
      <c r="E112" s="19"/>
      <c r="F112" s="19"/>
      <c r="G112" s="19"/>
      <c r="H112" s="19"/>
      <c r="I112" s="19"/>
      <c r="J112" s="19"/>
      <c r="K112" s="19"/>
      <c r="L112" s="19"/>
      <c r="M112" s="19"/>
      <c r="N112" s="19"/>
      <c r="O112" s="19"/>
      <c r="P112" s="19"/>
      <c r="Q112" s="19"/>
      <c r="R112" s="19"/>
      <c r="S112" s="19"/>
      <c r="T112" s="19"/>
      <c r="U112" s="19"/>
      <c r="V112" s="19"/>
      <c r="W112" s="19"/>
      <c r="X112" s="19"/>
      <c r="Y112" s="19"/>
      <c r="Z112" s="19"/>
    </row>
    <row r="113" spans="2:26" ht="12" customHeight="1">
      <c r="B113" s="19"/>
      <c r="C113" s="19"/>
      <c r="D113" s="19"/>
      <c r="E113" s="19"/>
      <c r="F113" s="19"/>
      <c r="G113" s="19"/>
      <c r="H113" s="19"/>
      <c r="I113" s="19"/>
      <c r="J113" s="19"/>
      <c r="K113" s="19"/>
      <c r="L113" s="19"/>
      <c r="M113" s="19"/>
      <c r="N113" s="19"/>
      <c r="O113" s="19"/>
      <c r="P113" s="19"/>
      <c r="Q113" s="19"/>
      <c r="R113" s="19"/>
      <c r="S113" s="19"/>
      <c r="T113" s="19"/>
      <c r="U113" s="19"/>
      <c r="V113" s="19"/>
      <c r="W113" s="19"/>
      <c r="X113" s="19"/>
      <c r="Y113" s="19"/>
      <c r="Z113" s="19"/>
    </row>
    <row r="114" spans="2:26" ht="12" customHeight="1">
      <c r="B114" s="19"/>
      <c r="C114" s="19"/>
      <c r="D114" s="19"/>
      <c r="E114" s="19"/>
      <c r="F114" s="19"/>
      <c r="G114" s="19"/>
      <c r="H114" s="19"/>
      <c r="I114" s="19"/>
      <c r="J114" s="19"/>
      <c r="K114" s="19"/>
      <c r="L114" s="19"/>
      <c r="M114" s="19"/>
      <c r="N114" s="19"/>
      <c r="O114" s="19"/>
      <c r="P114" s="19"/>
      <c r="Q114" s="19"/>
      <c r="R114" s="19"/>
      <c r="S114" s="19"/>
      <c r="T114" s="19"/>
      <c r="U114" s="19"/>
      <c r="V114" s="19"/>
      <c r="W114" s="19"/>
      <c r="X114" s="19"/>
      <c r="Y114" s="19"/>
      <c r="Z114" s="19"/>
    </row>
    <row r="115" spans="2:26" ht="12" customHeight="1">
      <c r="B115" s="19"/>
      <c r="C115" s="19"/>
      <c r="D115" s="19"/>
      <c r="E115" s="19"/>
      <c r="F115" s="19"/>
      <c r="G115" s="19"/>
      <c r="H115" s="19"/>
      <c r="I115" s="19"/>
      <c r="J115" s="19"/>
      <c r="K115" s="19"/>
      <c r="L115" s="19"/>
      <c r="M115" s="19"/>
      <c r="N115" s="19"/>
      <c r="O115" s="19"/>
      <c r="P115" s="19"/>
      <c r="Q115" s="19"/>
      <c r="R115" s="19"/>
      <c r="S115" s="19"/>
      <c r="T115" s="19"/>
      <c r="U115" s="19"/>
      <c r="V115" s="19"/>
      <c r="W115" s="19"/>
      <c r="X115" s="19"/>
      <c r="Y115" s="19"/>
      <c r="Z115" s="19"/>
    </row>
    <row r="116" spans="2:26" ht="12" customHeight="1">
      <c r="B116" s="19"/>
      <c r="C116" s="19"/>
      <c r="D116" s="19"/>
      <c r="E116" s="19"/>
      <c r="F116" s="19"/>
      <c r="G116" s="19"/>
      <c r="H116" s="19"/>
      <c r="I116" s="19"/>
      <c r="J116" s="19"/>
      <c r="K116" s="19"/>
      <c r="L116" s="19"/>
      <c r="M116" s="19"/>
      <c r="N116" s="19"/>
      <c r="O116" s="19"/>
      <c r="P116" s="19"/>
      <c r="Q116" s="19"/>
      <c r="R116" s="19"/>
      <c r="S116" s="19"/>
      <c r="T116" s="19"/>
      <c r="U116" s="19"/>
      <c r="V116" s="19"/>
      <c r="W116" s="19"/>
      <c r="X116" s="19"/>
      <c r="Y116" s="19"/>
      <c r="Z116" s="19"/>
    </row>
    <row r="117" spans="2:26" ht="12" customHeight="1">
      <c r="B117" s="19"/>
      <c r="C117" s="19"/>
      <c r="D117" s="19"/>
      <c r="E117" s="19"/>
      <c r="F117" s="19"/>
      <c r="G117" s="19"/>
      <c r="H117" s="19"/>
      <c r="I117" s="19"/>
      <c r="J117" s="19"/>
      <c r="K117" s="19"/>
      <c r="L117" s="19"/>
      <c r="M117" s="19"/>
      <c r="N117" s="19"/>
      <c r="O117" s="19"/>
      <c r="P117" s="19"/>
      <c r="Q117" s="19"/>
      <c r="R117" s="19"/>
      <c r="S117" s="19"/>
      <c r="T117" s="19"/>
      <c r="U117" s="19"/>
      <c r="V117" s="19"/>
      <c r="W117" s="19"/>
      <c r="X117" s="19"/>
      <c r="Y117" s="19"/>
      <c r="Z117" s="19"/>
    </row>
    <row r="118" spans="2:26" ht="12" customHeight="1">
      <c r="B118" s="19"/>
      <c r="C118" s="19"/>
      <c r="D118" s="19"/>
      <c r="E118" s="19"/>
      <c r="F118" s="19"/>
      <c r="G118" s="19"/>
      <c r="H118" s="19"/>
      <c r="I118" s="19"/>
      <c r="J118" s="19"/>
      <c r="K118" s="19"/>
      <c r="L118" s="19"/>
      <c r="M118" s="19"/>
      <c r="N118" s="19"/>
      <c r="O118" s="19"/>
      <c r="P118" s="19"/>
      <c r="Q118" s="19"/>
      <c r="R118" s="19"/>
      <c r="S118" s="19"/>
      <c r="T118" s="19"/>
      <c r="U118" s="19"/>
      <c r="V118" s="19"/>
      <c r="W118" s="19"/>
      <c r="X118" s="19"/>
      <c r="Y118" s="19"/>
      <c r="Z118" s="19"/>
    </row>
    <row r="119" spans="2:26" ht="12" customHeight="1">
      <c r="B119" s="19"/>
      <c r="C119" s="19"/>
      <c r="D119" s="19"/>
      <c r="E119" s="19"/>
      <c r="F119" s="19"/>
      <c r="G119" s="19"/>
      <c r="H119" s="19"/>
      <c r="I119" s="19"/>
      <c r="J119" s="19"/>
      <c r="K119" s="19"/>
      <c r="L119" s="19"/>
      <c r="M119" s="19"/>
      <c r="N119" s="19"/>
      <c r="O119" s="19"/>
      <c r="P119" s="19"/>
      <c r="Q119" s="19"/>
      <c r="R119" s="19"/>
      <c r="S119" s="19"/>
      <c r="T119" s="19"/>
      <c r="U119" s="19"/>
      <c r="V119" s="19"/>
      <c r="W119" s="19"/>
      <c r="X119" s="19"/>
      <c r="Y119" s="19"/>
      <c r="Z119" s="19"/>
    </row>
    <row r="120" spans="2:26" ht="12" customHeight="1">
      <c r="B120" s="19"/>
      <c r="C120" s="19"/>
      <c r="D120" s="19"/>
      <c r="E120" s="19"/>
      <c r="F120" s="19"/>
      <c r="G120" s="19"/>
      <c r="H120" s="19"/>
      <c r="I120" s="19"/>
      <c r="J120" s="19"/>
      <c r="K120" s="19"/>
      <c r="L120" s="19"/>
      <c r="M120" s="19"/>
      <c r="N120" s="19"/>
      <c r="O120" s="19"/>
      <c r="P120" s="19"/>
      <c r="Q120" s="19"/>
      <c r="R120" s="19"/>
      <c r="S120" s="19"/>
      <c r="T120" s="19"/>
      <c r="U120" s="19"/>
      <c r="V120" s="19"/>
      <c r="W120" s="19"/>
      <c r="X120" s="19"/>
      <c r="Y120" s="19"/>
      <c r="Z120" s="19"/>
    </row>
    <row r="121" spans="2:26" ht="12" customHeight="1">
      <c r="B121" s="19"/>
      <c r="C121" s="19"/>
      <c r="D121" s="19"/>
      <c r="E121" s="19"/>
      <c r="F121" s="19"/>
      <c r="G121" s="19"/>
      <c r="H121" s="19"/>
      <c r="I121" s="19"/>
      <c r="J121" s="19"/>
      <c r="K121" s="19"/>
      <c r="L121" s="19"/>
      <c r="M121" s="19"/>
      <c r="N121" s="19"/>
      <c r="O121" s="19"/>
      <c r="P121" s="19"/>
      <c r="Q121" s="19"/>
      <c r="R121" s="19"/>
      <c r="S121" s="19"/>
      <c r="T121" s="19"/>
      <c r="U121" s="19"/>
      <c r="V121" s="19"/>
      <c r="W121" s="19"/>
      <c r="X121" s="19"/>
      <c r="Y121" s="19"/>
      <c r="Z121" s="19"/>
    </row>
    <row r="122" spans="2:26" ht="12" customHeight="1">
      <c r="B122" s="19"/>
      <c r="C122" s="19"/>
      <c r="D122" s="19"/>
      <c r="E122" s="19"/>
      <c r="F122" s="19"/>
      <c r="G122" s="19"/>
      <c r="H122" s="19"/>
      <c r="I122" s="19"/>
      <c r="J122" s="19"/>
      <c r="K122" s="19"/>
      <c r="L122" s="19"/>
      <c r="M122" s="19"/>
      <c r="N122" s="19"/>
      <c r="O122" s="19"/>
      <c r="P122" s="19"/>
      <c r="Q122" s="19"/>
      <c r="R122" s="19"/>
      <c r="S122" s="19"/>
      <c r="T122" s="19"/>
      <c r="U122" s="19"/>
      <c r="V122" s="19"/>
      <c r="W122" s="19"/>
      <c r="X122" s="19"/>
      <c r="Y122" s="19"/>
      <c r="Z122" s="19"/>
    </row>
    <row r="123" spans="2:26" ht="12" customHeight="1">
      <c r="B123" s="19"/>
      <c r="C123" s="19"/>
      <c r="D123" s="19"/>
      <c r="E123" s="19"/>
      <c r="F123" s="19"/>
      <c r="G123" s="19"/>
      <c r="H123" s="19"/>
      <c r="I123" s="19"/>
      <c r="J123" s="19"/>
      <c r="K123" s="19"/>
      <c r="L123" s="19"/>
      <c r="M123" s="19"/>
      <c r="N123" s="19"/>
      <c r="O123" s="19"/>
      <c r="P123" s="19"/>
      <c r="Q123" s="19"/>
      <c r="R123" s="19"/>
      <c r="S123" s="19"/>
      <c r="T123" s="19"/>
      <c r="U123" s="19"/>
      <c r="V123" s="19"/>
      <c r="W123" s="19"/>
      <c r="X123" s="19"/>
      <c r="Y123" s="19"/>
      <c r="Z123" s="19"/>
    </row>
    <row r="124" spans="2:26" ht="12" customHeight="1">
      <c r="B124" s="19"/>
      <c r="C124" s="19"/>
      <c r="D124" s="19"/>
      <c r="E124" s="19"/>
      <c r="F124" s="19"/>
      <c r="G124" s="19"/>
      <c r="H124" s="19"/>
      <c r="I124" s="19"/>
      <c r="J124" s="19"/>
      <c r="K124" s="19"/>
      <c r="L124" s="19"/>
      <c r="M124" s="19"/>
      <c r="N124" s="19"/>
      <c r="O124" s="19"/>
      <c r="P124" s="19"/>
      <c r="Q124" s="19"/>
      <c r="R124" s="19"/>
      <c r="S124" s="19"/>
      <c r="T124" s="19"/>
      <c r="U124" s="19"/>
      <c r="V124" s="19"/>
      <c r="W124" s="19"/>
      <c r="X124" s="19"/>
      <c r="Y124" s="19"/>
      <c r="Z124" s="19"/>
    </row>
    <row r="125" spans="2:26" ht="12" customHeight="1">
      <c r="B125" s="19"/>
      <c r="C125" s="19"/>
      <c r="D125" s="19"/>
      <c r="E125" s="19"/>
      <c r="F125" s="19"/>
      <c r="G125" s="19"/>
      <c r="H125" s="19"/>
      <c r="I125" s="19"/>
      <c r="J125" s="19"/>
      <c r="K125" s="19"/>
      <c r="L125" s="19"/>
      <c r="M125" s="19"/>
      <c r="N125" s="19"/>
      <c r="O125" s="19"/>
      <c r="P125" s="19"/>
      <c r="Q125" s="19"/>
      <c r="R125" s="19"/>
      <c r="S125" s="19"/>
      <c r="T125" s="19"/>
      <c r="U125" s="19"/>
      <c r="V125" s="19"/>
      <c r="W125" s="19"/>
      <c r="X125" s="19"/>
      <c r="Y125" s="19"/>
      <c r="Z125" s="19"/>
    </row>
    <row r="126" spans="2:26" ht="12" customHeight="1">
      <c r="B126" s="19"/>
      <c r="C126" s="19"/>
      <c r="D126" s="19"/>
      <c r="E126" s="19"/>
      <c r="F126" s="19"/>
      <c r="G126" s="19"/>
      <c r="H126" s="19"/>
      <c r="I126" s="19"/>
      <c r="J126" s="19"/>
      <c r="K126" s="19"/>
      <c r="L126" s="19"/>
      <c r="M126" s="19"/>
      <c r="N126" s="19"/>
      <c r="O126" s="19"/>
      <c r="P126" s="19"/>
      <c r="Q126" s="19"/>
      <c r="R126" s="19"/>
      <c r="S126" s="19"/>
      <c r="T126" s="19"/>
      <c r="U126" s="19"/>
      <c r="V126" s="19"/>
      <c r="W126" s="19"/>
      <c r="X126" s="19"/>
      <c r="Y126" s="19"/>
      <c r="Z126" s="19"/>
    </row>
    <row r="127" spans="2:26" ht="12" customHeight="1">
      <c r="B127" s="19"/>
      <c r="C127" s="19"/>
      <c r="D127" s="19"/>
      <c r="E127" s="19"/>
      <c r="F127" s="19"/>
      <c r="G127" s="19"/>
      <c r="H127" s="19"/>
      <c r="I127" s="19"/>
      <c r="J127" s="19"/>
      <c r="K127" s="19"/>
      <c r="L127" s="19"/>
      <c r="M127" s="19"/>
      <c r="N127" s="19"/>
      <c r="O127" s="19"/>
      <c r="P127" s="19"/>
      <c r="Q127" s="19"/>
      <c r="R127" s="19"/>
      <c r="S127" s="19"/>
      <c r="T127" s="19"/>
      <c r="U127" s="19"/>
      <c r="V127" s="19"/>
      <c r="W127" s="19"/>
      <c r="X127" s="19"/>
      <c r="Y127" s="19"/>
      <c r="Z127" s="19"/>
    </row>
    <row r="128" spans="2:26" ht="12" customHeight="1">
      <c r="B128" s="19"/>
      <c r="C128" s="19"/>
      <c r="D128" s="19"/>
      <c r="E128" s="19"/>
      <c r="F128" s="19"/>
      <c r="G128" s="19"/>
      <c r="H128" s="19"/>
      <c r="I128" s="19"/>
      <c r="J128" s="19"/>
      <c r="K128" s="19"/>
      <c r="L128" s="19"/>
      <c r="M128" s="19"/>
      <c r="N128" s="19"/>
      <c r="O128" s="19"/>
      <c r="P128" s="19"/>
      <c r="Q128" s="19"/>
      <c r="R128" s="19"/>
      <c r="S128" s="19"/>
      <c r="T128" s="19"/>
      <c r="U128" s="19"/>
      <c r="V128" s="19"/>
      <c r="W128" s="19"/>
      <c r="X128" s="19"/>
      <c r="Y128" s="19"/>
      <c r="Z128" s="19"/>
    </row>
    <row r="129" spans="2:26" ht="12" customHeight="1">
      <c r="B129" s="19"/>
      <c r="C129" s="19"/>
      <c r="D129" s="19"/>
      <c r="E129" s="19"/>
      <c r="F129" s="19"/>
      <c r="G129" s="19"/>
      <c r="H129" s="19"/>
      <c r="I129" s="19"/>
      <c r="J129" s="19"/>
      <c r="K129" s="19"/>
      <c r="L129" s="19"/>
      <c r="M129" s="19"/>
      <c r="N129" s="19"/>
      <c r="O129" s="19"/>
      <c r="P129" s="19"/>
      <c r="Q129" s="19"/>
      <c r="R129" s="19"/>
      <c r="S129" s="19"/>
      <c r="T129" s="19"/>
      <c r="U129" s="19"/>
      <c r="V129" s="19"/>
      <c r="W129" s="19"/>
      <c r="X129" s="19"/>
      <c r="Y129" s="19"/>
      <c r="Z129" s="19"/>
    </row>
    <row r="130" spans="2:26" ht="12" customHeight="1">
      <c r="B130" s="19"/>
      <c r="C130" s="19"/>
      <c r="D130" s="19"/>
      <c r="E130" s="19"/>
      <c r="F130" s="19"/>
      <c r="G130" s="19"/>
      <c r="H130" s="19"/>
      <c r="I130" s="19"/>
      <c r="J130" s="19"/>
      <c r="K130" s="19"/>
      <c r="L130" s="19"/>
      <c r="M130" s="19"/>
      <c r="N130" s="19"/>
      <c r="O130" s="19"/>
      <c r="P130" s="19"/>
      <c r="Q130" s="19"/>
      <c r="R130" s="19"/>
      <c r="S130" s="19"/>
      <c r="T130" s="19"/>
      <c r="U130" s="19"/>
      <c r="V130" s="19"/>
      <c r="W130" s="19"/>
      <c r="X130" s="19"/>
      <c r="Y130" s="19"/>
      <c r="Z130" s="19"/>
    </row>
    <row r="131" spans="2:26" ht="12" customHeight="1">
      <c r="B131" s="19"/>
      <c r="C131" s="19"/>
      <c r="D131" s="19"/>
      <c r="E131" s="19"/>
      <c r="F131" s="19"/>
      <c r="G131" s="19"/>
      <c r="H131" s="19"/>
      <c r="I131" s="19"/>
      <c r="J131" s="19"/>
      <c r="K131" s="19"/>
      <c r="L131" s="19"/>
      <c r="M131" s="19"/>
      <c r="N131" s="19"/>
      <c r="O131" s="19"/>
      <c r="P131" s="19"/>
      <c r="Q131" s="19"/>
      <c r="R131" s="19"/>
      <c r="S131" s="19"/>
      <c r="T131" s="19"/>
      <c r="U131" s="19"/>
      <c r="V131" s="19"/>
      <c r="W131" s="19"/>
      <c r="X131" s="19"/>
      <c r="Y131" s="19"/>
      <c r="Z131" s="19"/>
    </row>
    <row r="132" spans="2:26" ht="12" customHeight="1">
      <c r="B132" s="19"/>
      <c r="C132" s="19"/>
      <c r="D132" s="19"/>
      <c r="E132" s="19"/>
      <c r="F132" s="19"/>
      <c r="G132" s="19"/>
      <c r="H132" s="19"/>
      <c r="I132" s="19"/>
      <c r="J132" s="19"/>
      <c r="K132" s="19"/>
      <c r="L132" s="19"/>
      <c r="M132" s="19"/>
      <c r="N132" s="19"/>
      <c r="O132" s="19"/>
      <c r="P132" s="19"/>
      <c r="Q132" s="19"/>
      <c r="R132" s="19"/>
      <c r="S132" s="19"/>
      <c r="T132" s="19"/>
      <c r="U132" s="19"/>
      <c r="V132" s="19"/>
      <c r="W132" s="19"/>
      <c r="X132" s="19"/>
      <c r="Y132" s="19"/>
      <c r="Z132" s="19"/>
    </row>
    <row r="133" spans="2:26" ht="12" customHeight="1">
      <c r="B133" s="19"/>
      <c r="C133" s="19"/>
      <c r="D133" s="19"/>
      <c r="E133" s="19"/>
      <c r="F133" s="19"/>
      <c r="G133" s="19"/>
      <c r="H133" s="19"/>
      <c r="I133" s="19"/>
      <c r="J133" s="19"/>
      <c r="K133" s="19"/>
      <c r="L133" s="19"/>
      <c r="M133" s="19"/>
      <c r="N133" s="19"/>
      <c r="O133" s="19"/>
      <c r="P133" s="19"/>
      <c r="Q133" s="19"/>
      <c r="R133" s="19"/>
      <c r="S133" s="19"/>
      <c r="T133" s="19"/>
      <c r="U133" s="19"/>
      <c r="V133" s="19"/>
      <c r="W133" s="19"/>
      <c r="X133" s="19"/>
      <c r="Y133" s="19"/>
      <c r="Z133" s="19"/>
    </row>
    <row r="134" spans="2:26" ht="12" customHeight="1">
      <c r="B134" s="19"/>
      <c r="C134" s="19"/>
      <c r="D134" s="19"/>
      <c r="E134" s="19"/>
      <c r="F134" s="19"/>
      <c r="G134" s="19"/>
      <c r="H134" s="19"/>
      <c r="I134" s="19"/>
      <c r="J134" s="19"/>
      <c r="K134" s="19"/>
      <c r="L134" s="19"/>
      <c r="M134" s="19"/>
      <c r="N134" s="19"/>
      <c r="O134" s="19"/>
      <c r="P134" s="19"/>
      <c r="Q134" s="19"/>
      <c r="R134" s="19"/>
      <c r="S134" s="19"/>
      <c r="T134" s="19"/>
      <c r="U134" s="19"/>
      <c r="V134" s="19"/>
      <c r="W134" s="19"/>
      <c r="X134" s="19"/>
      <c r="Y134" s="19"/>
      <c r="Z134" s="19"/>
    </row>
    <row r="135" spans="2:26" ht="12" customHeight="1">
      <c r="B135" s="19"/>
      <c r="C135" s="19"/>
      <c r="D135" s="19"/>
      <c r="E135" s="19"/>
      <c r="F135" s="19"/>
      <c r="G135" s="19"/>
      <c r="H135" s="19"/>
      <c r="I135" s="19"/>
      <c r="J135" s="19"/>
      <c r="K135" s="19"/>
      <c r="L135" s="19"/>
      <c r="M135" s="19"/>
      <c r="N135" s="19"/>
      <c r="O135" s="19"/>
      <c r="P135" s="19"/>
      <c r="Q135" s="19"/>
      <c r="R135" s="19"/>
      <c r="S135" s="19"/>
      <c r="T135" s="19"/>
      <c r="U135" s="19"/>
      <c r="V135" s="19"/>
      <c r="W135" s="19"/>
      <c r="X135" s="19"/>
      <c r="Y135" s="19"/>
      <c r="Z135" s="19"/>
    </row>
    <row r="136" spans="2:26" ht="12" customHeight="1">
      <c r="B136" s="19"/>
      <c r="C136" s="19"/>
      <c r="D136" s="19"/>
      <c r="E136" s="19"/>
      <c r="F136" s="19"/>
      <c r="G136" s="19"/>
      <c r="H136" s="19"/>
      <c r="I136" s="19"/>
      <c r="J136" s="19"/>
      <c r="K136" s="19"/>
      <c r="L136" s="19"/>
      <c r="M136" s="19"/>
      <c r="N136" s="19"/>
      <c r="O136" s="19"/>
      <c r="P136" s="19"/>
      <c r="Q136" s="19"/>
      <c r="R136" s="19"/>
      <c r="S136" s="19"/>
      <c r="T136" s="19"/>
      <c r="U136" s="19"/>
      <c r="V136" s="19"/>
      <c r="W136" s="19"/>
      <c r="X136" s="19"/>
      <c r="Y136" s="19"/>
      <c r="Z136" s="19"/>
    </row>
    <row r="137" spans="2:26" ht="12" customHeight="1">
      <c r="B137" s="19"/>
      <c r="C137" s="19"/>
      <c r="D137" s="19"/>
      <c r="E137" s="19"/>
      <c r="F137" s="19"/>
      <c r="G137" s="19"/>
      <c r="H137" s="19"/>
      <c r="I137" s="19"/>
      <c r="J137" s="19"/>
      <c r="K137" s="19"/>
      <c r="L137" s="19"/>
      <c r="M137" s="19"/>
      <c r="N137" s="19"/>
      <c r="O137" s="19"/>
      <c r="P137" s="19"/>
      <c r="Q137" s="19"/>
      <c r="R137" s="19"/>
      <c r="S137" s="19"/>
      <c r="T137" s="19"/>
      <c r="U137" s="19"/>
      <c r="V137" s="19"/>
      <c r="W137" s="19"/>
      <c r="X137" s="19"/>
      <c r="Y137" s="19"/>
      <c r="Z137" s="19"/>
    </row>
    <row r="138" spans="2:26" ht="12" customHeight="1">
      <c r="B138" s="19"/>
      <c r="C138" s="19"/>
      <c r="D138" s="19"/>
      <c r="E138" s="19"/>
      <c r="F138" s="19"/>
      <c r="G138" s="19"/>
      <c r="H138" s="19"/>
      <c r="I138" s="19"/>
      <c r="J138" s="19"/>
      <c r="K138" s="19"/>
      <c r="L138" s="19"/>
      <c r="M138" s="19"/>
      <c r="N138" s="19"/>
      <c r="O138" s="19"/>
      <c r="P138" s="19"/>
      <c r="Q138" s="19"/>
      <c r="R138" s="19"/>
      <c r="S138" s="19"/>
      <c r="T138" s="19"/>
      <c r="U138" s="19"/>
      <c r="V138" s="19"/>
      <c r="W138" s="19"/>
      <c r="X138" s="19"/>
      <c r="Y138" s="19"/>
      <c r="Z138" s="19"/>
    </row>
    <row r="139" spans="2:26" ht="12" customHeight="1">
      <c r="B139" s="19"/>
      <c r="C139" s="19"/>
      <c r="D139" s="19"/>
      <c r="E139" s="19"/>
      <c r="F139" s="19"/>
      <c r="G139" s="19"/>
      <c r="H139" s="19"/>
      <c r="I139" s="19"/>
      <c r="J139" s="19"/>
      <c r="K139" s="19"/>
      <c r="L139" s="19"/>
      <c r="M139" s="19"/>
      <c r="N139" s="19"/>
      <c r="O139" s="19"/>
      <c r="P139" s="19"/>
      <c r="Q139" s="19"/>
      <c r="R139" s="19"/>
      <c r="S139" s="19"/>
      <c r="T139" s="19"/>
      <c r="U139" s="19"/>
      <c r="V139" s="19"/>
      <c r="W139" s="19"/>
      <c r="X139" s="19"/>
      <c r="Y139" s="19"/>
      <c r="Z139" s="19"/>
    </row>
    <row r="140" spans="2:26" ht="12" customHeight="1">
      <c r="B140" s="19"/>
      <c r="C140" s="19"/>
      <c r="D140" s="19"/>
      <c r="E140" s="19"/>
      <c r="F140" s="19"/>
      <c r="G140" s="19"/>
      <c r="H140" s="19"/>
      <c r="I140" s="19"/>
      <c r="J140" s="19"/>
      <c r="K140" s="19"/>
      <c r="L140" s="19"/>
      <c r="M140" s="19"/>
      <c r="N140" s="19"/>
      <c r="O140" s="19"/>
      <c r="P140" s="19"/>
      <c r="Q140" s="19"/>
      <c r="R140" s="19"/>
      <c r="S140" s="19"/>
      <c r="T140" s="19"/>
      <c r="U140" s="19"/>
      <c r="V140" s="19"/>
      <c r="W140" s="19"/>
      <c r="X140" s="19"/>
      <c r="Y140" s="19"/>
      <c r="Z140" s="19"/>
    </row>
    <row r="141" spans="2:26" ht="12" customHeight="1">
      <c r="B141" s="19"/>
      <c r="C141" s="19"/>
      <c r="D141" s="19"/>
      <c r="E141" s="19"/>
      <c r="F141" s="19"/>
      <c r="G141" s="19"/>
      <c r="H141" s="19"/>
      <c r="I141" s="19"/>
      <c r="J141" s="19"/>
      <c r="K141" s="19"/>
      <c r="L141" s="19"/>
      <c r="M141" s="19"/>
      <c r="N141" s="19"/>
      <c r="O141" s="19"/>
      <c r="P141" s="19"/>
      <c r="Q141" s="19"/>
      <c r="R141" s="19"/>
      <c r="S141" s="19"/>
      <c r="T141" s="19"/>
      <c r="U141" s="19"/>
      <c r="V141" s="19"/>
      <c r="W141" s="19"/>
      <c r="X141" s="19"/>
      <c r="Y141" s="19"/>
      <c r="Z141" s="19"/>
    </row>
    <row r="142" spans="2:26" ht="12" customHeight="1">
      <c r="B142" s="19"/>
      <c r="C142" s="19"/>
      <c r="D142" s="19"/>
      <c r="E142" s="19"/>
      <c r="F142" s="19"/>
      <c r="G142" s="19"/>
      <c r="H142" s="19"/>
      <c r="I142" s="19"/>
      <c r="J142" s="19"/>
      <c r="K142" s="19"/>
      <c r="L142" s="19"/>
      <c r="M142" s="19"/>
      <c r="N142" s="19"/>
      <c r="O142" s="19"/>
      <c r="P142" s="19"/>
      <c r="Q142" s="19"/>
      <c r="R142" s="19"/>
      <c r="S142" s="19"/>
      <c r="T142" s="19"/>
      <c r="U142" s="19"/>
      <c r="V142" s="19"/>
      <c r="W142" s="19"/>
      <c r="X142" s="19"/>
      <c r="Y142" s="19"/>
      <c r="Z142" s="19"/>
    </row>
    <row r="143" spans="2:26" ht="12" customHeight="1">
      <c r="B143" s="19"/>
      <c r="C143" s="19"/>
      <c r="D143" s="19"/>
      <c r="E143" s="19"/>
      <c r="F143" s="19"/>
      <c r="G143" s="19"/>
      <c r="H143" s="19"/>
      <c r="I143" s="19"/>
      <c r="J143" s="19"/>
      <c r="K143" s="19"/>
      <c r="L143" s="19"/>
      <c r="M143" s="19"/>
      <c r="N143" s="19"/>
      <c r="O143" s="19"/>
      <c r="P143" s="19"/>
      <c r="Q143" s="19"/>
      <c r="R143" s="19"/>
      <c r="S143" s="19"/>
      <c r="T143" s="19"/>
      <c r="U143" s="19"/>
      <c r="V143" s="19"/>
      <c r="W143" s="19"/>
      <c r="X143" s="19"/>
      <c r="Y143" s="19"/>
      <c r="Z143" s="19"/>
    </row>
    <row r="144" spans="2:26" ht="12" customHeight="1">
      <c r="B144" s="19"/>
      <c r="C144" s="19"/>
      <c r="D144" s="19"/>
      <c r="E144" s="19"/>
      <c r="F144" s="19"/>
      <c r="G144" s="19"/>
      <c r="H144" s="19"/>
      <c r="I144" s="19"/>
      <c r="J144" s="19"/>
      <c r="K144" s="19"/>
      <c r="L144" s="19"/>
      <c r="M144" s="19"/>
      <c r="N144" s="19"/>
      <c r="O144" s="19"/>
      <c r="P144" s="19"/>
      <c r="Q144" s="19"/>
      <c r="R144" s="19"/>
      <c r="S144" s="19"/>
      <c r="T144" s="19"/>
      <c r="U144" s="19"/>
      <c r="V144" s="19"/>
      <c r="W144" s="19"/>
      <c r="X144" s="19"/>
      <c r="Y144" s="19"/>
      <c r="Z144" s="19"/>
    </row>
    <row r="145" spans="2:26" ht="12" customHeight="1">
      <c r="B145" s="19"/>
      <c r="C145" s="19"/>
      <c r="D145" s="19"/>
      <c r="E145" s="19"/>
      <c r="F145" s="19"/>
      <c r="G145" s="19"/>
      <c r="H145" s="19"/>
      <c r="I145" s="19"/>
      <c r="J145" s="19"/>
      <c r="K145" s="19"/>
      <c r="L145" s="19"/>
      <c r="M145" s="19"/>
      <c r="N145" s="19"/>
      <c r="O145" s="19"/>
      <c r="P145" s="19"/>
      <c r="Q145" s="19"/>
      <c r="R145" s="19"/>
      <c r="S145" s="19"/>
      <c r="T145" s="19"/>
      <c r="U145" s="19"/>
      <c r="V145" s="19"/>
      <c r="W145" s="19"/>
      <c r="X145" s="19"/>
      <c r="Y145" s="19"/>
      <c r="Z145" s="19"/>
    </row>
    <row r="146" spans="2:26" ht="12" customHeight="1">
      <c r="B146" s="19"/>
      <c r="C146" s="19"/>
      <c r="D146" s="19"/>
      <c r="E146" s="19"/>
      <c r="F146" s="19"/>
      <c r="G146" s="19"/>
      <c r="H146" s="19"/>
      <c r="I146" s="19"/>
      <c r="J146" s="19"/>
      <c r="K146" s="19"/>
      <c r="L146" s="19"/>
      <c r="M146" s="19"/>
      <c r="N146" s="19"/>
      <c r="O146" s="19"/>
      <c r="P146" s="19"/>
      <c r="Q146" s="19"/>
      <c r="R146" s="19"/>
      <c r="S146" s="19"/>
      <c r="T146" s="19"/>
      <c r="U146" s="19"/>
      <c r="V146" s="19"/>
      <c r="W146" s="19"/>
      <c r="X146" s="19"/>
      <c r="Y146" s="19"/>
      <c r="Z146" s="19"/>
    </row>
    <row r="147" spans="2:26" ht="12" customHeight="1">
      <c r="B147" s="19"/>
      <c r="C147" s="19"/>
      <c r="D147" s="19"/>
      <c r="E147" s="19"/>
      <c r="F147" s="19"/>
      <c r="G147" s="19"/>
      <c r="H147" s="19"/>
      <c r="I147" s="19"/>
      <c r="J147" s="19"/>
      <c r="K147" s="19"/>
      <c r="L147" s="19"/>
      <c r="M147" s="19"/>
      <c r="N147" s="19"/>
      <c r="O147" s="19"/>
      <c r="P147" s="19"/>
      <c r="Q147" s="19"/>
      <c r="R147" s="19"/>
      <c r="S147" s="19"/>
      <c r="T147" s="19"/>
      <c r="U147" s="19"/>
      <c r="V147" s="19"/>
      <c r="W147" s="19"/>
      <c r="X147" s="19"/>
      <c r="Y147" s="19"/>
      <c r="Z147" s="19"/>
    </row>
    <row r="148" spans="2:26" ht="12" customHeight="1">
      <c r="B148" s="19"/>
      <c r="C148" s="19"/>
      <c r="D148" s="19"/>
      <c r="E148" s="19"/>
      <c r="F148" s="19"/>
      <c r="G148" s="19"/>
      <c r="H148" s="19"/>
      <c r="I148" s="19"/>
      <c r="J148" s="19"/>
      <c r="K148" s="19"/>
      <c r="L148" s="19"/>
      <c r="M148" s="19"/>
      <c r="N148" s="19"/>
      <c r="O148" s="19"/>
      <c r="P148" s="19"/>
      <c r="Q148" s="19"/>
      <c r="R148" s="19"/>
      <c r="S148" s="19"/>
      <c r="T148" s="19"/>
      <c r="U148" s="19"/>
      <c r="V148" s="19"/>
      <c r="W148" s="19"/>
      <c r="X148" s="19"/>
      <c r="Y148" s="19"/>
      <c r="Z148" s="19"/>
    </row>
    <row r="149" spans="2:26" ht="12" customHeight="1">
      <c r="B149" s="19"/>
      <c r="C149" s="19"/>
      <c r="D149" s="19"/>
      <c r="E149" s="19"/>
      <c r="F149" s="19"/>
      <c r="G149" s="19"/>
      <c r="H149" s="19"/>
      <c r="I149" s="19"/>
      <c r="J149" s="19"/>
      <c r="K149" s="19"/>
      <c r="L149" s="19"/>
      <c r="M149" s="19"/>
      <c r="N149" s="19"/>
      <c r="O149" s="19"/>
      <c r="P149" s="19"/>
      <c r="Q149" s="19"/>
      <c r="R149" s="19"/>
      <c r="S149" s="19"/>
      <c r="T149" s="19"/>
      <c r="U149" s="19"/>
      <c r="V149" s="19"/>
      <c r="W149" s="19"/>
      <c r="X149" s="19"/>
      <c r="Y149" s="19"/>
      <c r="Z149" s="19"/>
    </row>
    <row r="150" spans="2:26" ht="12" customHeight="1">
      <c r="B150" s="19"/>
      <c r="C150" s="19"/>
      <c r="D150" s="19"/>
      <c r="E150" s="19"/>
      <c r="F150" s="19"/>
      <c r="G150" s="19"/>
      <c r="H150" s="19"/>
      <c r="I150" s="19"/>
      <c r="J150" s="19"/>
      <c r="K150" s="19"/>
      <c r="L150" s="19"/>
      <c r="M150" s="19"/>
      <c r="N150" s="19"/>
      <c r="O150" s="19"/>
      <c r="P150" s="19"/>
      <c r="Q150" s="19"/>
      <c r="R150" s="19"/>
      <c r="S150" s="19"/>
      <c r="T150" s="19"/>
      <c r="U150" s="19"/>
      <c r="V150" s="19"/>
      <c r="W150" s="19"/>
      <c r="X150" s="19"/>
      <c r="Y150" s="19"/>
      <c r="Z150" s="19"/>
    </row>
    <row r="151" spans="2:26" ht="12" customHeight="1">
      <c r="B151" s="19"/>
      <c r="C151" s="19"/>
      <c r="D151" s="19"/>
      <c r="E151" s="19"/>
      <c r="F151" s="19"/>
      <c r="G151" s="19"/>
      <c r="H151" s="19"/>
      <c r="I151" s="19"/>
      <c r="J151" s="19"/>
      <c r="K151" s="19"/>
      <c r="L151" s="19"/>
      <c r="M151" s="19"/>
      <c r="N151" s="19"/>
      <c r="O151" s="19"/>
      <c r="P151" s="19"/>
      <c r="Q151" s="19"/>
      <c r="R151" s="19"/>
      <c r="S151" s="19"/>
      <c r="T151" s="19"/>
      <c r="U151" s="19"/>
      <c r="V151" s="19"/>
      <c r="W151" s="19"/>
      <c r="X151" s="19"/>
      <c r="Y151" s="19"/>
      <c r="Z151" s="19"/>
    </row>
    <row r="152" spans="2:26" ht="12" customHeight="1">
      <c r="B152" s="19"/>
      <c r="C152" s="19"/>
      <c r="D152" s="19"/>
      <c r="E152" s="19"/>
      <c r="F152" s="19"/>
      <c r="G152" s="19"/>
      <c r="H152" s="19"/>
      <c r="I152" s="19"/>
      <c r="J152" s="19"/>
      <c r="K152" s="19"/>
      <c r="L152" s="19"/>
      <c r="M152" s="19"/>
      <c r="N152" s="19"/>
      <c r="O152" s="19"/>
      <c r="P152" s="19"/>
      <c r="Q152" s="19"/>
      <c r="R152" s="19"/>
      <c r="S152" s="19"/>
      <c r="T152" s="19"/>
      <c r="U152" s="19"/>
      <c r="V152" s="19"/>
      <c r="W152" s="19"/>
      <c r="X152" s="19"/>
      <c r="Y152" s="19"/>
      <c r="Z152" s="19"/>
    </row>
    <row r="153" spans="2:26" ht="12" customHeight="1">
      <c r="B153" s="19"/>
      <c r="C153" s="19"/>
      <c r="D153" s="19"/>
      <c r="E153" s="19"/>
      <c r="F153" s="19"/>
      <c r="G153" s="19"/>
      <c r="H153" s="19"/>
      <c r="I153" s="19"/>
      <c r="J153" s="19"/>
      <c r="K153" s="19"/>
      <c r="L153" s="19"/>
      <c r="M153" s="19"/>
      <c r="N153" s="19"/>
      <c r="O153" s="19"/>
      <c r="P153" s="19"/>
      <c r="Q153" s="19"/>
      <c r="R153" s="19"/>
      <c r="S153" s="19"/>
      <c r="T153" s="19"/>
      <c r="U153" s="19"/>
      <c r="V153" s="19"/>
      <c r="W153" s="19"/>
      <c r="X153" s="19"/>
      <c r="Y153" s="19"/>
      <c r="Z153" s="19"/>
    </row>
    <row r="154" spans="2:26" ht="12" customHeight="1">
      <c r="B154" s="19"/>
      <c r="C154" s="19"/>
      <c r="D154" s="19"/>
      <c r="E154" s="19"/>
      <c r="F154" s="19"/>
      <c r="G154" s="19"/>
      <c r="H154" s="19"/>
      <c r="I154" s="19"/>
      <c r="J154" s="19"/>
      <c r="K154" s="19"/>
      <c r="L154" s="19"/>
      <c r="M154" s="19"/>
      <c r="N154" s="19"/>
      <c r="O154" s="19"/>
      <c r="P154" s="19"/>
      <c r="Q154" s="19"/>
      <c r="R154" s="19"/>
      <c r="S154" s="19"/>
      <c r="T154" s="19"/>
      <c r="U154" s="19"/>
      <c r="V154" s="19"/>
      <c r="W154" s="19"/>
      <c r="X154" s="19"/>
      <c r="Y154" s="19"/>
      <c r="Z154" s="19"/>
    </row>
    <row r="155" spans="2:26" ht="12" customHeight="1">
      <c r="B155" s="19"/>
      <c r="C155" s="19"/>
      <c r="D155" s="19"/>
      <c r="E155" s="19"/>
      <c r="F155" s="19"/>
      <c r="G155" s="19"/>
      <c r="H155" s="19"/>
      <c r="I155" s="19"/>
      <c r="J155" s="19"/>
      <c r="K155" s="19"/>
      <c r="L155" s="19"/>
      <c r="M155" s="19"/>
      <c r="N155" s="19"/>
      <c r="O155" s="19"/>
      <c r="P155" s="19"/>
      <c r="Q155" s="19"/>
      <c r="R155" s="19"/>
      <c r="S155" s="19"/>
      <c r="T155" s="19"/>
      <c r="U155" s="19"/>
      <c r="V155" s="19"/>
      <c r="W155" s="19"/>
      <c r="X155" s="19"/>
      <c r="Y155" s="19"/>
      <c r="Z155" s="19"/>
    </row>
    <row r="156" spans="2:26" ht="12" customHeight="1">
      <c r="B156" s="19"/>
      <c r="C156" s="19"/>
      <c r="D156" s="19"/>
      <c r="E156" s="19"/>
      <c r="F156" s="19"/>
      <c r="G156" s="19"/>
      <c r="H156" s="19"/>
      <c r="I156" s="19"/>
      <c r="J156" s="19"/>
      <c r="K156" s="19"/>
      <c r="L156" s="19"/>
      <c r="M156" s="19"/>
      <c r="N156" s="19"/>
      <c r="O156" s="19"/>
      <c r="P156" s="19"/>
      <c r="Q156" s="19"/>
      <c r="R156" s="19"/>
      <c r="S156" s="19"/>
      <c r="T156" s="19"/>
      <c r="U156" s="19"/>
      <c r="V156" s="19"/>
      <c r="W156" s="19"/>
      <c r="X156" s="19"/>
      <c r="Y156" s="19"/>
      <c r="Z156" s="19"/>
    </row>
    <row r="157" spans="2:26" ht="12" customHeight="1">
      <c r="B157" s="19"/>
      <c r="C157" s="19"/>
      <c r="D157" s="19"/>
      <c r="E157" s="19"/>
      <c r="F157" s="19"/>
      <c r="G157" s="19"/>
      <c r="H157" s="19"/>
      <c r="I157" s="19"/>
      <c r="J157" s="19"/>
      <c r="K157" s="19"/>
      <c r="L157" s="19"/>
      <c r="M157" s="19"/>
      <c r="N157" s="19"/>
      <c r="O157" s="19"/>
      <c r="P157" s="19"/>
      <c r="Q157" s="19"/>
      <c r="R157" s="19"/>
      <c r="S157" s="19"/>
      <c r="T157" s="19"/>
      <c r="U157" s="19"/>
      <c r="V157" s="19"/>
      <c r="W157" s="19"/>
      <c r="X157" s="19"/>
      <c r="Y157" s="19"/>
      <c r="Z157" s="19"/>
    </row>
    <row r="158" spans="2:26" ht="12" customHeight="1">
      <c r="B158" s="19"/>
      <c r="C158" s="19"/>
      <c r="D158" s="19"/>
      <c r="E158" s="19"/>
      <c r="F158" s="19"/>
      <c r="G158" s="19"/>
      <c r="H158" s="19"/>
      <c r="I158" s="19"/>
      <c r="J158" s="19"/>
      <c r="K158" s="19"/>
      <c r="L158" s="19"/>
      <c r="M158" s="19"/>
      <c r="N158" s="19"/>
      <c r="O158" s="19"/>
      <c r="P158" s="19"/>
      <c r="Q158" s="19"/>
      <c r="R158" s="19"/>
      <c r="S158" s="19"/>
      <c r="T158" s="19"/>
      <c r="U158" s="19"/>
      <c r="V158" s="19"/>
      <c r="W158" s="19"/>
      <c r="X158" s="19"/>
      <c r="Y158" s="19"/>
      <c r="Z158" s="19"/>
    </row>
    <row r="159" spans="2:26" ht="12" customHeight="1">
      <c r="B159" s="19"/>
      <c r="C159" s="19"/>
      <c r="D159" s="19"/>
      <c r="E159" s="19"/>
      <c r="F159" s="19"/>
      <c r="G159" s="19"/>
      <c r="H159" s="19"/>
      <c r="I159" s="19"/>
      <c r="J159" s="19"/>
      <c r="K159" s="19"/>
      <c r="L159" s="19"/>
      <c r="M159" s="19"/>
      <c r="N159" s="19"/>
      <c r="O159" s="19"/>
      <c r="P159" s="19"/>
      <c r="Q159" s="19"/>
      <c r="R159" s="19"/>
      <c r="S159" s="19"/>
      <c r="T159" s="19"/>
      <c r="U159" s="19"/>
      <c r="V159" s="19"/>
      <c r="W159" s="19"/>
      <c r="X159" s="19"/>
      <c r="Y159" s="19"/>
      <c r="Z159" s="19"/>
    </row>
    <row r="160" spans="2:26" ht="12" customHeight="1">
      <c r="B160" s="19"/>
      <c r="C160" s="19"/>
      <c r="D160" s="19"/>
      <c r="E160" s="19"/>
      <c r="F160" s="19"/>
      <c r="G160" s="19"/>
      <c r="H160" s="19"/>
      <c r="I160" s="19"/>
      <c r="J160" s="19"/>
      <c r="K160" s="19"/>
      <c r="L160" s="19"/>
      <c r="M160" s="19"/>
      <c r="N160" s="19"/>
      <c r="O160" s="19"/>
      <c r="P160" s="19"/>
      <c r="Q160" s="19"/>
      <c r="R160" s="19"/>
      <c r="S160" s="19"/>
      <c r="T160" s="19"/>
      <c r="U160" s="19"/>
      <c r="V160" s="19"/>
      <c r="W160" s="19"/>
      <c r="X160" s="19"/>
      <c r="Y160" s="19"/>
      <c r="Z160" s="19"/>
    </row>
    <row r="161" spans="2:26" ht="12" customHeight="1">
      <c r="B161" s="19"/>
      <c r="C161" s="19"/>
      <c r="D161" s="19"/>
      <c r="E161" s="19"/>
      <c r="F161" s="19"/>
      <c r="G161" s="19"/>
      <c r="H161" s="19"/>
      <c r="I161" s="19"/>
      <c r="J161" s="19"/>
      <c r="K161" s="19"/>
      <c r="L161" s="19"/>
      <c r="M161" s="19"/>
      <c r="N161" s="19"/>
      <c r="O161" s="19"/>
      <c r="P161" s="19"/>
      <c r="Q161" s="19"/>
      <c r="R161" s="19"/>
      <c r="S161" s="19"/>
      <c r="T161" s="19"/>
      <c r="U161" s="19"/>
      <c r="V161" s="19"/>
      <c r="W161" s="19"/>
      <c r="X161" s="19"/>
      <c r="Y161" s="19"/>
      <c r="Z161" s="19"/>
    </row>
    <row r="162" spans="2:26" ht="12" customHeight="1">
      <c r="B162" s="19"/>
      <c r="C162" s="19"/>
      <c r="D162" s="19"/>
      <c r="E162" s="19"/>
      <c r="F162" s="19"/>
      <c r="G162" s="19"/>
      <c r="H162" s="19"/>
      <c r="I162" s="19"/>
      <c r="J162" s="19"/>
      <c r="K162" s="19"/>
      <c r="L162" s="19"/>
      <c r="M162" s="19"/>
      <c r="N162" s="19"/>
      <c r="O162" s="19"/>
      <c r="P162" s="19"/>
      <c r="Q162" s="19"/>
      <c r="R162" s="19"/>
      <c r="S162" s="19"/>
      <c r="T162" s="19"/>
      <c r="U162" s="19"/>
      <c r="V162" s="19"/>
      <c r="W162" s="19"/>
      <c r="X162" s="19"/>
      <c r="Y162" s="19"/>
      <c r="Z162" s="19"/>
    </row>
    <row r="163" spans="2:26" ht="12" customHeight="1">
      <c r="B163" s="19"/>
      <c r="C163" s="19"/>
      <c r="D163" s="19"/>
      <c r="E163" s="19"/>
      <c r="F163" s="19"/>
      <c r="G163" s="19"/>
      <c r="H163" s="19"/>
      <c r="I163" s="19"/>
      <c r="J163" s="19"/>
      <c r="K163" s="19"/>
      <c r="L163" s="19"/>
      <c r="M163" s="19"/>
      <c r="N163" s="19"/>
      <c r="O163" s="19"/>
      <c r="P163" s="19"/>
      <c r="Q163" s="19"/>
      <c r="R163" s="19"/>
      <c r="S163" s="19"/>
      <c r="T163" s="19"/>
      <c r="U163" s="19"/>
      <c r="V163" s="19"/>
      <c r="W163" s="19"/>
      <c r="X163" s="19"/>
      <c r="Y163" s="19"/>
      <c r="Z163" s="19"/>
    </row>
    <row r="164" spans="2:26" ht="12" customHeight="1">
      <c r="B164" s="19"/>
      <c r="C164" s="19"/>
      <c r="D164" s="19"/>
      <c r="E164" s="19"/>
      <c r="F164" s="19"/>
      <c r="G164" s="19"/>
      <c r="H164" s="19"/>
      <c r="I164" s="19"/>
      <c r="J164" s="19"/>
      <c r="K164" s="19"/>
      <c r="L164" s="19"/>
      <c r="M164" s="19"/>
      <c r="N164" s="19"/>
      <c r="O164" s="19"/>
      <c r="P164" s="19"/>
      <c r="Q164" s="19"/>
      <c r="R164" s="19"/>
      <c r="S164" s="19"/>
      <c r="T164" s="19"/>
      <c r="U164" s="19"/>
      <c r="V164" s="19"/>
      <c r="W164" s="19"/>
      <c r="X164" s="19"/>
      <c r="Y164" s="19"/>
      <c r="Z164" s="19"/>
    </row>
    <row r="165" spans="2:26" ht="12" customHeight="1">
      <c r="B165" s="19"/>
      <c r="C165" s="19"/>
      <c r="D165" s="19"/>
      <c r="E165" s="19"/>
      <c r="F165" s="19"/>
      <c r="G165" s="19"/>
      <c r="H165" s="19"/>
      <c r="I165" s="19"/>
      <c r="J165" s="19"/>
      <c r="K165" s="19"/>
      <c r="L165" s="19"/>
      <c r="M165" s="19"/>
      <c r="N165" s="19"/>
      <c r="O165" s="19"/>
      <c r="P165" s="19"/>
      <c r="Q165" s="19"/>
      <c r="R165" s="19"/>
      <c r="S165" s="19"/>
      <c r="T165" s="19"/>
      <c r="U165" s="19"/>
      <c r="V165" s="19"/>
      <c r="W165" s="19"/>
      <c r="X165" s="19"/>
      <c r="Y165" s="19"/>
      <c r="Z165" s="19"/>
    </row>
    <row r="166" spans="2:26" ht="12" customHeight="1">
      <c r="B166" s="19"/>
      <c r="C166" s="19"/>
      <c r="D166" s="19"/>
      <c r="E166" s="19"/>
      <c r="F166" s="19"/>
      <c r="G166" s="19"/>
      <c r="H166" s="19"/>
      <c r="I166" s="19"/>
      <c r="J166" s="19"/>
      <c r="K166" s="19"/>
      <c r="L166" s="19"/>
      <c r="M166" s="19"/>
      <c r="N166" s="19"/>
      <c r="O166" s="19"/>
      <c r="P166" s="19"/>
      <c r="Q166" s="19"/>
      <c r="R166" s="19"/>
      <c r="S166" s="19"/>
      <c r="T166" s="19"/>
      <c r="U166" s="19"/>
      <c r="V166" s="19"/>
      <c r="W166" s="19"/>
      <c r="X166" s="19"/>
      <c r="Y166" s="19"/>
      <c r="Z166" s="19"/>
    </row>
    <row r="167" spans="2:26" ht="12" customHeight="1">
      <c r="B167" s="19"/>
      <c r="C167" s="19"/>
      <c r="D167" s="19"/>
      <c r="E167" s="19"/>
      <c r="F167" s="19"/>
      <c r="G167" s="19"/>
      <c r="H167" s="19"/>
      <c r="I167" s="19"/>
      <c r="J167" s="19"/>
      <c r="K167" s="19"/>
      <c r="L167" s="19"/>
      <c r="M167" s="19"/>
      <c r="N167" s="19"/>
      <c r="O167" s="19"/>
      <c r="P167" s="19"/>
      <c r="Q167" s="19"/>
      <c r="R167" s="19"/>
      <c r="S167" s="19"/>
      <c r="T167" s="19"/>
      <c r="U167" s="19"/>
      <c r="V167" s="19"/>
      <c r="W167" s="19"/>
      <c r="X167" s="19"/>
      <c r="Y167" s="19"/>
      <c r="Z167" s="19"/>
    </row>
    <row r="168" spans="2:26" ht="12" customHeight="1">
      <c r="B168" s="19"/>
      <c r="C168" s="19"/>
      <c r="D168" s="19"/>
      <c r="E168" s="19"/>
      <c r="F168" s="19"/>
      <c r="G168" s="19"/>
      <c r="H168" s="19"/>
      <c r="I168" s="19"/>
      <c r="J168" s="19"/>
      <c r="K168" s="19"/>
      <c r="L168" s="19"/>
      <c r="M168" s="19"/>
      <c r="N168" s="19"/>
      <c r="O168" s="19"/>
      <c r="P168" s="19"/>
      <c r="Q168" s="19"/>
      <c r="R168" s="19"/>
      <c r="S168" s="19"/>
      <c r="T168" s="19"/>
      <c r="U168" s="19"/>
      <c r="V168" s="19"/>
      <c r="W168" s="19"/>
      <c r="X168" s="19"/>
      <c r="Y168" s="19"/>
      <c r="Z168" s="19"/>
    </row>
    <row r="169" spans="2:26" ht="12" customHeight="1">
      <c r="B169" s="19"/>
      <c r="C169" s="19"/>
      <c r="D169" s="19"/>
      <c r="E169" s="19"/>
      <c r="F169" s="19"/>
      <c r="G169" s="19"/>
      <c r="H169" s="19"/>
      <c r="I169" s="19"/>
      <c r="J169" s="19"/>
      <c r="K169" s="19"/>
      <c r="L169" s="19"/>
      <c r="M169" s="19"/>
      <c r="N169" s="19"/>
      <c r="O169" s="19"/>
      <c r="P169" s="19"/>
      <c r="Q169" s="19"/>
      <c r="R169" s="19"/>
      <c r="S169" s="19"/>
      <c r="T169" s="19"/>
      <c r="U169" s="19"/>
      <c r="V169" s="19"/>
      <c r="W169" s="19"/>
      <c r="X169" s="19"/>
      <c r="Y169" s="19"/>
      <c r="Z169" s="19"/>
    </row>
    <row r="170" spans="2:26" ht="12" customHeight="1">
      <c r="B170" s="19"/>
      <c r="C170" s="19"/>
      <c r="D170" s="19"/>
      <c r="E170" s="19"/>
      <c r="F170" s="19"/>
      <c r="G170" s="19"/>
      <c r="H170" s="19"/>
      <c r="I170" s="19"/>
      <c r="J170" s="19"/>
      <c r="K170" s="19"/>
      <c r="L170" s="19"/>
      <c r="M170" s="19"/>
      <c r="N170" s="19"/>
      <c r="O170" s="19"/>
      <c r="P170" s="19"/>
      <c r="Q170" s="19"/>
      <c r="R170" s="19"/>
      <c r="S170" s="19"/>
      <c r="T170" s="19"/>
      <c r="U170" s="19"/>
      <c r="V170" s="19"/>
      <c r="W170" s="19"/>
      <c r="X170" s="19"/>
      <c r="Y170" s="19"/>
      <c r="Z170" s="19"/>
    </row>
    <row r="171" spans="2:26" ht="12" customHeight="1">
      <c r="B171" s="19"/>
      <c r="C171" s="19"/>
      <c r="D171" s="19"/>
      <c r="E171" s="19"/>
      <c r="F171" s="19"/>
      <c r="G171" s="19"/>
      <c r="H171" s="19"/>
      <c r="I171" s="19"/>
      <c r="J171" s="19"/>
      <c r="K171" s="19"/>
      <c r="L171" s="19"/>
      <c r="M171" s="19"/>
      <c r="N171" s="19"/>
      <c r="O171" s="19"/>
      <c r="P171" s="19"/>
      <c r="Q171" s="19"/>
      <c r="R171" s="19"/>
      <c r="S171" s="19"/>
      <c r="T171" s="19"/>
      <c r="U171" s="19"/>
      <c r="V171" s="19"/>
      <c r="W171" s="19"/>
      <c r="X171" s="19"/>
      <c r="Y171" s="19"/>
      <c r="Z171" s="19"/>
    </row>
    <row r="172" spans="2:26" ht="12" customHeight="1">
      <c r="B172" s="19"/>
      <c r="C172" s="19"/>
      <c r="D172" s="19"/>
      <c r="E172" s="19"/>
      <c r="F172" s="19"/>
      <c r="G172" s="19"/>
      <c r="H172" s="19"/>
      <c r="I172" s="19"/>
      <c r="J172" s="19"/>
      <c r="K172" s="19"/>
      <c r="L172" s="19"/>
      <c r="M172" s="19"/>
      <c r="N172" s="19"/>
      <c r="O172" s="19"/>
      <c r="P172" s="19"/>
      <c r="Q172" s="19"/>
      <c r="R172" s="19"/>
      <c r="S172" s="19"/>
      <c r="T172" s="19"/>
      <c r="U172" s="19"/>
      <c r="V172" s="19"/>
      <c r="W172" s="19"/>
      <c r="X172" s="19"/>
      <c r="Y172" s="19"/>
      <c r="Z172" s="19"/>
    </row>
    <row r="173" spans="2:26" ht="12" customHeight="1">
      <c r="B173" s="19"/>
      <c r="C173" s="19"/>
      <c r="D173" s="19"/>
      <c r="E173" s="19"/>
      <c r="F173" s="19"/>
      <c r="G173" s="19"/>
      <c r="H173" s="19"/>
      <c r="I173" s="19"/>
      <c r="J173" s="19"/>
      <c r="K173" s="19"/>
      <c r="L173" s="19"/>
      <c r="M173" s="19"/>
      <c r="N173" s="19"/>
      <c r="O173" s="19"/>
      <c r="P173" s="19"/>
      <c r="Q173" s="19"/>
      <c r="R173" s="19"/>
      <c r="S173" s="19"/>
      <c r="T173" s="19"/>
      <c r="U173" s="19"/>
      <c r="V173" s="19"/>
      <c r="W173" s="19"/>
      <c r="X173" s="19"/>
      <c r="Y173" s="19"/>
      <c r="Z173" s="19"/>
    </row>
    <row r="174" spans="2:26" ht="12" customHeight="1">
      <c r="B174" s="19"/>
      <c r="C174" s="19"/>
      <c r="D174" s="19"/>
      <c r="E174" s="19"/>
      <c r="F174" s="19"/>
      <c r="G174" s="19"/>
      <c r="H174" s="19"/>
      <c r="I174" s="19"/>
      <c r="J174" s="19"/>
      <c r="K174" s="19"/>
      <c r="L174" s="19"/>
      <c r="M174" s="19"/>
      <c r="N174" s="19"/>
      <c r="O174" s="19"/>
      <c r="P174" s="19"/>
      <c r="Q174" s="19"/>
      <c r="R174" s="19"/>
      <c r="S174" s="19"/>
      <c r="T174" s="19"/>
      <c r="U174" s="19"/>
      <c r="V174" s="19"/>
      <c r="W174" s="19"/>
      <c r="X174" s="19"/>
      <c r="Y174" s="19"/>
      <c r="Z174" s="19"/>
    </row>
    <row r="175" spans="2:26" ht="12" customHeight="1">
      <c r="B175" s="19"/>
      <c r="C175" s="19"/>
      <c r="D175" s="19"/>
      <c r="E175" s="19"/>
      <c r="F175" s="19"/>
      <c r="G175" s="19"/>
      <c r="H175" s="19"/>
      <c r="I175" s="19"/>
      <c r="J175" s="19"/>
      <c r="K175" s="19"/>
      <c r="L175" s="19"/>
      <c r="M175" s="19"/>
      <c r="N175" s="19"/>
      <c r="O175" s="19"/>
      <c r="P175" s="19"/>
      <c r="Q175" s="19"/>
      <c r="R175" s="19"/>
      <c r="S175" s="19"/>
      <c r="T175" s="19"/>
      <c r="U175" s="19"/>
      <c r="V175" s="19"/>
      <c r="W175" s="19"/>
      <c r="X175" s="19"/>
      <c r="Y175" s="19"/>
      <c r="Z175" s="19"/>
    </row>
    <row r="176" spans="2:26" ht="12" customHeight="1">
      <c r="B176" s="19"/>
      <c r="C176" s="19"/>
      <c r="D176" s="19"/>
      <c r="E176" s="19"/>
      <c r="F176" s="19"/>
      <c r="G176" s="19"/>
      <c r="H176" s="19"/>
      <c r="I176" s="19"/>
      <c r="J176" s="19"/>
      <c r="K176" s="19"/>
      <c r="L176" s="19"/>
      <c r="M176" s="19"/>
      <c r="N176" s="19"/>
      <c r="O176" s="19"/>
      <c r="P176" s="19"/>
      <c r="Q176" s="19"/>
      <c r="R176" s="19"/>
      <c r="S176" s="19"/>
      <c r="T176" s="19"/>
      <c r="U176" s="19"/>
      <c r="V176" s="19"/>
      <c r="W176" s="19"/>
      <c r="X176" s="19"/>
      <c r="Y176" s="19"/>
      <c r="Z176" s="19"/>
    </row>
    <row r="177" spans="2:26" ht="12" customHeight="1">
      <c r="B177" s="19"/>
      <c r="C177" s="19"/>
      <c r="D177" s="19"/>
      <c r="E177" s="19"/>
      <c r="F177" s="19"/>
      <c r="G177" s="19"/>
      <c r="H177" s="19"/>
      <c r="I177" s="19"/>
      <c r="J177" s="19"/>
      <c r="K177" s="19"/>
      <c r="L177" s="19"/>
      <c r="M177" s="19"/>
      <c r="N177" s="19"/>
      <c r="O177" s="19"/>
      <c r="P177" s="19"/>
      <c r="Q177" s="19"/>
      <c r="R177" s="19"/>
      <c r="S177" s="19"/>
      <c r="T177" s="19"/>
      <c r="U177" s="19"/>
      <c r="V177" s="19"/>
      <c r="W177" s="19"/>
      <c r="X177" s="19"/>
      <c r="Y177" s="19"/>
      <c r="Z177" s="19"/>
    </row>
    <row r="178" spans="2:26" ht="12" customHeight="1">
      <c r="B178" s="19"/>
      <c r="C178" s="19"/>
      <c r="D178" s="19"/>
      <c r="E178" s="19"/>
      <c r="F178" s="19"/>
      <c r="G178" s="19"/>
      <c r="H178" s="19"/>
      <c r="I178" s="19"/>
      <c r="J178" s="19"/>
      <c r="K178" s="19"/>
      <c r="L178" s="19"/>
      <c r="M178" s="19"/>
      <c r="N178" s="19"/>
      <c r="O178" s="19"/>
      <c r="P178" s="19"/>
      <c r="Q178" s="19"/>
      <c r="R178" s="19"/>
      <c r="S178" s="19"/>
      <c r="T178" s="19"/>
      <c r="U178" s="19"/>
      <c r="V178" s="19"/>
      <c r="W178" s="19"/>
      <c r="X178" s="19"/>
      <c r="Y178" s="19"/>
      <c r="Z178" s="19"/>
    </row>
    <row r="179" spans="2:26" ht="12" customHeight="1">
      <c r="B179" s="19"/>
      <c r="C179" s="19"/>
      <c r="D179" s="19"/>
      <c r="E179" s="19"/>
      <c r="F179" s="19"/>
      <c r="G179" s="19"/>
      <c r="H179" s="19"/>
      <c r="I179" s="19"/>
      <c r="J179" s="19"/>
      <c r="K179" s="19"/>
      <c r="L179" s="19"/>
      <c r="M179" s="19"/>
      <c r="N179" s="19"/>
      <c r="O179" s="19"/>
      <c r="P179" s="19"/>
      <c r="Q179" s="19"/>
      <c r="R179" s="19"/>
      <c r="S179" s="19"/>
      <c r="T179" s="19"/>
      <c r="U179" s="19"/>
      <c r="V179" s="19"/>
      <c r="W179" s="19"/>
      <c r="X179" s="19"/>
      <c r="Y179" s="19"/>
      <c r="Z179" s="19"/>
    </row>
    <row r="180" spans="2:26" ht="12" customHeight="1">
      <c r="B180" s="19"/>
      <c r="C180" s="19"/>
      <c r="D180" s="19"/>
      <c r="E180" s="19"/>
      <c r="F180" s="19"/>
      <c r="G180" s="19"/>
      <c r="H180" s="19"/>
      <c r="I180" s="19"/>
      <c r="J180" s="19"/>
      <c r="K180" s="19"/>
      <c r="L180" s="19"/>
      <c r="M180" s="19"/>
      <c r="N180" s="19"/>
      <c r="O180" s="19"/>
      <c r="P180" s="19"/>
      <c r="Q180" s="19"/>
      <c r="R180" s="19"/>
      <c r="S180" s="19"/>
      <c r="T180" s="19"/>
      <c r="U180" s="19"/>
      <c r="V180" s="19"/>
      <c r="W180" s="19"/>
      <c r="X180" s="19"/>
      <c r="Y180" s="19"/>
      <c r="Z180" s="19"/>
    </row>
    <row r="181" spans="2:26" ht="12" customHeight="1">
      <c r="B181" s="19"/>
      <c r="C181" s="19"/>
      <c r="D181" s="19"/>
      <c r="E181" s="19"/>
      <c r="F181" s="19"/>
      <c r="G181" s="19"/>
      <c r="H181" s="19"/>
      <c r="I181" s="19"/>
      <c r="J181" s="19"/>
      <c r="K181" s="19"/>
      <c r="L181" s="19"/>
      <c r="M181" s="19"/>
      <c r="N181" s="19"/>
      <c r="O181" s="19"/>
      <c r="P181" s="19"/>
      <c r="Q181" s="19"/>
      <c r="R181" s="19"/>
      <c r="S181" s="19"/>
      <c r="T181" s="19"/>
      <c r="U181" s="19"/>
      <c r="V181" s="19"/>
      <c r="W181" s="19"/>
      <c r="X181" s="19"/>
      <c r="Y181" s="19"/>
      <c r="Z181" s="19"/>
    </row>
    <row r="182" spans="2:26" ht="12" customHeight="1">
      <c r="B182" s="19"/>
      <c r="C182" s="19"/>
      <c r="D182" s="19"/>
      <c r="E182" s="19"/>
      <c r="F182" s="19"/>
      <c r="G182" s="19"/>
      <c r="H182" s="19"/>
      <c r="I182" s="19"/>
      <c r="J182" s="19"/>
      <c r="K182" s="19"/>
      <c r="L182" s="19"/>
      <c r="M182" s="19"/>
      <c r="N182" s="19"/>
      <c r="O182" s="19"/>
      <c r="P182" s="19"/>
      <c r="Q182" s="19"/>
      <c r="R182" s="19"/>
      <c r="S182" s="19"/>
      <c r="T182" s="19"/>
      <c r="U182" s="19"/>
      <c r="V182" s="19"/>
      <c r="W182" s="19"/>
      <c r="X182" s="19"/>
      <c r="Y182" s="19"/>
      <c r="Z182" s="19"/>
    </row>
    <row r="183" spans="2:26" ht="12" customHeight="1">
      <c r="B183" s="19"/>
      <c r="C183" s="19"/>
      <c r="D183" s="19"/>
      <c r="E183" s="19"/>
      <c r="F183" s="19"/>
      <c r="G183" s="19"/>
      <c r="H183" s="19"/>
      <c r="I183" s="19"/>
      <c r="J183" s="19"/>
      <c r="K183" s="19"/>
      <c r="L183" s="19"/>
      <c r="M183" s="19"/>
      <c r="N183" s="19"/>
      <c r="O183" s="19"/>
      <c r="P183" s="19"/>
      <c r="Q183" s="19"/>
      <c r="R183" s="19"/>
      <c r="S183" s="19"/>
      <c r="T183" s="19"/>
      <c r="U183" s="19"/>
      <c r="V183" s="19"/>
      <c r="W183" s="19"/>
      <c r="X183" s="19"/>
      <c r="Y183" s="19"/>
      <c r="Z183" s="19"/>
    </row>
    <row r="184" spans="2:26" ht="12" customHeight="1">
      <c r="B184" s="19"/>
      <c r="C184" s="19"/>
      <c r="D184" s="19"/>
      <c r="E184" s="19"/>
      <c r="F184" s="19"/>
      <c r="G184" s="19"/>
      <c r="H184" s="19"/>
      <c r="I184" s="19"/>
      <c r="J184" s="19"/>
      <c r="K184" s="19"/>
      <c r="L184" s="19"/>
      <c r="M184" s="19"/>
      <c r="N184" s="19"/>
      <c r="O184" s="19"/>
      <c r="P184" s="19"/>
      <c r="Q184" s="19"/>
      <c r="R184" s="19"/>
      <c r="S184" s="19"/>
      <c r="T184" s="19"/>
      <c r="U184" s="19"/>
      <c r="V184" s="19"/>
      <c r="W184" s="19"/>
      <c r="X184" s="19"/>
      <c r="Y184" s="19"/>
      <c r="Z184" s="19"/>
    </row>
    <row r="185" spans="2:26" ht="12" customHeight="1">
      <c r="B185" s="19"/>
      <c r="C185" s="19"/>
      <c r="D185" s="19"/>
      <c r="E185" s="19"/>
      <c r="F185" s="19"/>
      <c r="G185" s="19"/>
      <c r="H185" s="19"/>
      <c r="I185" s="19"/>
      <c r="J185" s="19"/>
      <c r="K185" s="19"/>
      <c r="L185" s="19"/>
      <c r="M185" s="19"/>
      <c r="N185" s="19"/>
      <c r="O185" s="19"/>
      <c r="P185" s="19"/>
      <c r="Q185" s="19"/>
      <c r="R185" s="19"/>
      <c r="S185" s="19"/>
      <c r="T185" s="19"/>
      <c r="U185" s="19"/>
      <c r="V185" s="19"/>
      <c r="W185" s="19"/>
      <c r="X185" s="19"/>
      <c r="Y185" s="19"/>
      <c r="Z185" s="19"/>
    </row>
    <row r="186" spans="2:26" ht="12" customHeight="1">
      <c r="B186" s="19"/>
      <c r="C186" s="19"/>
      <c r="D186" s="19"/>
      <c r="E186" s="19"/>
      <c r="F186" s="19"/>
      <c r="G186" s="19"/>
      <c r="H186" s="19"/>
      <c r="I186" s="19"/>
      <c r="J186" s="19"/>
      <c r="K186" s="19"/>
      <c r="L186" s="19"/>
      <c r="M186" s="19"/>
      <c r="N186" s="19"/>
      <c r="O186" s="19"/>
      <c r="P186" s="19"/>
      <c r="Q186" s="19"/>
      <c r="R186" s="19"/>
      <c r="S186" s="19"/>
      <c r="T186" s="19"/>
      <c r="U186" s="19"/>
      <c r="V186" s="19"/>
      <c r="W186" s="19"/>
      <c r="X186" s="19"/>
      <c r="Y186" s="19"/>
      <c r="Z186" s="19"/>
    </row>
    <row r="187" spans="2:26" ht="12" customHeight="1">
      <c r="B187" s="19"/>
      <c r="C187" s="19"/>
      <c r="D187" s="19"/>
      <c r="E187" s="19"/>
      <c r="F187" s="19"/>
      <c r="G187" s="19"/>
      <c r="H187" s="19"/>
      <c r="I187" s="19"/>
      <c r="J187" s="19"/>
      <c r="K187" s="19"/>
      <c r="L187" s="19"/>
      <c r="M187" s="19"/>
      <c r="N187" s="19"/>
      <c r="O187" s="19"/>
      <c r="P187" s="19"/>
      <c r="Q187" s="19"/>
      <c r="R187" s="19"/>
      <c r="S187" s="19"/>
      <c r="T187" s="19"/>
      <c r="U187" s="19"/>
      <c r="V187" s="19"/>
      <c r="W187" s="19"/>
      <c r="X187" s="19"/>
      <c r="Y187" s="19"/>
      <c r="Z187" s="19"/>
    </row>
    <row r="188" spans="2:26" ht="12" customHeight="1">
      <c r="B188" s="19"/>
      <c r="C188" s="19"/>
      <c r="D188" s="19"/>
      <c r="E188" s="19"/>
      <c r="F188" s="19"/>
      <c r="G188" s="19"/>
      <c r="H188" s="19"/>
      <c r="I188" s="19"/>
      <c r="J188" s="19"/>
      <c r="K188" s="19"/>
      <c r="L188" s="19"/>
      <c r="M188" s="19"/>
      <c r="N188" s="19"/>
      <c r="O188" s="19"/>
      <c r="P188" s="19"/>
      <c r="Q188" s="19"/>
      <c r="R188" s="19"/>
      <c r="S188" s="19"/>
      <c r="T188" s="19"/>
      <c r="U188" s="19"/>
      <c r="V188" s="19"/>
      <c r="W188" s="19"/>
      <c r="X188" s="19"/>
      <c r="Y188" s="19"/>
      <c r="Z188" s="19"/>
    </row>
    <row r="189" spans="2:26" ht="12" customHeight="1">
      <c r="B189" s="19"/>
      <c r="C189" s="19"/>
      <c r="D189" s="19"/>
      <c r="E189" s="19"/>
      <c r="F189" s="19"/>
      <c r="G189" s="19"/>
      <c r="H189" s="19"/>
      <c r="I189" s="19"/>
      <c r="J189" s="19"/>
      <c r="K189" s="19"/>
      <c r="L189" s="19"/>
      <c r="M189" s="19"/>
      <c r="N189" s="19"/>
      <c r="O189" s="19"/>
      <c r="P189" s="19"/>
      <c r="Q189" s="19"/>
      <c r="R189" s="19"/>
      <c r="S189" s="19"/>
      <c r="T189" s="19"/>
      <c r="U189" s="19"/>
      <c r="V189" s="19"/>
      <c r="W189" s="19"/>
      <c r="X189" s="19"/>
      <c r="Y189" s="19"/>
      <c r="Z189" s="19"/>
    </row>
    <row r="190" spans="2:26" ht="12" customHeight="1">
      <c r="B190" s="19"/>
      <c r="C190" s="19"/>
      <c r="D190" s="19"/>
      <c r="E190" s="19"/>
      <c r="F190" s="19"/>
      <c r="G190" s="19"/>
      <c r="H190" s="19"/>
      <c r="I190" s="19"/>
      <c r="J190" s="19"/>
      <c r="K190" s="19"/>
      <c r="L190" s="19"/>
      <c r="M190" s="19"/>
      <c r="N190" s="19"/>
      <c r="O190" s="19"/>
      <c r="P190" s="19"/>
      <c r="Q190" s="19"/>
      <c r="R190" s="19"/>
      <c r="S190" s="19"/>
      <c r="T190" s="19"/>
      <c r="U190" s="19"/>
      <c r="V190" s="19"/>
      <c r="W190" s="19"/>
      <c r="X190" s="19"/>
      <c r="Y190" s="19"/>
      <c r="Z190" s="19"/>
    </row>
    <row r="191" spans="2:26" ht="12" customHeight="1">
      <c r="B191" s="19"/>
      <c r="C191" s="19"/>
      <c r="D191" s="19"/>
      <c r="E191" s="19"/>
      <c r="F191" s="19"/>
      <c r="G191" s="19"/>
      <c r="H191" s="19"/>
      <c r="I191" s="19"/>
      <c r="J191" s="19"/>
      <c r="K191" s="19"/>
      <c r="L191" s="19"/>
      <c r="M191" s="19"/>
      <c r="N191" s="19"/>
      <c r="O191" s="19"/>
      <c r="P191" s="19"/>
      <c r="Q191" s="19"/>
      <c r="R191" s="19"/>
      <c r="S191" s="19"/>
      <c r="T191" s="19"/>
      <c r="U191" s="19"/>
      <c r="V191" s="19"/>
      <c r="W191" s="19"/>
      <c r="X191" s="19"/>
      <c r="Y191" s="19"/>
      <c r="Z191" s="19"/>
    </row>
    <row r="192" spans="2:26" ht="12" customHeight="1">
      <c r="B192" s="19"/>
      <c r="C192" s="19"/>
      <c r="D192" s="19"/>
      <c r="E192" s="19"/>
      <c r="F192" s="19"/>
      <c r="G192" s="19"/>
      <c r="H192" s="19"/>
      <c r="I192" s="19"/>
      <c r="J192" s="19"/>
      <c r="K192" s="19"/>
      <c r="L192" s="19"/>
      <c r="M192" s="19"/>
      <c r="N192" s="19"/>
      <c r="O192" s="19"/>
      <c r="P192" s="19"/>
      <c r="Q192" s="19"/>
      <c r="R192" s="19"/>
      <c r="S192" s="19"/>
      <c r="T192" s="19"/>
      <c r="U192" s="19"/>
      <c r="V192" s="19"/>
      <c r="W192" s="19"/>
      <c r="X192" s="19"/>
      <c r="Y192" s="19"/>
      <c r="Z192" s="19"/>
    </row>
    <row r="193" spans="2:26" ht="12" customHeight="1">
      <c r="B193" s="19"/>
      <c r="C193" s="19"/>
      <c r="D193" s="19"/>
      <c r="E193" s="19"/>
      <c r="F193" s="19"/>
      <c r="G193" s="19"/>
      <c r="H193" s="19"/>
      <c r="I193" s="19"/>
      <c r="J193" s="19"/>
      <c r="K193" s="19"/>
      <c r="L193" s="19"/>
      <c r="M193" s="19"/>
      <c r="N193" s="19"/>
      <c r="O193" s="19"/>
      <c r="P193" s="19"/>
      <c r="Q193" s="19"/>
      <c r="R193" s="19"/>
      <c r="S193" s="19"/>
      <c r="T193" s="19"/>
      <c r="U193" s="19"/>
      <c r="V193" s="19"/>
      <c r="W193" s="19"/>
      <c r="X193" s="19"/>
      <c r="Y193" s="19"/>
      <c r="Z193" s="19"/>
    </row>
    <row r="194" spans="2:26" ht="12" customHeight="1">
      <c r="B194" s="19"/>
      <c r="C194" s="19"/>
      <c r="D194" s="19"/>
      <c r="E194" s="19"/>
      <c r="F194" s="19"/>
      <c r="G194" s="19"/>
      <c r="H194" s="19"/>
      <c r="I194" s="19"/>
      <c r="J194" s="19"/>
      <c r="K194" s="19"/>
      <c r="L194" s="19"/>
      <c r="M194" s="19"/>
      <c r="N194" s="19"/>
      <c r="O194" s="19"/>
      <c r="P194" s="19"/>
      <c r="Q194" s="19"/>
      <c r="R194" s="19"/>
      <c r="S194" s="19"/>
      <c r="T194" s="19"/>
      <c r="U194" s="19"/>
      <c r="V194" s="19"/>
      <c r="W194" s="19"/>
      <c r="X194" s="19"/>
      <c r="Y194" s="19"/>
      <c r="Z194" s="19"/>
    </row>
    <row r="195" spans="2:26" ht="12" customHeight="1">
      <c r="B195" s="19"/>
      <c r="C195" s="19"/>
      <c r="D195" s="19"/>
      <c r="E195" s="19"/>
      <c r="F195" s="19"/>
      <c r="G195" s="19"/>
      <c r="H195" s="19"/>
      <c r="I195" s="19"/>
      <c r="J195" s="19"/>
      <c r="K195" s="19"/>
      <c r="L195" s="19"/>
      <c r="M195" s="19"/>
      <c r="N195" s="19"/>
      <c r="O195" s="19"/>
      <c r="P195" s="19"/>
      <c r="Q195" s="19"/>
      <c r="R195" s="19"/>
      <c r="S195" s="19"/>
      <c r="T195" s="19"/>
      <c r="U195" s="19"/>
      <c r="V195" s="19"/>
      <c r="W195" s="19"/>
      <c r="X195" s="19"/>
      <c r="Y195" s="19"/>
      <c r="Z195" s="19"/>
    </row>
    <row r="196" spans="2:26" ht="12" customHeight="1">
      <c r="B196" s="19"/>
      <c r="C196" s="19"/>
      <c r="D196" s="19"/>
      <c r="E196" s="19"/>
      <c r="F196" s="19"/>
      <c r="G196" s="19"/>
      <c r="H196" s="19"/>
      <c r="I196" s="19"/>
      <c r="J196" s="19"/>
      <c r="K196" s="19"/>
      <c r="L196" s="19"/>
      <c r="M196" s="19"/>
      <c r="N196" s="19"/>
      <c r="O196" s="19"/>
      <c r="P196" s="19"/>
      <c r="Q196" s="19"/>
      <c r="R196" s="19"/>
      <c r="S196" s="19"/>
      <c r="T196" s="19"/>
      <c r="U196" s="19"/>
      <c r="V196" s="19"/>
      <c r="W196" s="19"/>
      <c r="X196" s="19"/>
      <c r="Y196" s="19"/>
      <c r="Z196" s="19"/>
    </row>
    <row r="197" spans="2:26" ht="12" customHeight="1">
      <c r="B197" s="19"/>
      <c r="C197" s="19"/>
      <c r="D197" s="19"/>
      <c r="E197" s="19"/>
      <c r="F197" s="19"/>
      <c r="G197" s="19"/>
      <c r="H197" s="19"/>
      <c r="I197" s="19"/>
      <c r="J197" s="19"/>
      <c r="K197" s="19"/>
      <c r="L197" s="19"/>
      <c r="M197" s="19"/>
      <c r="N197" s="19"/>
      <c r="O197" s="19"/>
      <c r="P197" s="19"/>
      <c r="Q197" s="19"/>
      <c r="R197" s="19"/>
      <c r="S197" s="19"/>
      <c r="T197" s="19"/>
      <c r="U197" s="19"/>
      <c r="V197" s="19"/>
      <c r="W197" s="19"/>
      <c r="X197" s="19"/>
      <c r="Y197" s="19"/>
      <c r="Z197" s="19"/>
    </row>
    <row r="198" spans="2:26" ht="12" customHeight="1">
      <c r="B198" s="19"/>
      <c r="C198" s="19"/>
      <c r="D198" s="19"/>
      <c r="E198" s="19"/>
      <c r="F198" s="19"/>
      <c r="G198" s="19"/>
      <c r="H198" s="19"/>
      <c r="I198" s="19"/>
      <c r="J198" s="19"/>
      <c r="K198" s="19"/>
      <c r="L198" s="19"/>
      <c r="M198" s="19"/>
      <c r="N198" s="19"/>
      <c r="O198" s="19"/>
      <c r="P198" s="19"/>
      <c r="Q198" s="19"/>
      <c r="R198" s="19"/>
      <c r="S198" s="19"/>
      <c r="T198" s="19"/>
      <c r="U198" s="19"/>
      <c r="V198" s="19"/>
      <c r="W198" s="19"/>
      <c r="X198" s="19"/>
      <c r="Y198" s="19"/>
      <c r="Z198" s="19"/>
    </row>
    <row r="199" spans="2:26" ht="12" customHeight="1">
      <c r="B199" s="19"/>
      <c r="C199" s="19"/>
      <c r="D199" s="19"/>
      <c r="E199" s="19"/>
      <c r="F199" s="19"/>
      <c r="G199" s="19"/>
      <c r="H199" s="19"/>
      <c r="I199" s="19"/>
      <c r="J199" s="19"/>
      <c r="K199" s="19"/>
      <c r="L199" s="19"/>
      <c r="M199" s="19"/>
      <c r="N199" s="19"/>
      <c r="O199" s="19"/>
      <c r="P199" s="19"/>
      <c r="Q199" s="19"/>
      <c r="R199" s="19"/>
      <c r="S199" s="19"/>
      <c r="T199" s="19"/>
      <c r="U199" s="19"/>
      <c r="V199" s="19"/>
      <c r="W199" s="19"/>
      <c r="X199" s="19"/>
      <c r="Y199" s="19"/>
      <c r="Z199" s="19"/>
    </row>
    <row r="200" spans="2:26" ht="12" customHeight="1">
      <c r="B200" s="19"/>
      <c r="C200" s="19"/>
      <c r="D200" s="19"/>
      <c r="E200" s="19"/>
      <c r="F200" s="19"/>
      <c r="G200" s="19"/>
      <c r="H200" s="19"/>
      <c r="I200" s="19"/>
      <c r="J200" s="19"/>
      <c r="K200" s="19"/>
      <c r="L200" s="19"/>
      <c r="M200" s="19"/>
      <c r="N200" s="19"/>
      <c r="O200" s="19"/>
      <c r="P200" s="19"/>
      <c r="Q200" s="19"/>
      <c r="R200" s="19"/>
      <c r="S200" s="19"/>
      <c r="T200" s="19"/>
      <c r="U200" s="19"/>
      <c r="V200" s="19"/>
      <c r="W200" s="19"/>
      <c r="X200" s="19"/>
      <c r="Y200" s="19"/>
      <c r="Z200" s="19"/>
    </row>
    <row r="201" spans="2:26" ht="12" customHeight="1">
      <c r="B201" s="19"/>
      <c r="C201" s="19"/>
      <c r="D201" s="19"/>
      <c r="E201" s="19"/>
      <c r="F201" s="19"/>
      <c r="G201" s="19"/>
      <c r="H201" s="19"/>
      <c r="I201" s="19"/>
      <c r="J201" s="19"/>
      <c r="K201" s="19"/>
      <c r="L201" s="19"/>
      <c r="M201" s="19"/>
      <c r="N201" s="19"/>
      <c r="O201" s="19"/>
      <c r="P201" s="19"/>
      <c r="Q201" s="19"/>
      <c r="R201" s="19"/>
      <c r="S201" s="19"/>
      <c r="T201" s="19"/>
      <c r="U201" s="19"/>
      <c r="V201" s="19"/>
      <c r="W201" s="19"/>
      <c r="X201" s="19"/>
      <c r="Y201" s="19"/>
      <c r="Z201" s="19"/>
    </row>
    <row r="202" spans="2:26" ht="12" customHeight="1">
      <c r="B202" s="19"/>
      <c r="C202" s="19"/>
      <c r="D202" s="19"/>
      <c r="E202" s="19"/>
      <c r="F202" s="19"/>
      <c r="G202" s="19"/>
      <c r="H202" s="19"/>
      <c r="I202" s="19"/>
      <c r="J202" s="19"/>
      <c r="K202" s="19"/>
      <c r="L202" s="19"/>
      <c r="M202" s="19"/>
      <c r="N202" s="19"/>
      <c r="O202" s="19"/>
      <c r="P202" s="19"/>
      <c r="Q202" s="19"/>
      <c r="R202" s="19"/>
      <c r="S202" s="19"/>
      <c r="T202" s="19"/>
      <c r="U202" s="19"/>
      <c r="V202" s="19"/>
      <c r="W202" s="19"/>
      <c r="X202" s="19"/>
      <c r="Y202" s="19"/>
      <c r="Z202" s="19"/>
    </row>
    <row r="203" spans="2:26" ht="12" customHeight="1">
      <c r="B203" s="19"/>
      <c r="C203" s="19"/>
      <c r="D203" s="19"/>
      <c r="E203" s="19"/>
      <c r="F203" s="19"/>
      <c r="G203" s="19"/>
      <c r="H203" s="19"/>
      <c r="I203" s="19"/>
      <c r="J203" s="19"/>
      <c r="K203" s="19"/>
      <c r="L203" s="19"/>
      <c r="M203" s="19"/>
      <c r="N203" s="19"/>
      <c r="O203" s="19"/>
      <c r="P203" s="19"/>
      <c r="Q203" s="19"/>
      <c r="R203" s="19"/>
      <c r="S203" s="19"/>
      <c r="T203" s="19"/>
      <c r="U203" s="19"/>
      <c r="V203" s="19"/>
      <c r="W203" s="19"/>
      <c r="X203" s="19"/>
      <c r="Y203" s="19"/>
      <c r="Z203" s="19"/>
    </row>
    <row r="204" spans="2:26" ht="12" customHeight="1">
      <c r="B204" s="19"/>
      <c r="C204" s="19"/>
      <c r="D204" s="19"/>
      <c r="E204" s="19"/>
      <c r="F204" s="19"/>
      <c r="G204" s="19"/>
      <c r="H204" s="19"/>
      <c r="I204" s="19"/>
      <c r="J204" s="19"/>
      <c r="K204" s="19"/>
      <c r="L204" s="19"/>
      <c r="M204" s="19"/>
      <c r="N204" s="19"/>
      <c r="O204" s="19"/>
      <c r="P204" s="19"/>
      <c r="Q204" s="19"/>
      <c r="R204" s="19"/>
      <c r="S204" s="19"/>
      <c r="T204" s="19"/>
      <c r="U204" s="19"/>
      <c r="V204" s="19"/>
      <c r="W204" s="19"/>
      <c r="X204" s="19"/>
      <c r="Y204" s="19"/>
      <c r="Z204" s="19"/>
    </row>
    <row r="205" spans="2:26" ht="12" customHeight="1">
      <c r="B205" s="19"/>
      <c r="C205" s="19"/>
      <c r="D205" s="19"/>
      <c r="E205" s="19"/>
      <c r="F205" s="19"/>
      <c r="G205" s="19"/>
      <c r="H205" s="19"/>
      <c r="I205" s="19"/>
      <c r="J205" s="19"/>
      <c r="K205" s="19"/>
      <c r="L205" s="19"/>
      <c r="M205" s="19"/>
      <c r="N205" s="19"/>
      <c r="O205" s="19"/>
      <c r="P205" s="19"/>
      <c r="Q205" s="19"/>
      <c r="R205" s="19"/>
      <c r="S205" s="19"/>
      <c r="T205" s="19"/>
      <c r="U205" s="19"/>
      <c r="V205" s="19"/>
      <c r="W205" s="19"/>
      <c r="X205" s="19"/>
      <c r="Y205" s="19"/>
      <c r="Z205" s="19"/>
    </row>
    <row r="206" spans="2:26" ht="12" customHeight="1">
      <c r="B206" s="19"/>
      <c r="C206" s="19"/>
      <c r="D206" s="19"/>
      <c r="E206" s="19"/>
      <c r="F206" s="19"/>
      <c r="G206" s="19"/>
      <c r="H206" s="19"/>
      <c r="I206" s="19"/>
      <c r="J206" s="19"/>
      <c r="K206" s="19"/>
      <c r="L206" s="19"/>
      <c r="M206" s="19"/>
      <c r="N206" s="19"/>
      <c r="O206" s="19"/>
      <c r="P206" s="19"/>
      <c r="Q206" s="19"/>
      <c r="R206" s="19"/>
      <c r="S206" s="19"/>
      <c r="T206" s="19"/>
      <c r="U206" s="19"/>
      <c r="V206" s="19"/>
      <c r="W206" s="19"/>
      <c r="X206" s="19"/>
      <c r="Y206" s="19"/>
      <c r="Z206" s="19"/>
    </row>
    <row r="207" spans="2:26" ht="12" customHeight="1">
      <c r="B207" s="19"/>
      <c r="C207" s="19"/>
      <c r="D207" s="19"/>
      <c r="E207" s="19"/>
      <c r="F207" s="19"/>
      <c r="G207" s="19"/>
      <c r="H207" s="19"/>
      <c r="I207" s="19"/>
      <c r="J207" s="19"/>
      <c r="K207" s="19"/>
      <c r="L207" s="19"/>
      <c r="M207" s="19"/>
      <c r="N207" s="19"/>
      <c r="O207" s="19"/>
      <c r="P207" s="19"/>
      <c r="Q207" s="19"/>
      <c r="R207" s="19"/>
      <c r="S207" s="19"/>
      <c r="T207" s="19"/>
      <c r="U207" s="19"/>
      <c r="V207" s="19"/>
      <c r="W207" s="19"/>
      <c r="X207" s="19"/>
      <c r="Y207" s="19"/>
      <c r="Z207" s="19"/>
    </row>
    <row r="208" spans="2:26" ht="12" customHeight="1">
      <c r="B208" s="19"/>
      <c r="C208" s="19"/>
      <c r="D208" s="19"/>
      <c r="E208" s="19"/>
      <c r="F208" s="19"/>
      <c r="G208" s="19"/>
      <c r="H208" s="19"/>
      <c r="I208" s="19"/>
      <c r="J208" s="19"/>
      <c r="K208" s="19"/>
      <c r="L208" s="19"/>
      <c r="M208" s="19"/>
      <c r="N208" s="19"/>
      <c r="O208" s="19"/>
      <c r="P208" s="19"/>
      <c r="Q208" s="19"/>
      <c r="R208" s="19"/>
      <c r="S208" s="19"/>
      <c r="T208" s="19"/>
      <c r="U208" s="19"/>
      <c r="V208" s="19"/>
      <c r="W208" s="19"/>
      <c r="X208" s="19"/>
      <c r="Y208" s="19"/>
      <c r="Z208" s="19"/>
    </row>
    <row r="209" spans="2:26" ht="12" customHeight="1">
      <c r="B209" s="19"/>
      <c r="C209" s="19"/>
      <c r="D209" s="19"/>
      <c r="E209" s="19"/>
      <c r="F209" s="19"/>
      <c r="G209" s="19"/>
      <c r="H209" s="19"/>
      <c r="I209" s="19"/>
      <c r="J209" s="19"/>
      <c r="K209" s="19"/>
      <c r="L209" s="19"/>
      <c r="M209" s="19"/>
      <c r="N209" s="19"/>
      <c r="O209" s="19"/>
      <c r="P209" s="19"/>
      <c r="Q209" s="19"/>
      <c r="R209" s="19"/>
      <c r="S209" s="19"/>
      <c r="T209" s="19"/>
      <c r="U209" s="19"/>
      <c r="V209" s="19"/>
      <c r="W209" s="19"/>
      <c r="X209" s="19"/>
      <c r="Y209" s="19"/>
      <c r="Z209" s="19"/>
    </row>
    <row r="210" spans="2:26" ht="12" customHeight="1">
      <c r="B210" s="19"/>
      <c r="C210" s="19"/>
      <c r="D210" s="19"/>
      <c r="E210" s="19"/>
      <c r="F210" s="19"/>
      <c r="G210" s="19"/>
      <c r="H210" s="19"/>
      <c r="I210" s="19"/>
      <c r="J210" s="19"/>
      <c r="K210" s="19"/>
      <c r="L210" s="19"/>
      <c r="M210" s="19"/>
      <c r="N210" s="19"/>
      <c r="O210" s="19"/>
      <c r="P210" s="19"/>
      <c r="Q210" s="19"/>
      <c r="R210" s="19"/>
      <c r="S210" s="19"/>
      <c r="T210" s="19"/>
      <c r="U210" s="19"/>
      <c r="V210" s="19"/>
      <c r="W210" s="19"/>
      <c r="X210" s="19"/>
      <c r="Y210" s="19"/>
      <c r="Z210" s="19"/>
    </row>
    <row r="211" spans="2:26" ht="12" customHeight="1">
      <c r="B211" s="19"/>
      <c r="C211" s="19"/>
      <c r="D211" s="19"/>
      <c r="E211" s="19"/>
      <c r="F211" s="19"/>
      <c r="G211" s="19"/>
      <c r="H211" s="19"/>
      <c r="I211" s="19"/>
      <c r="J211" s="19"/>
      <c r="K211" s="19"/>
      <c r="L211" s="19"/>
      <c r="M211" s="19"/>
      <c r="N211" s="19"/>
      <c r="O211" s="19"/>
      <c r="P211" s="19"/>
      <c r="Q211" s="19"/>
      <c r="R211" s="19"/>
      <c r="S211" s="19"/>
      <c r="T211" s="19"/>
      <c r="U211" s="19"/>
      <c r="V211" s="19"/>
      <c r="W211" s="19"/>
      <c r="X211" s="19"/>
      <c r="Y211" s="19"/>
      <c r="Z211" s="19"/>
    </row>
    <row r="212" spans="2:26" ht="12" customHeight="1">
      <c r="B212" s="19"/>
      <c r="C212" s="19"/>
      <c r="D212" s="19"/>
      <c r="E212" s="19"/>
      <c r="F212" s="19"/>
      <c r="G212" s="19"/>
      <c r="H212" s="19"/>
      <c r="I212" s="19"/>
      <c r="J212" s="19"/>
      <c r="K212" s="19"/>
      <c r="L212" s="19"/>
      <c r="M212" s="19"/>
      <c r="N212" s="19"/>
      <c r="O212" s="19"/>
      <c r="P212" s="19"/>
      <c r="Q212" s="19"/>
      <c r="R212" s="19"/>
      <c r="S212" s="19"/>
      <c r="T212" s="19"/>
      <c r="U212" s="19"/>
      <c r="V212" s="19"/>
      <c r="W212" s="19"/>
      <c r="X212" s="19"/>
      <c r="Y212" s="19"/>
      <c r="Z212" s="19"/>
    </row>
    <row r="213" spans="2:26" ht="12" customHeight="1">
      <c r="B213" s="19"/>
      <c r="C213" s="19"/>
      <c r="D213" s="19"/>
      <c r="E213" s="19"/>
      <c r="F213" s="19"/>
      <c r="G213" s="19"/>
      <c r="H213" s="19"/>
      <c r="I213" s="19"/>
      <c r="J213" s="19"/>
      <c r="K213" s="19"/>
      <c r="L213" s="19"/>
      <c r="M213" s="19"/>
      <c r="N213" s="19"/>
      <c r="O213" s="19"/>
      <c r="P213" s="19"/>
      <c r="Q213" s="19"/>
      <c r="R213" s="19"/>
      <c r="S213" s="19"/>
      <c r="T213" s="19"/>
      <c r="U213" s="19"/>
      <c r="V213" s="19"/>
      <c r="W213" s="19"/>
      <c r="X213" s="19"/>
      <c r="Y213" s="19"/>
      <c r="Z213" s="19"/>
    </row>
    <row r="214" spans="2:26" ht="12" customHeight="1">
      <c r="B214" s="19"/>
      <c r="C214" s="19"/>
      <c r="D214" s="19"/>
      <c r="E214" s="19"/>
      <c r="F214" s="19"/>
      <c r="G214" s="19"/>
      <c r="H214" s="19"/>
      <c r="I214" s="19"/>
      <c r="J214" s="19"/>
      <c r="K214" s="19"/>
      <c r="L214" s="19"/>
      <c r="M214" s="19"/>
      <c r="N214" s="19"/>
      <c r="O214" s="19"/>
      <c r="P214" s="19"/>
      <c r="Q214" s="19"/>
      <c r="R214" s="19"/>
      <c r="S214" s="19"/>
      <c r="T214" s="19"/>
      <c r="U214" s="19"/>
      <c r="V214" s="19"/>
      <c r="W214" s="19"/>
      <c r="X214" s="19"/>
      <c r="Y214" s="19"/>
      <c r="Z214" s="19"/>
    </row>
    <row r="215" spans="2:26" ht="12" customHeight="1">
      <c r="B215" s="19"/>
      <c r="C215" s="19"/>
      <c r="D215" s="19"/>
      <c r="E215" s="19"/>
      <c r="F215" s="19"/>
      <c r="G215" s="19"/>
      <c r="H215" s="19"/>
      <c r="I215" s="19"/>
      <c r="J215" s="19"/>
      <c r="K215" s="19"/>
      <c r="L215" s="19"/>
      <c r="M215" s="19"/>
      <c r="N215" s="19"/>
      <c r="O215" s="19"/>
      <c r="P215" s="19"/>
      <c r="Q215" s="19"/>
      <c r="R215" s="19"/>
      <c r="S215" s="19"/>
      <c r="T215" s="19"/>
      <c r="U215" s="19"/>
      <c r="V215" s="19"/>
      <c r="W215" s="19"/>
      <c r="X215" s="19"/>
      <c r="Y215" s="19"/>
      <c r="Z215" s="19"/>
    </row>
    <row r="216" spans="2:26" ht="12" customHeight="1">
      <c r="B216" s="19"/>
      <c r="C216" s="19"/>
      <c r="D216" s="19"/>
      <c r="E216" s="19"/>
      <c r="F216" s="19"/>
      <c r="G216" s="19"/>
      <c r="H216" s="19"/>
      <c r="I216" s="19"/>
      <c r="J216" s="19"/>
      <c r="K216" s="19"/>
      <c r="L216" s="19"/>
      <c r="M216" s="19"/>
      <c r="N216" s="19"/>
      <c r="O216" s="19"/>
      <c r="P216" s="19"/>
      <c r="Q216" s="19"/>
      <c r="R216" s="19"/>
      <c r="S216" s="19"/>
      <c r="T216" s="19"/>
      <c r="U216" s="19"/>
      <c r="V216" s="19"/>
      <c r="W216" s="19"/>
      <c r="X216" s="19"/>
      <c r="Y216" s="19"/>
      <c r="Z216" s="19"/>
    </row>
    <row r="217" spans="2:26" ht="12" customHeight="1">
      <c r="B217" s="19"/>
      <c r="C217" s="19"/>
      <c r="D217" s="19"/>
      <c r="E217" s="19"/>
      <c r="F217" s="19"/>
      <c r="G217" s="19"/>
      <c r="H217" s="19"/>
      <c r="I217" s="19"/>
      <c r="J217" s="19"/>
      <c r="K217" s="19"/>
      <c r="L217" s="19"/>
      <c r="M217" s="19"/>
      <c r="N217" s="19"/>
      <c r="O217" s="19"/>
      <c r="P217" s="19"/>
      <c r="Q217" s="19"/>
      <c r="R217" s="19"/>
      <c r="S217" s="19"/>
      <c r="T217" s="19"/>
      <c r="U217" s="19"/>
      <c r="V217" s="19"/>
      <c r="W217" s="19"/>
      <c r="X217" s="19"/>
      <c r="Y217" s="19"/>
      <c r="Z217" s="19"/>
    </row>
    <row r="218" spans="2:26" ht="12" customHeight="1">
      <c r="B218" s="19"/>
      <c r="C218" s="19"/>
      <c r="D218" s="19"/>
      <c r="E218" s="19"/>
      <c r="F218" s="19"/>
      <c r="G218" s="19"/>
      <c r="H218" s="19"/>
      <c r="I218" s="19"/>
      <c r="J218" s="19"/>
      <c r="K218" s="19"/>
      <c r="L218" s="19"/>
      <c r="M218" s="19"/>
      <c r="N218" s="19"/>
      <c r="O218" s="19"/>
      <c r="P218" s="19"/>
      <c r="Q218" s="19"/>
      <c r="R218" s="19"/>
      <c r="S218" s="19"/>
      <c r="T218" s="19"/>
      <c r="U218" s="19"/>
      <c r="V218" s="19"/>
      <c r="W218" s="19"/>
      <c r="X218" s="19"/>
      <c r="Y218" s="19"/>
      <c r="Z218" s="19"/>
    </row>
    <row r="219" spans="2:26" ht="12" customHeight="1">
      <c r="B219" s="19"/>
      <c r="C219" s="19"/>
      <c r="D219" s="19"/>
      <c r="E219" s="19"/>
      <c r="F219" s="19"/>
      <c r="G219" s="19"/>
      <c r="H219" s="19"/>
      <c r="I219" s="19"/>
      <c r="J219" s="19"/>
      <c r="K219" s="19"/>
      <c r="L219" s="19"/>
      <c r="M219" s="19"/>
      <c r="N219" s="19"/>
      <c r="O219" s="19"/>
      <c r="P219" s="19"/>
      <c r="Q219" s="19"/>
      <c r="R219" s="19"/>
      <c r="S219" s="19"/>
      <c r="T219" s="19"/>
      <c r="U219" s="19"/>
      <c r="V219" s="19"/>
      <c r="W219" s="19"/>
      <c r="X219" s="19"/>
      <c r="Y219" s="19"/>
      <c r="Z219" s="19"/>
    </row>
    <row r="220" spans="2:26" ht="12" customHeight="1">
      <c r="B220" s="19"/>
      <c r="C220" s="19"/>
      <c r="D220" s="19"/>
      <c r="E220" s="19"/>
      <c r="F220" s="19"/>
      <c r="G220" s="19"/>
      <c r="H220" s="19"/>
      <c r="I220" s="19"/>
      <c r="J220" s="19"/>
      <c r="K220" s="19"/>
      <c r="L220" s="19"/>
      <c r="M220" s="19"/>
      <c r="N220" s="19"/>
      <c r="O220" s="19"/>
      <c r="P220" s="19"/>
      <c r="Q220" s="19"/>
      <c r="R220" s="19"/>
      <c r="S220" s="19"/>
      <c r="T220" s="19"/>
      <c r="U220" s="19"/>
      <c r="V220" s="19"/>
      <c r="W220" s="19"/>
      <c r="X220" s="19"/>
      <c r="Y220" s="19"/>
      <c r="Z220" s="19"/>
    </row>
    <row r="221" spans="2:26" ht="12" customHeight="1">
      <c r="B221" s="19"/>
      <c r="C221" s="19"/>
      <c r="D221" s="19"/>
      <c r="E221" s="19"/>
      <c r="F221" s="19"/>
      <c r="G221" s="19"/>
      <c r="H221" s="19"/>
      <c r="I221" s="19"/>
      <c r="J221" s="19"/>
      <c r="K221" s="19"/>
      <c r="L221" s="19"/>
      <c r="M221" s="19"/>
      <c r="N221" s="19"/>
      <c r="O221" s="19"/>
      <c r="P221" s="19"/>
      <c r="Q221" s="19"/>
      <c r="R221" s="19"/>
      <c r="S221" s="19"/>
      <c r="T221" s="19"/>
      <c r="U221" s="19"/>
      <c r="V221" s="19"/>
      <c r="W221" s="19"/>
      <c r="X221" s="19"/>
      <c r="Y221" s="19"/>
      <c r="Z221" s="19"/>
    </row>
    <row r="222" spans="2:26" ht="12" customHeight="1">
      <c r="B222" s="19"/>
      <c r="C222" s="19"/>
      <c r="D222" s="19"/>
      <c r="E222" s="19"/>
      <c r="F222" s="19"/>
      <c r="G222" s="19"/>
      <c r="H222" s="19"/>
      <c r="I222" s="19"/>
      <c r="J222" s="19"/>
      <c r="K222" s="19"/>
      <c r="L222" s="19"/>
      <c r="M222" s="19"/>
      <c r="N222" s="19"/>
      <c r="O222" s="19"/>
      <c r="P222" s="19"/>
      <c r="Q222" s="19"/>
      <c r="R222" s="19"/>
      <c r="S222" s="19"/>
      <c r="T222" s="19"/>
      <c r="U222" s="19"/>
      <c r="V222" s="19"/>
      <c r="W222" s="19"/>
      <c r="X222" s="19"/>
      <c r="Y222" s="19"/>
      <c r="Z222" s="19"/>
    </row>
    <row r="223" spans="2:26" ht="12" customHeight="1">
      <c r="B223" s="19"/>
      <c r="C223" s="19"/>
      <c r="D223" s="19"/>
      <c r="E223" s="19"/>
      <c r="F223" s="19"/>
      <c r="G223" s="19"/>
      <c r="H223" s="19"/>
      <c r="I223" s="19"/>
      <c r="J223" s="19"/>
      <c r="K223" s="19"/>
      <c r="L223" s="19"/>
      <c r="M223" s="19"/>
      <c r="N223" s="19"/>
      <c r="O223" s="19"/>
      <c r="P223" s="19"/>
      <c r="Q223" s="19"/>
      <c r="R223" s="19"/>
      <c r="S223" s="19"/>
      <c r="T223" s="19"/>
      <c r="U223" s="19"/>
      <c r="V223" s="19"/>
      <c r="W223" s="19"/>
      <c r="X223" s="19"/>
      <c r="Y223" s="19"/>
      <c r="Z223" s="19"/>
    </row>
    <row r="224" spans="2:26" ht="12" customHeight="1">
      <c r="B224" s="19"/>
      <c r="C224" s="19"/>
      <c r="D224" s="19"/>
      <c r="E224" s="19"/>
      <c r="F224" s="19"/>
      <c r="G224" s="19"/>
      <c r="H224" s="19"/>
      <c r="I224" s="19"/>
      <c r="J224" s="19"/>
      <c r="K224" s="19"/>
      <c r="L224" s="19"/>
      <c r="M224" s="19"/>
      <c r="N224" s="19"/>
      <c r="O224" s="19"/>
      <c r="P224" s="19"/>
      <c r="Q224" s="19"/>
      <c r="R224" s="19"/>
      <c r="S224" s="19"/>
      <c r="T224" s="19"/>
      <c r="U224" s="19"/>
      <c r="V224" s="19"/>
      <c r="W224" s="19"/>
      <c r="X224" s="19"/>
      <c r="Y224" s="19"/>
      <c r="Z224" s="19"/>
    </row>
    <row r="225" spans="2:26" ht="12" customHeight="1">
      <c r="B225" s="19"/>
      <c r="C225" s="19"/>
      <c r="D225" s="19"/>
      <c r="E225" s="19"/>
      <c r="F225" s="19"/>
      <c r="G225" s="19"/>
      <c r="H225" s="19"/>
      <c r="I225" s="19"/>
      <c r="J225" s="19"/>
      <c r="K225" s="19"/>
      <c r="L225" s="19"/>
      <c r="M225" s="19"/>
      <c r="N225" s="19"/>
      <c r="O225" s="19"/>
      <c r="P225" s="19"/>
      <c r="Q225" s="19"/>
      <c r="R225" s="19"/>
      <c r="S225" s="19"/>
      <c r="T225" s="19"/>
      <c r="U225" s="19"/>
      <c r="V225" s="19"/>
      <c r="W225" s="19"/>
      <c r="X225" s="19"/>
      <c r="Y225" s="19"/>
      <c r="Z225" s="19"/>
    </row>
    <row r="226" spans="2:26" ht="12" customHeight="1">
      <c r="B226" s="19"/>
      <c r="C226" s="19"/>
      <c r="D226" s="19"/>
      <c r="E226" s="19"/>
      <c r="F226" s="19"/>
      <c r="G226" s="19"/>
      <c r="H226" s="19"/>
      <c r="I226" s="19"/>
      <c r="J226" s="19"/>
      <c r="K226" s="19"/>
      <c r="L226" s="19"/>
      <c r="M226" s="19"/>
      <c r="N226" s="19"/>
      <c r="O226" s="19"/>
      <c r="P226" s="19"/>
      <c r="Q226" s="19"/>
      <c r="R226" s="19"/>
      <c r="S226" s="19"/>
      <c r="T226" s="19"/>
      <c r="U226" s="19"/>
      <c r="V226" s="19"/>
      <c r="W226" s="19"/>
      <c r="X226" s="19"/>
      <c r="Y226" s="19"/>
      <c r="Z226" s="19"/>
    </row>
    <row r="227" spans="2:26" ht="12" customHeight="1">
      <c r="B227" s="19"/>
      <c r="C227" s="19"/>
      <c r="D227" s="19"/>
      <c r="E227" s="19"/>
      <c r="F227" s="19"/>
      <c r="G227" s="19"/>
      <c r="H227" s="19"/>
      <c r="I227" s="19"/>
      <c r="J227" s="19"/>
      <c r="K227" s="19"/>
      <c r="L227" s="19"/>
      <c r="M227" s="19"/>
      <c r="N227" s="19"/>
      <c r="O227" s="19"/>
      <c r="P227" s="19"/>
      <c r="Q227" s="19"/>
      <c r="R227" s="19"/>
      <c r="S227" s="19"/>
      <c r="T227" s="19"/>
      <c r="U227" s="19"/>
      <c r="V227" s="19"/>
      <c r="W227" s="19"/>
      <c r="X227" s="19"/>
      <c r="Y227" s="19"/>
      <c r="Z227" s="19"/>
    </row>
    <row r="228" spans="2:26" ht="12" customHeight="1">
      <c r="B228" s="19"/>
      <c r="C228" s="19"/>
      <c r="D228" s="19"/>
      <c r="E228" s="19"/>
      <c r="F228" s="19"/>
      <c r="G228" s="19"/>
      <c r="H228" s="19"/>
      <c r="I228" s="19"/>
      <c r="J228" s="19"/>
      <c r="K228" s="19"/>
      <c r="L228" s="19"/>
      <c r="M228" s="19"/>
      <c r="N228" s="19"/>
      <c r="O228" s="19"/>
      <c r="P228" s="19"/>
      <c r="Q228" s="19"/>
      <c r="R228" s="19"/>
      <c r="S228" s="19"/>
      <c r="T228" s="19"/>
      <c r="U228" s="19"/>
      <c r="V228" s="19"/>
      <c r="W228" s="19"/>
      <c r="X228" s="19"/>
      <c r="Y228" s="19"/>
      <c r="Z228" s="19"/>
    </row>
    <row r="229" spans="2:26" ht="12" customHeight="1">
      <c r="B229" s="19"/>
      <c r="C229" s="19"/>
      <c r="D229" s="19"/>
      <c r="E229" s="19"/>
      <c r="F229" s="19"/>
      <c r="G229" s="19"/>
      <c r="H229" s="19"/>
      <c r="I229" s="19"/>
      <c r="J229" s="19"/>
      <c r="K229" s="19"/>
      <c r="L229" s="19"/>
      <c r="M229" s="19"/>
      <c r="N229" s="19"/>
      <c r="O229" s="19"/>
      <c r="P229" s="19"/>
      <c r="Q229" s="19"/>
      <c r="R229" s="19"/>
      <c r="S229" s="19"/>
      <c r="T229" s="19"/>
      <c r="U229" s="19"/>
      <c r="V229" s="19"/>
      <c r="W229" s="19"/>
      <c r="X229" s="19"/>
      <c r="Y229" s="19"/>
      <c r="Z229" s="19"/>
    </row>
    <row r="230" spans="2:26" ht="12" customHeight="1">
      <c r="B230" s="19"/>
      <c r="C230" s="19"/>
      <c r="D230" s="19"/>
      <c r="E230" s="19"/>
      <c r="F230" s="19"/>
      <c r="G230" s="19"/>
      <c r="H230" s="19"/>
      <c r="I230" s="19"/>
      <c r="J230" s="19"/>
      <c r="K230" s="19"/>
      <c r="L230" s="19"/>
      <c r="M230" s="19"/>
      <c r="N230" s="19"/>
      <c r="O230" s="19"/>
      <c r="P230" s="19"/>
      <c r="Q230" s="19"/>
      <c r="R230" s="19"/>
      <c r="S230" s="19"/>
      <c r="T230" s="19"/>
      <c r="U230" s="19"/>
      <c r="V230" s="19"/>
      <c r="W230" s="19"/>
      <c r="X230" s="19"/>
      <c r="Y230" s="19"/>
      <c r="Z230" s="19"/>
    </row>
    <row r="231" spans="2:26" ht="12" customHeight="1">
      <c r="B231" s="19"/>
      <c r="C231" s="19"/>
      <c r="D231" s="19"/>
      <c r="E231" s="19"/>
      <c r="F231" s="19"/>
      <c r="G231" s="19"/>
      <c r="H231" s="19"/>
      <c r="I231" s="19"/>
      <c r="J231" s="19"/>
      <c r="K231" s="19"/>
      <c r="L231" s="19"/>
      <c r="M231" s="19"/>
      <c r="N231" s="19"/>
      <c r="O231" s="19"/>
      <c r="P231" s="19"/>
      <c r="Q231" s="19"/>
      <c r="R231" s="19"/>
      <c r="S231" s="19"/>
      <c r="T231" s="19"/>
      <c r="U231" s="19"/>
      <c r="V231" s="19"/>
      <c r="W231" s="19"/>
      <c r="X231" s="19"/>
      <c r="Y231" s="19"/>
      <c r="Z231" s="19"/>
    </row>
    <row r="232" spans="2:26" ht="12" customHeight="1">
      <c r="B232" s="19"/>
      <c r="C232" s="19"/>
      <c r="D232" s="19"/>
      <c r="E232" s="19"/>
      <c r="F232" s="19"/>
      <c r="G232" s="19"/>
      <c r="H232" s="19"/>
      <c r="I232" s="19"/>
      <c r="J232" s="19"/>
      <c r="K232" s="19"/>
      <c r="L232" s="19"/>
      <c r="M232" s="19"/>
      <c r="N232" s="19"/>
      <c r="O232" s="19"/>
      <c r="P232" s="19"/>
      <c r="Q232" s="19"/>
      <c r="R232" s="19"/>
      <c r="S232" s="19"/>
      <c r="T232" s="19"/>
      <c r="U232" s="19"/>
      <c r="V232" s="19"/>
      <c r="W232" s="19"/>
      <c r="X232" s="19"/>
      <c r="Y232" s="19"/>
      <c r="Z232" s="19"/>
    </row>
    <row r="233" spans="2:26" ht="12" customHeight="1">
      <c r="B233" s="19"/>
      <c r="C233" s="19"/>
      <c r="D233" s="19"/>
      <c r="E233" s="19"/>
      <c r="F233" s="19"/>
      <c r="G233" s="19"/>
      <c r="H233" s="19"/>
      <c r="I233" s="19"/>
      <c r="J233" s="19"/>
      <c r="K233" s="19"/>
      <c r="L233" s="19"/>
      <c r="M233" s="19"/>
      <c r="N233" s="19"/>
      <c r="O233" s="19"/>
      <c r="P233" s="19"/>
      <c r="Q233" s="19"/>
      <c r="R233" s="19"/>
      <c r="S233" s="19"/>
      <c r="T233" s="19"/>
      <c r="U233" s="19"/>
      <c r="V233" s="19"/>
      <c r="W233" s="19"/>
      <c r="X233" s="19"/>
      <c r="Y233" s="19"/>
      <c r="Z233" s="19"/>
    </row>
    <row r="234" spans="2:26" ht="12" customHeight="1">
      <c r="B234" s="19"/>
      <c r="C234" s="19"/>
      <c r="D234" s="19"/>
      <c r="E234" s="19"/>
      <c r="F234" s="19"/>
      <c r="G234" s="19"/>
      <c r="H234" s="19"/>
      <c r="I234" s="19"/>
      <c r="J234" s="19"/>
      <c r="K234" s="19"/>
      <c r="L234" s="19"/>
      <c r="M234" s="19"/>
      <c r="N234" s="19"/>
      <c r="O234" s="19"/>
      <c r="P234" s="19"/>
      <c r="Q234" s="19"/>
      <c r="R234" s="19"/>
      <c r="S234" s="19"/>
      <c r="T234" s="19"/>
      <c r="U234" s="19"/>
      <c r="V234" s="19"/>
      <c r="W234" s="19"/>
      <c r="X234" s="19"/>
      <c r="Y234" s="19"/>
      <c r="Z234" s="19"/>
    </row>
    <row r="235" spans="2:26" ht="12" customHeight="1">
      <c r="B235" s="19"/>
      <c r="C235" s="19"/>
      <c r="D235" s="19"/>
      <c r="E235" s="19"/>
      <c r="F235" s="19"/>
      <c r="G235" s="19"/>
      <c r="H235" s="19"/>
      <c r="I235" s="19"/>
      <c r="J235" s="19"/>
      <c r="K235" s="19"/>
      <c r="L235" s="19"/>
      <c r="M235" s="19"/>
      <c r="N235" s="19"/>
      <c r="O235" s="19"/>
      <c r="P235" s="19"/>
      <c r="Q235" s="19"/>
      <c r="R235" s="19"/>
      <c r="S235" s="19"/>
      <c r="T235" s="19"/>
      <c r="U235" s="19"/>
      <c r="V235" s="19"/>
      <c r="W235" s="19"/>
      <c r="X235" s="19"/>
      <c r="Y235" s="19"/>
      <c r="Z235" s="19"/>
    </row>
    <row r="236" spans="2:26" ht="12" customHeight="1">
      <c r="B236" s="19"/>
      <c r="C236" s="19"/>
      <c r="D236" s="19"/>
      <c r="E236" s="19"/>
      <c r="F236" s="19"/>
      <c r="G236" s="19"/>
      <c r="H236" s="19"/>
      <c r="I236" s="19"/>
      <c r="J236" s="19"/>
      <c r="K236" s="19"/>
      <c r="L236" s="19"/>
      <c r="M236" s="19"/>
      <c r="N236" s="19"/>
      <c r="O236" s="19"/>
      <c r="P236" s="19"/>
      <c r="Q236" s="19"/>
      <c r="R236" s="19"/>
      <c r="S236" s="19"/>
      <c r="T236" s="19"/>
      <c r="U236" s="19"/>
      <c r="V236" s="19"/>
      <c r="W236" s="19"/>
      <c r="X236" s="19"/>
      <c r="Y236" s="19"/>
      <c r="Z236" s="19"/>
    </row>
    <row r="237" spans="2:26" ht="12" customHeight="1">
      <c r="B237" s="19"/>
      <c r="C237" s="19"/>
      <c r="D237" s="19"/>
      <c r="E237" s="19"/>
      <c r="F237" s="19"/>
      <c r="G237" s="19"/>
      <c r="H237" s="19"/>
      <c r="I237" s="19"/>
      <c r="J237" s="19"/>
      <c r="K237" s="19"/>
      <c r="L237" s="19"/>
      <c r="M237" s="19"/>
      <c r="N237" s="19"/>
      <c r="O237" s="19"/>
      <c r="P237" s="19"/>
      <c r="Q237" s="19"/>
      <c r="R237" s="19"/>
      <c r="S237" s="19"/>
      <c r="T237" s="19"/>
      <c r="U237" s="19"/>
      <c r="V237" s="19"/>
      <c r="W237" s="19"/>
      <c r="X237" s="19"/>
      <c r="Y237" s="19"/>
      <c r="Z237" s="19"/>
    </row>
    <row r="238" spans="2:26" ht="12" customHeight="1">
      <c r="B238" s="19"/>
      <c r="C238" s="19"/>
      <c r="D238" s="19"/>
      <c r="E238" s="19"/>
      <c r="F238" s="19"/>
      <c r="G238" s="19"/>
      <c r="H238" s="19"/>
      <c r="I238" s="19"/>
      <c r="J238" s="19"/>
      <c r="K238" s="19"/>
      <c r="L238" s="19"/>
      <c r="M238" s="19"/>
      <c r="N238" s="19"/>
      <c r="O238" s="19"/>
      <c r="P238" s="19"/>
      <c r="Q238" s="19"/>
      <c r="R238" s="19"/>
      <c r="S238" s="19"/>
      <c r="T238" s="19"/>
      <c r="U238" s="19"/>
      <c r="V238" s="19"/>
      <c r="W238" s="19"/>
      <c r="X238" s="19"/>
      <c r="Y238" s="19"/>
      <c r="Z238" s="19"/>
    </row>
    <row r="239" spans="2:26" ht="12" customHeight="1">
      <c r="B239" s="19"/>
      <c r="C239" s="19"/>
      <c r="D239" s="19"/>
      <c r="E239" s="19"/>
      <c r="F239" s="19"/>
      <c r="G239" s="19"/>
      <c r="H239" s="19"/>
      <c r="I239" s="19"/>
      <c r="J239" s="19"/>
      <c r="K239" s="19"/>
      <c r="L239" s="19"/>
      <c r="M239" s="19"/>
      <c r="N239" s="19"/>
      <c r="O239" s="19"/>
      <c r="P239" s="19"/>
      <c r="Q239" s="19"/>
      <c r="R239" s="19"/>
      <c r="S239" s="19"/>
      <c r="T239" s="19"/>
      <c r="U239" s="19"/>
      <c r="V239" s="19"/>
      <c r="W239" s="19"/>
      <c r="X239" s="19"/>
      <c r="Y239" s="19"/>
      <c r="Z239" s="19"/>
    </row>
    <row r="240" spans="2:26" ht="12" customHeight="1">
      <c r="B240" s="19"/>
      <c r="C240" s="19"/>
      <c r="D240" s="19"/>
      <c r="E240" s="19"/>
      <c r="F240" s="19"/>
      <c r="G240" s="19"/>
      <c r="H240" s="19"/>
      <c r="I240" s="19"/>
      <c r="J240" s="19"/>
      <c r="K240" s="19"/>
      <c r="L240" s="19"/>
      <c r="M240" s="19"/>
      <c r="N240" s="19"/>
      <c r="O240" s="19"/>
      <c r="P240" s="19"/>
      <c r="Q240" s="19"/>
      <c r="R240" s="19"/>
      <c r="S240" s="19"/>
      <c r="T240" s="19"/>
      <c r="U240" s="19"/>
      <c r="V240" s="19"/>
      <c r="W240" s="19"/>
      <c r="X240" s="19"/>
      <c r="Y240" s="19"/>
      <c r="Z240" s="19"/>
    </row>
    <row r="241" spans="2:26" ht="12" customHeight="1">
      <c r="B241" s="19"/>
      <c r="C241" s="19"/>
      <c r="D241" s="19"/>
      <c r="E241" s="19"/>
      <c r="F241" s="19"/>
      <c r="G241" s="19"/>
      <c r="H241" s="19"/>
      <c r="I241" s="19"/>
      <c r="J241" s="19"/>
      <c r="K241" s="19"/>
      <c r="L241" s="19"/>
      <c r="M241" s="19"/>
      <c r="N241" s="19"/>
      <c r="O241" s="19"/>
      <c r="P241" s="19"/>
      <c r="Q241" s="19"/>
      <c r="R241" s="19"/>
      <c r="S241" s="19"/>
      <c r="T241" s="19"/>
      <c r="U241" s="19"/>
      <c r="V241" s="19"/>
      <c r="W241" s="19"/>
      <c r="X241" s="19"/>
      <c r="Y241" s="19"/>
      <c r="Z241" s="19"/>
    </row>
    <row r="242" spans="2:26" ht="12" customHeight="1">
      <c r="B242" s="19"/>
      <c r="C242" s="19"/>
      <c r="D242" s="19"/>
      <c r="E242" s="19"/>
      <c r="F242" s="19"/>
      <c r="G242" s="19"/>
      <c r="H242" s="19"/>
      <c r="I242" s="19"/>
      <c r="J242" s="19"/>
      <c r="K242" s="19"/>
      <c r="L242" s="19"/>
      <c r="M242" s="19"/>
      <c r="N242" s="19"/>
      <c r="O242" s="19"/>
      <c r="P242" s="19"/>
      <c r="Q242" s="19"/>
      <c r="R242" s="19"/>
      <c r="S242" s="19"/>
      <c r="T242" s="19"/>
      <c r="U242" s="19"/>
      <c r="V242" s="19"/>
      <c r="W242" s="19"/>
      <c r="X242" s="19"/>
      <c r="Y242" s="19"/>
      <c r="Z242" s="19"/>
    </row>
    <row r="243" spans="2:26" ht="12" customHeight="1">
      <c r="B243" s="19"/>
      <c r="C243" s="19"/>
      <c r="D243" s="19"/>
      <c r="E243" s="19"/>
      <c r="F243" s="19"/>
      <c r="G243" s="19"/>
      <c r="H243" s="19"/>
      <c r="I243" s="19"/>
      <c r="J243" s="19"/>
      <c r="K243" s="19"/>
      <c r="L243" s="19"/>
      <c r="M243" s="19"/>
      <c r="N243" s="19"/>
      <c r="O243" s="19"/>
      <c r="P243" s="19"/>
      <c r="Q243" s="19"/>
      <c r="R243" s="19"/>
      <c r="S243" s="19"/>
      <c r="T243" s="19"/>
      <c r="U243" s="19"/>
      <c r="V243" s="19"/>
      <c r="W243" s="19"/>
      <c r="X243" s="19"/>
      <c r="Y243" s="19"/>
      <c r="Z243" s="19"/>
    </row>
    <row r="244" spans="2:26" ht="12" customHeight="1">
      <c r="B244" s="19"/>
      <c r="C244" s="19"/>
      <c r="D244" s="19"/>
      <c r="E244" s="19"/>
      <c r="F244" s="19"/>
      <c r="G244" s="19"/>
      <c r="H244" s="19"/>
      <c r="I244" s="19"/>
      <c r="J244" s="19"/>
      <c r="K244" s="19"/>
      <c r="L244" s="19"/>
      <c r="M244" s="19"/>
      <c r="N244" s="19"/>
      <c r="O244" s="19"/>
      <c r="P244" s="19"/>
      <c r="Q244" s="19"/>
      <c r="R244" s="19"/>
      <c r="S244" s="19"/>
      <c r="T244" s="19"/>
      <c r="U244" s="19"/>
      <c r="V244" s="19"/>
      <c r="W244" s="19"/>
      <c r="X244" s="19"/>
      <c r="Y244" s="19"/>
      <c r="Z244" s="19"/>
    </row>
    <row r="245" spans="2:26" ht="12" customHeight="1">
      <c r="B245" s="19"/>
      <c r="C245" s="19"/>
      <c r="D245" s="19"/>
      <c r="E245" s="19"/>
      <c r="F245" s="19"/>
      <c r="G245" s="19"/>
      <c r="H245" s="19"/>
      <c r="I245" s="19"/>
      <c r="J245" s="19"/>
      <c r="K245" s="19"/>
      <c r="L245" s="19"/>
      <c r="M245" s="19"/>
      <c r="N245" s="19"/>
      <c r="O245" s="19"/>
      <c r="P245" s="19"/>
      <c r="Q245" s="19"/>
      <c r="R245" s="19"/>
      <c r="S245" s="19"/>
      <c r="T245" s="19"/>
      <c r="U245" s="19"/>
      <c r="V245" s="19"/>
      <c r="W245" s="19"/>
      <c r="X245" s="19"/>
      <c r="Y245" s="19"/>
      <c r="Z245" s="19"/>
    </row>
    <row r="246" spans="2:26" ht="12" customHeight="1">
      <c r="B246" s="19"/>
      <c r="C246" s="19"/>
      <c r="D246" s="19"/>
      <c r="E246" s="19"/>
      <c r="F246" s="19"/>
      <c r="G246" s="19"/>
      <c r="H246" s="19"/>
      <c r="I246" s="19"/>
      <c r="J246" s="19"/>
      <c r="K246" s="19"/>
      <c r="L246" s="19"/>
      <c r="M246" s="19"/>
      <c r="N246" s="19"/>
      <c r="O246" s="19"/>
      <c r="P246" s="19"/>
      <c r="Q246" s="19"/>
      <c r="R246" s="19"/>
      <c r="S246" s="19"/>
      <c r="T246" s="19"/>
      <c r="U246" s="19"/>
      <c r="V246" s="19"/>
      <c r="W246" s="19"/>
      <c r="X246" s="19"/>
      <c r="Y246" s="19"/>
      <c r="Z246" s="19"/>
    </row>
    <row r="247" spans="2:26" ht="12" customHeight="1">
      <c r="B247" s="19"/>
      <c r="C247" s="19"/>
      <c r="D247" s="19"/>
      <c r="E247" s="19"/>
      <c r="F247" s="19"/>
      <c r="G247" s="19"/>
      <c r="H247" s="19"/>
      <c r="I247" s="19"/>
      <c r="J247" s="19"/>
      <c r="K247" s="19"/>
      <c r="L247" s="19"/>
      <c r="M247" s="19"/>
      <c r="N247" s="19"/>
      <c r="O247" s="19"/>
      <c r="P247" s="19"/>
      <c r="Q247" s="19"/>
      <c r="R247" s="19"/>
      <c r="S247" s="19"/>
      <c r="T247" s="19"/>
      <c r="U247" s="19"/>
      <c r="V247" s="19"/>
      <c r="W247" s="19"/>
      <c r="X247" s="19"/>
      <c r="Y247" s="19"/>
      <c r="Z247" s="19"/>
    </row>
    <row r="248" spans="2:26" ht="12" customHeight="1">
      <c r="B248" s="19"/>
      <c r="C248" s="19"/>
      <c r="D248" s="19"/>
      <c r="E248" s="19"/>
      <c r="F248" s="19"/>
      <c r="G248" s="19"/>
      <c r="H248" s="19"/>
      <c r="I248" s="19"/>
      <c r="J248" s="19"/>
      <c r="K248" s="19"/>
      <c r="L248" s="19"/>
      <c r="M248" s="19"/>
      <c r="N248" s="19"/>
      <c r="O248" s="19"/>
      <c r="P248" s="19"/>
      <c r="Q248" s="19"/>
      <c r="R248" s="19"/>
      <c r="S248" s="19"/>
      <c r="T248" s="19"/>
      <c r="U248" s="19"/>
      <c r="V248" s="19"/>
      <c r="W248" s="19"/>
      <c r="X248" s="19"/>
      <c r="Y248" s="19"/>
      <c r="Z248" s="19"/>
    </row>
    <row r="249" spans="2:26" ht="12" customHeight="1">
      <c r="B249" s="19"/>
      <c r="C249" s="19"/>
      <c r="D249" s="19"/>
      <c r="E249" s="19"/>
      <c r="F249" s="19"/>
      <c r="G249" s="19"/>
      <c r="H249" s="19"/>
      <c r="I249" s="19"/>
      <c r="J249" s="19"/>
      <c r="K249" s="19"/>
      <c r="L249" s="19"/>
      <c r="M249" s="19"/>
      <c r="N249" s="19"/>
      <c r="O249" s="19"/>
      <c r="P249" s="19"/>
      <c r="Q249" s="19"/>
      <c r="R249" s="19"/>
      <c r="S249" s="19"/>
      <c r="T249" s="19"/>
      <c r="U249" s="19"/>
      <c r="V249" s="19"/>
      <c r="W249" s="19"/>
      <c r="X249" s="19"/>
      <c r="Y249" s="19"/>
      <c r="Z249" s="19"/>
    </row>
    <row r="250" spans="2:26" ht="12" customHeight="1">
      <c r="B250" s="19"/>
      <c r="C250" s="19"/>
      <c r="D250" s="19"/>
      <c r="E250" s="19"/>
      <c r="F250" s="19"/>
      <c r="G250" s="19"/>
      <c r="H250" s="19"/>
      <c r="I250" s="19"/>
      <c r="J250" s="19"/>
      <c r="K250" s="19"/>
      <c r="L250" s="19"/>
      <c r="M250" s="19"/>
      <c r="N250" s="19"/>
      <c r="O250" s="19"/>
      <c r="P250" s="19"/>
      <c r="Q250" s="19"/>
      <c r="R250" s="19"/>
      <c r="S250" s="19"/>
      <c r="T250" s="19"/>
      <c r="U250" s="19"/>
      <c r="V250" s="19"/>
      <c r="W250" s="19"/>
      <c r="X250" s="19"/>
      <c r="Y250" s="19"/>
      <c r="Z250" s="19"/>
    </row>
    <row r="251" spans="2:26" ht="12" customHeight="1">
      <c r="B251" s="19"/>
      <c r="C251" s="19"/>
      <c r="D251" s="19"/>
      <c r="E251" s="19"/>
      <c r="F251" s="19"/>
      <c r="G251" s="19"/>
      <c r="H251" s="19"/>
      <c r="I251" s="19"/>
      <c r="J251" s="19"/>
      <c r="K251" s="19"/>
      <c r="L251" s="19"/>
      <c r="M251" s="19"/>
      <c r="N251" s="19"/>
      <c r="O251" s="19"/>
      <c r="P251" s="19"/>
      <c r="Q251" s="19"/>
      <c r="R251" s="19"/>
      <c r="S251" s="19"/>
      <c r="T251" s="19"/>
      <c r="U251" s="19"/>
      <c r="V251" s="19"/>
      <c r="W251" s="19"/>
      <c r="X251" s="19"/>
      <c r="Y251" s="19"/>
      <c r="Z251" s="19"/>
    </row>
    <row r="252" spans="2:26" ht="12" customHeight="1">
      <c r="B252" s="19"/>
      <c r="C252" s="19"/>
      <c r="D252" s="19"/>
      <c r="E252" s="19"/>
      <c r="F252" s="19"/>
      <c r="G252" s="19"/>
      <c r="H252" s="19"/>
      <c r="I252" s="19"/>
      <c r="J252" s="19"/>
      <c r="K252" s="19"/>
      <c r="L252" s="19"/>
      <c r="M252" s="19"/>
      <c r="N252" s="19"/>
      <c r="O252" s="19"/>
      <c r="P252" s="19"/>
      <c r="Q252" s="19"/>
      <c r="R252" s="19"/>
      <c r="S252" s="19"/>
      <c r="T252" s="19"/>
      <c r="U252" s="19"/>
      <c r="V252" s="19"/>
      <c r="W252" s="19"/>
      <c r="X252" s="19"/>
      <c r="Y252" s="19"/>
      <c r="Z252" s="19"/>
    </row>
    <row r="253" spans="2:26" ht="12" customHeight="1">
      <c r="B253" s="19"/>
      <c r="C253" s="19"/>
      <c r="D253" s="19"/>
      <c r="E253" s="19"/>
      <c r="F253" s="19"/>
      <c r="G253" s="19"/>
      <c r="H253" s="19"/>
      <c r="I253" s="19"/>
      <c r="J253" s="19"/>
      <c r="K253" s="19"/>
      <c r="L253" s="19"/>
      <c r="M253" s="19"/>
      <c r="N253" s="19"/>
      <c r="O253" s="19"/>
      <c r="P253" s="19"/>
      <c r="Q253" s="19"/>
      <c r="R253" s="19"/>
      <c r="S253" s="19"/>
      <c r="T253" s="19"/>
      <c r="U253" s="19"/>
      <c r="V253" s="19"/>
      <c r="W253" s="19"/>
      <c r="X253" s="19"/>
      <c r="Y253" s="19"/>
      <c r="Z253" s="19"/>
    </row>
    <row r="254" spans="2:26" ht="12" customHeight="1">
      <c r="B254" s="19"/>
      <c r="C254" s="19"/>
      <c r="D254" s="19"/>
      <c r="E254" s="19"/>
      <c r="F254" s="19"/>
      <c r="G254" s="19"/>
      <c r="H254" s="19"/>
      <c r="I254" s="19"/>
      <c r="J254" s="19"/>
      <c r="K254" s="19"/>
      <c r="L254" s="19"/>
      <c r="M254" s="19"/>
      <c r="N254" s="19"/>
      <c r="O254" s="19"/>
      <c r="P254" s="19"/>
      <c r="Q254" s="19"/>
      <c r="R254" s="19"/>
      <c r="S254" s="19"/>
      <c r="T254" s="19"/>
      <c r="U254" s="19"/>
      <c r="V254" s="19"/>
      <c r="W254" s="19"/>
      <c r="X254" s="19"/>
      <c r="Y254" s="19"/>
      <c r="Z254" s="19"/>
    </row>
    <row r="255" spans="2:26" ht="12" customHeight="1">
      <c r="B255" s="19"/>
      <c r="C255" s="19"/>
      <c r="D255" s="19"/>
      <c r="E255" s="19"/>
      <c r="F255" s="19"/>
      <c r="G255" s="19"/>
      <c r="H255" s="19"/>
      <c r="I255" s="19"/>
      <c r="J255" s="19"/>
      <c r="K255" s="19"/>
      <c r="L255" s="19"/>
      <c r="M255" s="19"/>
      <c r="N255" s="19"/>
      <c r="O255" s="19"/>
      <c r="P255" s="19"/>
      <c r="Q255" s="19"/>
      <c r="R255" s="19"/>
      <c r="S255" s="19"/>
      <c r="T255" s="19"/>
      <c r="U255" s="19"/>
      <c r="V255" s="19"/>
      <c r="W255" s="19"/>
      <c r="X255" s="19"/>
      <c r="Y255" s="19"/>
      <c r="Z255" s="19"/>
    </row>
    <row r="256" spans="2:26" ht="12" customHeight="1">
      <c r="B256" s="19"/>
      <c r="C256" s="19"/>
      <c r="D256" s="19"/>
      <c r="E256" s="19"/>
      <c r="F256" s="19"/>
      <c r="G256" s="19"/>
      <c r="H256" s="19"/>
      <c r="I256" s="19"/>
      <c r="J256" s="19"/>
      <c r="K256" s="19"/>
      <c r="L256" s="19"/>
      <c r="M256" s="19"/>
      <c r="N256" s="19"/>
      <c r="O256" s="19"/>
      <c r="P256" s="19"/>
      <c r="Q256" s="19"/>
      <c r="R256" s="19"/>
      <c r="S256" s="19"/>
      <c r="T256" s="19"/>
      <c r="U256" s="19"/>
      <c r="V256" s="19"/>
      <c r="W256" s="19"/>
      <c r="X256" s="19"/>
      <c r="Y256" s="19"/>
      <c r="Z256" s="19"/>
    </row>
    <row r="257" spans="2:26" ht="12" customHeight="1">
      <c r="B257" s="19"/>
      <c r="C257" s="19"/>
      <c r="D257" s="19"/>
      <c r="E257" s="19"/>
      <c r="F257" s="19"/>
      <c r="G257" s="19"/>
      <c r="H257" s="19"/>
      <c r="I257" s="19"/>
      <c r="J257" s="19"/>
      <c r="K257" s="19"/>
      <c r="L257" s="19"/>
      <c r="M257" s="19"/>
      <c r="N257" s="19"/>
      <c r="O257" s="19"/>
      <c r="P257" s="19"/>
      <c r="Q257" s="19"/>
      <c r="R257" s="19"/>
      <c r="S257" s="19"/>
      <c r="T257" s="19"/>
      <c r="U257" s="19"/>
      <c r="V257" s="19"/>
      <c r="W257" s="19"/>
      <c r="X257" s="19"/>
      <c r="Y257" s="19"/>
      <c r="Z257" s="19"/>
    </row>
    <row r="258" spans="2:26" ht="12" customHeight="1">
      <c r="B258" s="19"/>
      <c r="C258" s="19"/>
      <c r="D258" s="19"/>
      <c r="E258" s="19"/>
      <c r="F258" s="19"/>
      <c r="G258" s="19"/>
      <c r="H258" s="19"/>
      <c r="I258" s="19"/>
      <c r="J258" s="19"/>
      <c r="K258" s="19"/>
      <c r="L258" s="19"/>
      <c r="M258" s="19"/>
      <c r="N258" s="19"/>
      <c r="O258" s="19"/>
      <c r="P258" s="19"/>
      <c r="Q258" s="19"/>
      <c r="R258" s="19"/>
      <c r="S258" s="19"/>
      <c r="T258" s="19"/>
      <c r="U258" s="19"/>
      <c r="V258" s="19"/>
      <c r="W258" s="19"/>
      <c r="X258" s="19"/>
      <c r="Y258" s="19"/>
      <c r="Z258" s="19"/>
    </row>
    <row r="259" spans="2:26" ht="12" customHeight="1">
      <c r="B259" s="19"/>
      <c r="C259" s="19"/>
      <c r="D259" s="19"/>
      <c r="E259" s="19"/>
      <c r="F259" s="19"/>
      <c r="G259" s="19"/>
      <c r="H259" s="19"/>
      <c r="I259" s="19"/>
      <c r="J259" s="19"/>
      <c r="K259" s="19"/>
      <c r="L259" s="19"/>
      <c r="M259" s="19"/>
      <c r="N259" s="19"/>
      <c r="O259" s="19"/>
      <c r="P259" s="19"/>
      <c r="Q259" s="19"/>
      <c r="R259" s="19"/>
      <c r="S259" s="19"/>
      <c r="T259" s="19"/>
      <c r="U259" s="19"/>
      <c r="V259" s="19"/>
      <c r="W259" s="19"/>
      <c r="X259" s="19"/>
      <c r="Y259" s="19"/>
      <c r="Z259" s="19"/>
    </row>
    <row r="260" spans="2:26" ht="12" customHeight="1">
      <c r="B260" s="19"/>
      <c r="C260" s="19"/>
      <c r="D260" s="19"/>
      <c r="E260" s="19"/>
      <c r="F260" s="19"/>
      <c r="G260" s="19"/>
      <c r="H260" s="19"/>
      <c r="I260" s="19"/>
      <c r="J260" s="19"/>
      <c r="K260" s="19"/>
      <c r="L260" s="19"/>
      <c r="M260" s="19"/>
      <c r="N260" s="19"/>
      <c r="O260" s="19"/>
      <c r="P260" s="19"/>
      <c r="Q260" s="19"/>
      <c r="R260" s="19"/>
      <c r="S260" s="19"/>
      <c r="T260" s="19"/>
      <c r="U260" s="19"/>
      <c r="V260" s="19"/>
      <c r="W260" s="19"/>
      <c r="X260" s="19"/>
      <c r="Y260" s="19"/>
      <c r="Z260" s="19"/>
    </row>
    <row r="261" spans="2:26" ht="12" customHeight="1">
      <c r="B261" s="19"/>
      <c r="C261" s="19"/>
      <c r="D261" s="19"/>
      <c r="E261" s="19"/>
      <c r="F261" s="19"/>
      <c r="G261" s="19"/>
      <c r="H261" s="19"/>
      <c r="I261" s="19"/>
      <c r="J261" s="19"/>
      <c r="K261" s="19"/>
      <c r="L261" s="19"/>
      <c r="M261" s="19"/>
      <c r="N261" s="19"/>
      <c r="O261" s="19"/>
      <c r="P261" s="19"/>
      <c r="Q261" s="19"/>
      <c r="R261" s="19"/>
      <c r="S261" s="19"/>
      <c r="T261" s="19"/>
      <c r="U261" s="19"/>
      <c r="V261" s="19"/>
      <c r="W261" s="19"/>
      <c r="X261" s="19"/>
      <c r="Y261" s="19"/>
      <c r="Z261" s="19"/>
    </row>
    <row r="262" spans="2:26" ht="12" customHeight="1">
      <c r="B262" s="19"/>
      <c r="C262" s="19"/>
      <c r="D262" s="19"/>
      <c r="E262" s="19"/>
      <c r="F262" s="19"/>
      <c r="G262" s="19"/>
      <c r="H262" s="19"/>
      <c r="I262" s="19"/>
      <c r="J262" s="19"/>
      <c r="K262" s="19"/>
      <c r="L262" s="19"/>
      <c r="M262" s="19"/>
      <c r="N262" s="19"/>
      <c r="O262" s="19"/>
      <c r="P262" s="19"/>
      <c r="Q262" s="19"/>
      <c r="R262" s="19"/>
      <c r="S262" s="19"/>
      <c r="T262" s="19"/>
      <c r="U262" s="19"/>
      <c r="V262" s="19"/>
      <c r="W262" s="19"/>
      <c r="X262" s="19"/>
      <c r="Y262" s="19"/>
      <c r="Z262" s="19"/>
    </row>
    <row r="263" spans="2:26" ht="12" customHeight="1">
      <c r="B263" s="19"/>
      <c r="C263" s="19"/>
      <c r="D263" s="19"/>
      <c r="E263" s="19"/>
      <c r="F263" s="19"/>
      <c r="G263" s="19"/>
      <c r="H263" s="19"/>
      <c r="I263" s="19"/>
      <c r="J263" s="19"/>
      <c r="K263" s="19"/>
      <c r="L263" s="19"/>
      <c r="M263" s="19"/>
      <c r="N263" s="19"/>
      <c r="O263" s="19"/>
      <c r="P263" s="19"/>
      <c r="Q263" s="19"/>
      <c r="R263" s="19"/>
      <c r="S263" s="19"/>
      <c r="T263" s="19"/>
      <c r="U263" s="19"/>
      <c r="V263" s="19"/>
      <c r="W263" s="19"/>
      <c r="X263" s="19"/>
      <c r="Y263" s="19"/>
      <c r="Z263" s="19"/>
    </row>
    <row r="264" spans="2:26" ht="12" customHeight="1">
      <c r="B264" s="19"/>
      <c r="C264" s="19"/>
      <c r="D264" s="19"/>
      <c r="E264" s="19"/>
      <c r="F264" s="19"/>
      <c r="G264" s="19"/>
      <c r="H264" s="19"/>
      <c r="I264" s="19"/>
      <c r="J264" s="19"/>
      <c r="K264" s="19"/>
      <c r="L264" s="19"/>
      <c r="M264" s="19"/>
      <c r="N264" s="19"/>
      <c r="O264" s="19"/>
      <c r="P264" s="19"/>
      <c r="Q264" s="19"/>
      <c r="R264" s="19"/>
      <c r="S264" s="19"/>
      <c r="T264" s="19"/>
      <c r="U264" s="19"/>
      <c r="V264" s="19"/>
      <c r="W264" s="19"/>
      <c r="X264" s="19"/>
      <c r="Y264" s="19"/>
      <c r="Z264" s="19"/>
    </row>
    <row r="265" spans="2:26" ht="12" customHeight="1">
      <c r="B265" s="19"/>
      <c r="C265" s="19"/>
      <c r="D265" s="19"/>
      <c r="E265" s="19"/>
      <c r="F265" s="19"/>
      <c r="G265" s="19"/>
      <c r="H265" s="19"/>
      <c r="I265" s="19"/>
      <c r="J265" s="19"/>
      <c r="K265" s="19"/>
      <c r="L265" s="19"/>
      <c r="M265" s="19"/>
      <c r="N265" s="19"/>
      <c r="O265" s="19"/>
      <c r="P265" s="19"/>
      <c r="Q265" s="19"/>
      <c r="R265" s="19"/>
      <c r="S265" s="19"/>
      <c r="T265" s="19"/>
      <c r="U265" s="19"/>
      <c r="V265" s="19"/>
      <c r="W265" s="19"/>
      <c r="X265" s="19"/>
      <c r="Y265" s="19"/>
      <c r="Z265" s="19"/>
    </row>
    <row r="266" spans="2:26" ht="12" customHeight="1">
      <c r="B266" s="19"/>
      <c r="C266" s="19"/>
      <c r="D266" s="19"/>
      <c r="E266" s="19"/>
      <c r="F266" s="19"/>
      <c r="G266" s="19"/>
      <c r="H266" s="19"/>
      <c r="I266" s="19"/>
      <c r="J266" s="19"/>
      <c r="K266" s="19"/>
      <c r="L266" s="19"/>
      <c r="M266" s="19"/>
      <c r="N266" s="19"/>
      <c r="O266" s="19"/>
      <c r="P266" s="19"/>
      <c r="Q266" s="19"/>
      <c r="R266" s="19"/>
      <c r="S266" s="19"/>
      <c r="T266" s="19"/>
      <c r="U266" s="19"/>
      <c r="V266" s="19"/>
      <c r="W266" s="19"/>
      <c r="X266" s="19"/>
      <c r="Y266" s="19"/>
      <c r="Z266" s="19"/>
    </row>
    <row r="267" spans="2:26" ht="12" customHeight="1">
      <c r="B267" s="19"/>
      <c r="C267" s="19"/>
      <c r="D267" s="19"/>
      <c r="E267" s="19"/>
      <c r="F267" s="19"/>
      <c r="G267" s="19"/>
      <c r="H267" s="19"/>
      <c r="I267" s="19"/>
      <c r="J267" s="19"/>
      <c r="K267" s="19"/>
      <c r="L267" s="19"/>
      <c r="M267" s="19"/>
      <c r="N267" s="19"/>
      <c r="O267" s="19"/>
      <c r="P267" s="19"/>
      <c r="Q267" s="19"/>
      <c r="R267" s="19"/>
      <c r="S267" s="19"/>
      <c r="T267" s="19"/>
      <c r="U267" s="19"/>
      <c r="V267" s="19"/>
      <c r="W267" s="19"/>
      <c r="X267" s="19"/>
      <c r="Y267" s="19"/>
      <c r="Z267" s="19"/>
    </row>
    <row r="268" spans="2:26" ht="12" customHeight="1">
      <c r="B268" s="19"/>
      <c r="C268" s="19"/>
      <c r="D268" s="19"/>
      <c r="E268" s="19"/>
      <c r="F268" s="19"/>
      <c r="G268" s="19"/>
      <c r="H268" s="19"/>
      <c r="I268" s="19"/>
      <c r="J268" s="19"/>
      <c r="K268" s="19"/>
      <c r="L268" s="19"/>
      <c r="M268" s="19"/>
      <c r="N268" s="19"/>
      <c r="O268" s="19"/>
      <c r="P268" s="19"/>
      <c r="Q268" s="19"/>
      <c r="R268" s="19"/>
      <c r="S268" s="19"/>
      <c r="T268" s="19"/>
      <c r="U268" s="19"/>
      <c r="V268" s="19"/>
      <c r="W268" s="19"/>
      <c r="X268" s="19"/>
      <c r="Y268" s="19"/>
      <c r="Z268" s="19"/>
    </row>
    <row r="269" spans="2:26" ht="12" customHeight="1">
      <c r="B269" s="19"/>
      <c r="C269" s="19"/>
      <c r="D269" s="19"/>
      <c r="E269" s="19"/>
      <c r="F269" s="19"/>
      <c r="G269" s="19"/>
      <c r="H269" s="19"/>
      <c r="I269" s="19"/>
      <c r="J269" s="19"/>
      <c r="K269" s="19"/>
      <c r="L269" s="19"/>
      <c r="M269" s="19"/>
      <c r="N269" s="19"/>
      <c r="O269" s="19"/>
      <c r="P269" s="19"/>
      <c r="Q269" s="19"/>
      <c r="R269" s="19"/>
      <c r="S269" s="19"/>
      <c r="T269" s="19"/>
      <c r="U269" s="19"/>
      <c r="V269" s="19"/>
      <c r="W269" s="19"/>
      <c r="X269" s="19"/>
      <c r="Y269" s="19"/>
      <c r="Z269" s="19"/>
    </row>
    <row r="270" spans="2:26" ht="12" customHeight="1">
      <c r="B270" s="19"/>
      <c r="C270" s="19"/>
      <c r="D270" s="19"/>
      <c r="E270" s="19"/>
      <c r="F270" s="19"/>
      <c r="G270" s="19"/>
      <c r="H270" s="19"/>
      <c r="I270" s="19"/>
      <c r="J270" s="19"/>
      <c r="K270" s="19"/>
      <c r="L270" s="19"/>
      <c r="M270" s="19"/>
      <c r="N270" s="19"/>
      <c r="O270" s="19"/>
      <c r="P270" s="19"/>
      <c r="Q270" s="19"/>
      <c r="R270" s="19"/>
      <c r="S270" s="19"/>
      <c r="T270" s="19"/>
      <c r="U270" s="19"/>
      <c r="V270" s="19"/>
      <c r="W270" s="19"/>
      <c r="X270" s="19"/>
      <c r="Y270" s="19"/>
      <c r="Z270" s="19"/>
    </row>
    <row r="271" spans="2:26" ht="12" customHeight="1">
      <c r="B271" s="19"/>
      <c r="C271" s="19"/>
      <c r="D271" s="19"/>
      <c r="E271" s="19"/>
      <c r="F271" s="19"/>
      <c r="G271" s="19"/>
      <c r="H271" s="19"/>
      <c r="I271" s="19"/>
      <c r="J271" s="19"/>
      <c r="K271" s="19"/>
      <c r="L271" s="19"/>
      <c r="M271" s="19"/>
      <c r="N271" s="19"/>
      <c r="O271" s="19"/>
      <c r="P271" s="19"/>
      <c r="Q271" s="19"/>
      <c r="R271" s="19"/>
      <c r="S271" s="19"/>
      <c r="T271" s="19"/>
      <c r="U271" s="19"/>
      <c r="V271" s="19"/>
      <c r="W271" s="19"/>
      <c r="X271" s="19"/>
      <c r="Y271" s="19"/>
      <c r="Z271" s="19"/>
    </row>
    <row r="272" spans="2:26" ht="12" customHeight="1">
      <c r="B272" s="19"/>
      <c r="C272" s="19"/>
      <c r="D272" s="19"/>
      <c r="E272" s="19"/>
      <c r="F272" s="19"/>
      <c r="G272" s="19"/>
      <c r="H272" s="19"/>
      <c r="I272" s="19"/>
      <c r="J272" s="19"/>
      <c r="K272" s="19"/>
      <c r="L272" s="19"/>
      <c r="M272" s="19"/>
      <c r="N272" s="19"/>
      <c r="O272" s="19"/>
      <c r="P272" s="19"/>
      <c r="Q272" s="19"/>
      <c r="R272" s="19"/>
      <c r="S272" s="19"/>
      <c r="T272" s="19"/>
      <c r="U272" s="19"/>
      <c r="V272" s="19"/>
      <c r="W272" s="19"/>
      <c r="X272" s="19"/>
      <c r="Y272" s="19"/>
      <c r="Z272" s="19"/>
    </row>
    <row r="273" spans="2:26" ht="12" customHeight="1">
      <c r="B273" s="19"/>
      <c r="C273" s="19"/>
      <c r="D273" s="19"/>
      <c r="E273" s="19"/>
      <c r="F273" s="19"/>
      <c r="G273" s="19"/>
      <c r="H273" s="19"/>
      <c r="I273" s="19"/>
      <c r="J273" s="19"/>
      <c r="K273" s="19"/>
      <c r="L273" s="19"/>
      <c r="M273" s="19"/>
      <c r="N273" s="19"/>
      <c r="O273" s="19"/>
      <c r="P273" s="19"/>
      <c r="Q273" s="19"/>
      <c r="R273" s="19"/>
      <c r="S273" s="19"/>
      <c r="T273" s="19"/>
      <c r="U273" s="19"/>
      <c r="V273" s="19"/>
      <c r="W273" s="19"/>
      <c r="X273" s="19"/>
      <c r="Y273" s="19"/>
      <c r="Z273" s="19"/>
    </row>
    <row r="274" spans="2:26" ht="12" customHeight="1">
      <c r="B274" s="19"/>
      <c r="C274" s="19"/>
      <c r="D274" s="19"/>
      <c r="E274" s="19"/>
      <c r="F274" s="19"/>
      <c r="G274" s="19"/>
      <c r="H274" s="19"/>
      <c r="I274" s="19"/>
      <c r="J274" s="19"/>
      <c r="K274" s="19"/>
      <c r="L274" s="19"/>
      <c r="M274" s="19"/>
      <c r="N274" s="19"/>
      <c r="O274" s="19"/>
      <c r="P274" s="19"/>
      <c r="Q274" s="19"/>
      <c r="R274" s="19"/>
      <c r="S274" s="19"/>
      <c r="T274" s="19"/>
      <c r="U274" s="19"/>
      <c r="V274" s="19"/>
      <c r="W274" s="19"/>
      <c r="X274" s="19"/>
      <c r="Y274" s="19"/>
      <c r="Z274" s="19"/>
    </row>
    <row r="275" spans="2:26" ht="12" customHeight="1">
      <c r="B275" s="19"/>
      <c r="C275" s="19"/>
      <c r="D275" s="19"/>
      <c r="E275" s="19"/>
      <c r="F275" s="19"/>
      <c r="G275" s="19"/>
      <c r="H275" s="19"/>
      <c r="I275" s="19"/>
      <c r="J275" s="19"/>
      <c r="K275" s="19"/>
      <c r="L275" s="19"/>
      <c r="M275" s="19"/>
      <c r="N275" s="19"/>
      <c r="O275" s="19"/>
      <c r="P275" s="19"/>
      <c r="Q275" s="19"/>
      <c r="R275" s="19"/>
      <c r="S275" s="19"/>
      <c r="T275" s="19"/>
      <c r="U275" s="19"/>
      <c r="V275" s="19"/>
      <c r="W275" s="19"/>
      <c r="X275" s="19"/>
      <c r="Y275" s="19"/>
      <c r="Z275" s="19"/>
    </row>
    <row r="276" spans="2:26" ht="12" customHeight="1">
      <c r="B276" s="19"/>
      <c r="C276" s="19"/>
      <c r="D276" s="19"/>
      <c r="E276" s="19"/>
      <c r="F276" s="19"/>
      <c r="G276" s="19"/>
      <c r="H276" s="19"/>
      <c r="I276" s="19"/>
      <c r="J276" s="19"/>
      <c r="K276" s="19"/>
      <c r="L276" s="19"/>
      <c r="M276" s="19"/>
      <c r="N276" s="19"/>
      <c r="O276" s="19"/>
      <c r="P276" s="19"/>
      <c r="Q276" s="19"/>
      <c r="R276" s="19"/>
      <c r="S276" s="19"/>
      <c r="T276" s="19"/>
      <c r="U276" s="19"/>
      <c r="V276" s="19"/>
      <c r="W276" s="19"/>
      <c r="X276" s="19"/>
      <c r="Y276" s="19"/>
      <c r="Z276" s="19"/>
    </row>
    <row r="277" spans="2:26" ht="12" customHeight="1">
      <c r="B277" s="19"/>
      <c r="C277" s="19"/>
      <c r="D277" s="19"/>
      <c r="E277" s="19"/>
      <c r="F277" s="19"/>
      <c r="G277" s="19"/>
      <c r="H277" s="19"/>
      <c r="I277" s="19"/>
      <c r="J277" s="19"/>
      <c r="K277" s="19"/>
      <c r="L277" s="19"/>
      <c r="M277" s="19"/>
      <c r="N277" s="19"/>
      <c r="O277" s="19"/>
      <c r="P277" s="19"/>
      <c r="Q277" s="19"/>
      <c r="R277" s="19"/>
      <c r="S277" s="19"/>
      <c r="T277" s="19"/>
      <c r="U277" s="19"/>
      <c r="V277" s="19"/>
      <c r="W277" s="19"/>
      <c r="X277" s="19"/>
      <c r="Y277" s="19"/>
      <c r="Z277" s="19"/>
    </row>
    <row r="278" spans="2:26" ht="12" customHeight="1">
      <c r="B278" s="19"/>
      <c r="C278" s="19"/>
      <c r="D278" s="19"/>
      <c r="E278" s="19"/>
      <c r="F278" s="19"/>
      <c r="G278" s="19"/>
      <c r="H278" s="19"/>
      <c r="I278" s="19"/>
      <c r="J278" s="19"/>
      <c r="K278" s="19"/>
      <c r="L278" s="19"/>
      <c r="M278" s="19"/>
      <c r="N278" s="19"/>
      <c r="O278" s="19"/>
      <c r="P278" s="19"/>
      <c r="Q278" s="19"/>
      <c r="R278" s="19"/>
      <c r="S278" s="19"/>
      <c r="T278" s="19"/>
      <c r="U278" s="19"/>
      <c r="V278" s="19"/>
      <c r="W278" s="19"/>
      <c r="X278" s="19"/>
      <c r="Y278" s="19"/>
      <c r="Z278" s="19"/>
    </row>
    <row r="279" spans="2:26" ht="12" customHeight="1">
      <c r="B279" s="19"/>
      <c r="C279" s="19"/>
      <c r="D279" s="19"/>
      <c r="E279" s="19"/>
      <c r="F279" s="19"/>
      <c r="G279" s="19"/>
      <c r="H279" s="19"/>
      <c r="I279" s="19"/>
      <c r="J279" s="19"/>
      <c r="K279" s="19"/>
      <c r="L279" s="19"/>
      <c r="M279" s="19"/>
      <c r="N279" s="19"/>
      <c r="O279" s="19"/>
      <c r="P279" s="19"/>
      <c r="Q279" s="19"/>
      <c r="R279" s="19"/>
      <c r="S279" s="19"/>
      <c r="T279" s="19"/>
      <c r="U279" s="19"/>
      <c r="V279" s="19"/>
      <c r="W279" s="19"/>
      <c r="X279" s="19"/>
      <c r="Y279" s="19"/>
      <c r="Z279" s="19"/>
    </row>
    <row r="280" spans="2:26" ht="12" customHeight="1">
      <c r="B280" s="19"/>
      <c r="C280" s="19"/>
      <c r="D280" s="19"/>
      <c r="E280" s="19"/>
      <c r="F280" s="19"/>
      <c r="G280" s="19"/>
      <c r="H280" s="19"/>
      <c r="I280" s="19"/>
      <c r="J280" s="19"/>
      <c r="K280" s="19"/>
      <c r="L280" s="19"/>
      <c r="M280" s="19"/>
      <c r="N280" s="19"/>
      <c r="O280" s="19"/>
      <c r="P280" s="19"/>
      <c r="Q280" s="19"/>
      <c r="R280" s="19"/>
      <c r="S280" s="19"/>
      <c r="T280" s="19"/>
      <c r="U280" s="19"/>
      <c r="V280" s="19"/>
      <c r="W280" s="19"/>
      <c r="X280" s="19"/>
      <c r="Y280" s="19"/>
      <c r="Z280" s="19"/>
    </row>
    <row r="281" spans="2:26" ht="12" customHeight="1">
      <c r="B281" s="19"/>
      <c r="C281" s="19"/>
      <c r="D281" s="19"/>
      <c r="E281" s="19"/>
      <c r="F281" s="19"/>
      <c r="G281" s="19"/>
      <c r="H281" s="19"/>
      <c r="I281" s="19"/>
      <c r="J281" s="19"/>
      <c r="K281" s="19"/>
      <c r="L281" s="19"/>
      <c r="M281" s="19"/>
      <c r="N281" s="19"/>
      <c r="O281" s="19"/>
      <c r="P281" s="19"/>
      <c r="Q281" s="19"/>
      <c r="R281" s="19"/>
      <c r="S281" s="19"/>
      <c r="T281" s="19"/>
      <c r="U281" s="19"/>
      <c r="V281" s="19"/>
      <c r="W281" s="19"/>
      <c r="X281" s="19"/>
      <c r="Y281" s="19"/>
      <c r="Z281" s="19"/>
    </row>
    <row r="282" spans="2:26" ht="12" customHeight="1">
      <c r="B282" s="19"/>
      <c r="C282" s="19"/>
      <c r="D282" s="19"/>
      <c r="E282" s="19"/>
      <c r="F282" s="19"/>
      <c r="G282" s="19"/>
      <c r="H282" s="19"/>
      <c r="I282" s="19"/>
      <c r="J282" s="19"/>
      <c r="K282" s="19"/>
      <c r="L282" s="19"/>
      <c r="M282" s="19"/>
      <c r="N282" s="19"/>
      <c r="O282" s="19"/>
      <c r="P282" s="19"/>
      <c r="Q282" s="19"/>
      <c r="R282" s="19"/>
      <c r="S282" s="19"/>
      <c r="T282" s="19"/>
      <c r="U282" s="19"/>
      <c r="V282" s="19"/>
      <c r="W282" s="19"/>
      <c r="X282" s="19"/>
      <c r="Y282" s="19"/>
      <c r="Z282" s="19"/>
    </row>
    <row r="283" spans="2:26" ht="12" customHeight="1">
      <c r="B283" s="19"/>
      <c r="C283" s="19"/>
      <c r="D283" s="19"/>
      <c r="E283" s="19"/>
      <c r="F283" s="19"/>
      <c r="G283" s="19"/>
      <c r="H283" s="19"/>
      <c r="I283" s="19"/>
      <c r="J283" s="19"/>
      <c r="K283" s="19"/>
      <c r="L283" s="19"/>
      <c r="M283" s="19"/>
      <c r="N283" s="19"/>
      <c r="O283" s="19"/>
      <c r="P283" s="19"/>
      <c r="Q283" s="19"/>
      <c r="R283" s="19"/>
      <c r="S283" s="19"/>
      <c r="T283" s="19"/>
      <c r="U283" s="19"/>
      <c r="V283" s="19"/>
      <c r="W283" s="19"/>
      <c r="X283" s="19"/>
      <c r="Y283" s="19"/>
      <c r="Z283" s="19"/>
    </row>
    <row r="284" spans="2:26" ht="12" customHeight="1">
      <c r="B284" s="19"/>
      <c r="C284" s="19"/>
      <c r="D284" s="19"/>
      <c r="E284" s="19"/>
      <c r="F284" s="19"/>
      <c r="G284" s="19"/>
      <c r="H284" s="19"/>
      <c r="I284" s="19"/>
      <c r="J284" s="19"/>
      <c r="K284" s="19"/>
      <c r="L284" s="19"/>
      <c r="M284" s="19"/>
      <c r="N284" s="19"/>
      <c r="O284" s="19"/>
      <c r="P284" s="19"/>
      <c r="Q284" s="19"/>
      <c r="R284" s="19"/>
      <c r="S284" s="19"/>
      <c r="T284" s="19"/>
      <c r="U284" s="19"/>
      <c r="V284" s="19"/>
      <c r="W284" s="19"/>
      <c r="X284" s="19"/>
      <c r="Y284" s="19"/>
      <c r="Z284" s="19"/>
    </row>
    <row r="285" spans="2:26" ht="12" customHeight="1">
      <c r="B285" s="19"/>
      <c r="C285" s="19"/>
      <c r="D285" s="19"/>
      <c r="E285" s="19"/>
      <c r="F285" s="19"/>
      <c r="G285" s="19"/>
      <c r="H285" s="19"/>
      <c r="I285" s="19"/>
      <c r="J285" s="19"/>
      <c r="K285" s="19"/>
      <c r="L285" s="19"/>
      <c r="M285" s="19"/>
      <c r="N285" s="19"/>
      <c r="O285" s="19"/>
      <c r="P285" s="19"/>
      <c r="Q285" s="19"/>
      <c r="R285" s="19"/>
      <c r="S285" s="19"/>
      <c r="T285" s="19"/>
      <c r="U285" s="19"/>
      <c r="V285" s="19"/>
      <c r="W285" s="19"/>
      <c r="X285" s="19"/>
      <c r="Y285" s="19"/>
      <c r="Z285" s="19"/>
    </row>
    <row r="286" spans="2:26" ht="12" customHeight="1">
      <c r="B286" s="19"/>
      <c r="C286" s="19"/>
      <c r="D286" s="19"/>
      <c r="E286" s="19"/>
      <c r="F286" s="19"/>
      <c r="G286" s="19"/>
      <c r="H286" s="19"/>
      <c r="I286" s="19"/>
      <c r="J286" s="19"/>
      <c r="K286" s="19"/>
      <c r="L286" s="19"/>
      <c r="M286" s="19"/>
      <c r="N286" s="19"/>
      <c r="O286" s="19"/>
      <c r="P286" s="19"/>
      <c r="Q286" s="19"/>
      <c r="R286" s="19"/>
      <c r="S286" s="19"/>
      <c r="T286" s="19"/>
      <c r="U286" s="19"/>
      <c r="V286" s="19"/>
      <c r="W286" s="19"/>
      <c r="X286" s="19"/>
      <c r="Y286" s="19"/>
      <c r="Z286" s="19"/>
    </row>
    <row r="287" spans="2:26" ht="12" customHeight="1">
      <c r="B287" s="19"/>
      <c r="C287" s="19"/>
      <c r="D287" s="19"/>
      <c r="E287" s="19"/>
      <c r="F287" s="19"/>
      <c r="G287" s="19"/>
      <c r="H287" s="19"/>
      <c r="I287" s="19"/>
      <c r="J287" s="19"/>
      <c r="K287" s="19"/>
      <c r="L287" s="19"/>
      <c r="M287" s="19"/>
      <c r="N287" s="19"/>
      <c r="O287" s="19"/>
      <c r="P287" s="19"/>
      <c r="Q287" s="19"/>
      <c r="R287" s="19"/>
      <c r="S287" s="19"/>
      <c r="T287" s="19"/>
      <c r="U287" s="19"/>
      <c r="V287" s="19"/>
      <c r="W287" s="19"/>
      <c r="X287" s="19"/>
      <c r="Y287" s="19"/>
      <c r="Z287" s="19"/>
    </row>
    <row r="288" spans="2:26" ht="12" customHeight="1">
      <c r="B288" s="19"/>
      <c r="C288" s="19"/>
      <c r="D288" s="19"/>
      <c r="E288" s="19"/>
      <c r="F288" s="19"/>
      <c r="G288" s="19"/>
      <c r="H288" s="19"/>
      <c r="I288" s="19"/>
      <c r="J288" s="19"/>
      <c r="K288" s="19"/>
      <c r="L288" s="19"/>
      <c r="M288" s="19"/>
      <c r="N288" s="19"/>
      <c r="O288" s="19"/>
      <c r="P288" s="19"/>
      <c r="Q288" s="19"/>
      <c r="R288" s="19"/>
      <c r="S288" s="19"/>
      <c r="T288" s="19"/>
      <c r="U288" s="19"/>
      <c r="V288" s="19"/>
      <c r="W288" s="19"/>
      <c r="X288" s="19"/>
      <c r="Y288" s="19"/>
      <c r="Z288" s="19"/>
    </row>
    <row r="289" spans="2:26" ht="12" customHeight="1">
      <c r="B289" s="19"/>
      <c r="C289" s="19"/>
      <c r="D289" s="19"/>
      <c r="E289" s="19"/>
      <c r="F289" s="19"/>
      <c r="G289" s="19"/>
      <c r="H289" s="19"/>
      <c r="I289" s="19"/>
      <c r="J289" s="19"/>
      <c r="K289" s="19"/>
      <c r="L289" s="19"/>
      <c r="M289" s="19"/>
      <c r="N289" s="19"/>
      <c r="O289" s="19"/>
      <c r="P289" s="19"/>
      <c r="Q289" s="19"/>
      <c r="R289" s="19"/>
      <c r="S289" s="19"/>
      <c r="T289" s="19"/>
      <c r="U289" s="19"/>
      <c r="V289" s="19"/>
      <c r="W289" s="19"/>
      <c r="X289" s="19"/>
      <c r="Y289" s="19"/>
      <c r="Z289" s="19"/>
    </row>
    <row r="290" spans="2:26" ht="12" customHeight="1">
      <c r="B290" s="19"/>
      <c r="C290" s="19"/>
      <c r="D290" s="19"/>
      <c r="E290" s="19"/>
      <c r="F290" s="19"/>
      <c r="G290" s="19"/>
      <c r="H290" s="19"/>
      <c r="I290" s="19"/>
      <c r="J290" s="19"/>
      <c r="K290" s="19"/>
      <c r="L290" s="19"/>
      <c r="M290" s="19"/>
      <c r="N290" s="19"/>
      <c r="O290" s="19"/>
      <c r="P290" s="19"/>
      <c r="Q290" s="19"/>
      <c r="R290" s="19"/>
      <c r="S290" s="19"/>
      <c r="T290" s="19"/>
      <c r="U290" s="19"/>
      <c r="V290" s="19"/>
      <c r="W290" s="19"/>
      <c r="X290" s="19"/>
      <c r="Y290" s="19"/>
      <c r="Z290" s="19"/>
    </row>
    <row r="291" spans="2:26" ht="12" customHeight="1">
      <c r="B291" s="19"/>
      <c r="C291" s="19"/>
      <c r="D291" s="19"/>
      <c r="E291" s="19"/>
      <c r="F291" s="19"/>
      <c r="G291" s="19"/>
      <c r="H291" s="19"/>
      <c r="I291" s="19"/>
      <c r="J291" s="19"/>
      <c r="K291" s="19"/>
      <c r="L291" s="19"/>
      <c r="M291" s="19"/>
      <c r="N291" s="19"/>
      <c r="O291" s="19"/>
      <c r="P291" s="19"/>
      <c r="Q291" s="19"/>
      <c r="R291" s="19"/>
      <c r="S291" s="19"/>
      <c r="T291" s="19"/>
      <c r="U291" s="19"/>
      <c r="V291" s="19"/>
      <c r="W291" s="19"/>
      <c r="X291" s="19"/>
      <c r="Y291" s="19"/>
      <c r="Z291" s="19"/>
    </row>
    <row r="292" spans="2:26" ht="12" customHeight="1">
      <c r="B292" s="19"/>
      <c r="C292" s="19"/>
      <c r="D292" s="19"/>
      <c r="E292" s="19"/>
      <c r="F292" s="19"/>
      <c r="G292" s="19"/>
      <c r="H292" s="19"/>
      <c r="I292" s="19"/>
      <c r="J292" s="19"/>
      <c r="K292" s="19"/>
      <c r="L292" s="19"/>
      <c r="M292" s="19"/>
      <c r="N292" s="19"/>
      <c r="O292" s="19"/>
      <c r="P292" s="19"/>
      <c r="Q292" s="19"/>
      <c r="R292" s="19"/>
      <c r="S292" s="19"/>
      <c r="T292" s="19"/>
      <c r="U292" s="19"/>
      <c r="V292" s="19"/>
      <c r="W292" s="19"/>
      <c r="X292" s="19"/>
      <c r="Y292" s="19"/>
      <c r="Z292" s="19"/>
    </row>
    <row r="293" spans="2:26" ht="12" customHeight="1">
      <c r="B293" s="19"/>
      <c r="C293" s="19"/>
      <c r="D293" s="19"/>
      <c r="E293" s="19"/>
      <c r="F293" s="19"/>
      <c r="G293" s="19"/>
      <c r="H293" s="19"/>
      <c r="I293" s="19"/>
      <c r="J293" s="19"/>
      <c r="K293" s="19"/>
      <c r="L293" s="19"/>
      <c r="M293" s="19"/>
      <c r="N293" s="19"/>
      <c r="O293" s="19"/>
      <c r="P293" s="19"/>
      <c r="Q293" s="19"/>
      <c r="R293" s="19"/>
      <c r="S293" s="19"/>
      <c r="T293" s="19"/>
      <c r="U293" s="19"/>
      <c r="V293" s="19"/>
      <c r="W293" s="19"/>
      <c r="X293" s="19"/>
      <c r="Y293" s="19"/>
      <c r="Z293" s="19"/>
    </row>
    <row r="294" spans="2:26" ht="12" customHeight="1">
      <c r="B294" s="19"/>
      <c r="C294" s="19"/>
      <c r="D294" s="19"/>
      <c r="E294" s="19"/>
      <c r="F294" s="19"/>
      <c r="G294" s="19"/>
      <c r="H294" s="19"/>
      <c r="I294" s="19"/>
      <c r="J294" s="19"/>
      <c r="K294" s="19"/>
      <c r="L294" s="19"/>
      <c r="M294" s="19"/>
      <c r="N294" s="19"/>
      <c r="O294" s="19"/>
      <c r="P294" s="19"/>
      <c r="Q294" s="19"/>
      <c r="R294" s="19"/>
      <c r="S294" s="19"/>
      <c r="T294" s="19"/>
      <c r="U294" s="19"/>
      <c r="V294" s="19"/>
      <c r="W294" s="19"/>
      <c r="X294" s="19"/>
      <c r="Y294" s="19"/>
      <c r="Z294" s="19"/>
    </row>
    <row r="295" spans="2:26" ht="12" customHeight="1">
      <c r="B295" s="19"/>
      <c r="C295" s="19"/>
      <c r="D295" s="19"/>
      <c r="E295" s="19"/>
      <c r="F295" s="19"/>
      <c r="G295" s="19"/>
      <c r="H295" s="19"/>
      <c r="I295" s="19"/>
      <c r="J295" s="19"/>
      <c r="K295" s="19"/>
      <c r="L295" s="19"/>
      <c r="M295" s="19"/>
      <c r="N295" s="19"/>
      <c r="O295" s="19"/>
      <c r="P295" s="19"/>
      <c r="Q295" s="19"/>
      <c r="R295" s="19"/>
      <c r="S295" s="19"/>
      <c r="T295" s="19"/>
      <c r="U295" s="19"/>
      <c r="V295" s="19"/>
      <c r="W295" s="19"/>
      <c r="X295" s="19"/>
      <c r="Y295" s="19"/>
      <c r="Z295" s="19"/>
    </row>
    <row r="296" spans="2:26" ht="12" customHeight="1">
      <c r="B296" s="19"/>
      <c r="C296" s="19"/>
      <c r="D296" s="19"/>
      <c r="E296" s="19"/>
      <c r="F296" s="19"/>
      <c r="G296" s="19"/>
      <c r="H296" s="19"/>
      <c r="I296" s="19"/>
      <c r="J296" s="19"/>
      <c r="K296" s="19"/>
      <c r="L296" s="19"/>
      <c r="M296" s="19"/>
      <c r="N296" s="19"/>
      <c r="O296" s="19"/>
      <c r="P296" s="19"/>
      <c r="Q296" s="19"/>
      <c r="R296" s="19"/>
      <c r="S296" s="19"/>
      <c r="T296" s="19"/>
      <c r="U296" s="19"/>
      <c r="V296" s="19"/>
      <c r="W296" s="19"/>
      <c r="X296" s="19"/>
      <c r="Y296" s="19"/>
      <c r="Z296" s="19"/>
    </row>
    <row r="297" spans="2:26" ht="12" customHeight="1">
      <c r="B297" s="19"/>
      <c r="C297" s="19"/>
      <c r="D297" s="19"/>
      <c r="E297" s="19"/>
      <c r="F297" s="19"/>
      <c r="G297" s="19"/>
      <c r="H297" s="19"/>
      <c r="I297" s="19"/>
      <c r="J297" s="19"/>
      <c r="K297" s="19"/>
      <c r="L297" s="19"/>
      <c r="M297" s="19"/>
      <c r="N297" s="19"/>
      <c r="O297" s="19"/>
      <c r="P297" s="19"/>
      <c r="Q297" s="19"/>
      <c r="R297" s="19"/>
      <c r="S297" s="19"/>
      <c r="T297" s="19"/>
      <c r="U297" s="19"/>
      <c r="V297" s="19"/>
      <c r="W297" s="19"/>
      <c r="X297" s="19"/>
      <c r="Y297" s="19"/>
      <c r="Z297" s="19"/>
    </row>
    <row r="298" spans="2:26" ht="12" customHeight="1">
      <c r="B298" s="19"/>
      <c r="C298" s="19"/>
      <c r="D298" s="19"/>
      <c r="E298" s="19"/>
      <c r="F298" s="19"/>
      <c r="G298" s="19"/>
      <c r="H298" s="19"/>
      <c r="I298" s="19"/>
      <c r="J298" s="19"/>
      <c r="K298" s="19"/>
      <c r="L298" s="19"/>
      <c r="M298" s="19"/>
      <c r="N298" s="19"/>
      <c r="O298" s="19"/>
      <c r="P298" s="19"/>
      <c r="Q298" s="19"/>
      <c r="R298" s="19"/>
      <c r="S298" s="19"/>
      <c r="T298" s="19"/>
      <c r="U298" s="19"/>
      <c r="V298" s="19"/>
      <c r="W298" s="19"/>
      <c r="X298" s="19"/>
      <c r="Y298" s="19"/>
      <c r="Z298" s="19"/>
    </row>
    <row r="299" spans="2:26" ht="12" customHeight="1">
      <c r="B299" s="19"/>
      <c r="C299" s="19"/>
      <c r="D299" s="19"/>
      <c r="E299" s="19"/>
      <c r="F299" s="19"/>
      <c r="G299" s="19"/>
      <c r="H299" s="19"/>
      <c r="I299" s="19"/>
      <c r="J299" s="19"/>
      <c r="K299" s="19"/>
      <c r="L299" s="19"/>
      <c r="M299" s="19"/>
      <c r="N299" s="19"/>
      <c r="O299" s="19"/>
      <c r="P299" s="19"/>
      <c r="Q299" s="19"/>
      <c r="R299" s="19"/>
      <c r="S299" s="19"/>
      <c r="T299" s="19"/>
      <c r="U299" s="19"/>
      <c r="V299" s="19"/>
      <c r="W299" s="19"/>
      <c r="X299" s="19"/>
      <c r="Y299" s="19"/>
      <c r="Z299" s="19"/>
    </row>
    <row r="300" spans="2:26" ht="12" customHeight="1">
      <c r="B300" s="19"/>
      <c r="C300" s="19"/>
      <c r="D300" s="19"/>
      <c r="E300" s="19"/>
      <c r="F300" s="19"/>
      <c r="G300" s="19"/>
      <c r="H300" s="19"/>
      <c r="I300" s="19"/>
      <c r="J300" s="19"/>
      <c r="K300" s="19"/>
      <c r="L300" s="19"/>
      <c r="M300" s="19"/>
      <c r="N300" s="19"/>
      <c r="O300" s="19"/>
      <c r="P300" s="19"/>
      <c r="Q300" s="19"/>
      <c r="R300" s="19"/>
      <c r="S300" s="19"/>
      <c r="T300" s="19"/>
      <c r="U300" s="19"/>
      <c r="V300" s="19"/>
      <c r="W300" s="19"/>
      <c r="X300" s="19"/>
      <c r="Y300" s="19"/>
      <c r="Z300" s="19"/>
    </row>
    <row r="301" spans="2:26" ht="12" customHeight="1">
      <c r="B301" s="19"/>
      <c r="C301" s="19"/>
      <c r="D301" s="19"/>
      <c r="E301" s="19"/>
      <c r="F301" s="19"/>
      <c r="G301" s="19"/>
      <c r="H301" s="19"/>
      <c r="I301" s="19"/>
      <c r="J301" s="19"/>
      <c r="K301" s="19"/>
      <c r="L301" s="19"/>
      <c r="M301" s="19"/>
      <c r="N301" s="19"/>
      <c r="O301" s="19"/>
      <c r="P301" s="19"/>
      <c r="Q301" s="19"/>
      <c r="R301" s="19"/>
      <c r="S301" s="19"/>
      <c r="T301" s="19"/>
      <c r="U301" s="19"/>
      <c r="V301" s="19"/>
      <c r="W301" s="19"/>
      <c r="X301" s="19"/>
      <c r="Y301" s="19"/>
      <c r="Z301" s="19"/>
    </row>
    <row r="302" spans="2:26" ht="12" customHeight="1">
      <c r="B302" s="19"/>
      <c r="C302" s="19"/>
      <c r="D302" s="19"/>
      <c r="E302" s="19"/>
      <c r="F302" s="19"/>
      <c r="G302" s="19"/>
      <c r="H302" s="19"/>
      <c r="I302" s="19"/>
      <c r="J302" s="19"/>
      <c r="K302" s="19"/>
      <c r="L302" s="19"/>
      <c r="M302" s="19"/>
      <c r="N302" s="19"/>
      <c r="O302" s="19"/>
      <c r="P302" s="19"/>
      <c r="Q302" s="19"/>
      <c r="R302" s="19"/>
      <c r="S302" s="19"/>
      <c r="T302" s="19"/>
      <c r="U302" s="19"/>
      <c r="V302" s="19"/>
      <c r="W302" s="19"/>
      <c r="X302" s="19"/>
      <c r="Y302" s="19"/>
      <c r="Z302" s="19"/>
    </row>
    <row r="303" spans="2:26" ht="12" customHeight="1">
      <c r="B303" s="19"/>
      <c r="C303" s="19"/>
      <c r="D303" s="19"/>
      <c r="E303" s="19"/>
      <c r="F303" s="19"/>
      <c r="G303" s="19"/>
      <c r="H303" s="19"/>
      <c r="I303" s="19"/>
      <c r="J303" s="19"/>
      <c r="K303" s="19"/>
      <c r="L303" s="19"/>
      <c r="M303" s="19"/>
      <c r="N303" s="19"/>
      <c r="O303" s="19"/>
      <c r="P303" s="19"/>
      <c r="Q303" s="19"/>
      <c r="R303" s="19"/>
      <c r="S303" s="19"/>
      <c r="T303" s="19"/>
      <c r="U303" s="19"/>
      <c r="V303" s="19"/>
      <c r="W303" s="19"/>
      <c r="X303" s="19"/>
      <c r="Y303" s="19"/>
      <c r="Z303" s="19"/>
    </row>
    <row r="304" spans="2:26" ht="12" customHeight="1">
      <c r="B304" s="19"/>
      <c r="C304" s="19"/>
      <c r="D304" s="19"/>
      <c r="E304" s="19"/>
      <c r="F304" s="19"/>
      <c r="G304" s="19"/>
      <c r="H304" s="19"/>
      <c r="I304" s="19"/>
      <c r="J304" s="19"/>
      <c r="K304" s="19"/>
      <c r="L304" s="19"/>
      <c r="M304" s="19"/>
      <c r="N304" s="19"/>
      <c r="O304" s="19"/>
      <c r="P304" s="19"/>
      <c r="Q304" s="19"/>
      <c r="R304" s="19"/>
      <c r="S304" s="19"/>
      <c r="T304" s="19"/>
      <c r="U304" s="19"/>
      <c r="V304" s="19"/>
      <c r="W304" s="19"/>
      <c r="X304" s="19"/>
      <c r="Y304" s="19"/>
      <c r="Z304" s="19"/>
    </row>
    <row r="305" spans="2:26" ht="12" customHeight="1">
      <c r="B305" s="19"/>
      <c r="C305" s="19"/>
      <c r="D305" s="19"/>
      <c r="E305" s="19"/>
      <c r="F305" s="19"/>
      <c r="G305" s="19"/>
      <c r="H305" s="19"/>
      <c r="I305" s="19"/>
      <c r="J305" s="19"/>
      <c r="K305" s="19"/>
      <c r="L305" s="19"/>
      <c r="M305" s="19"/>
      <c r="N305" s="19"/>
      <c r="O305" s="19"/>
      <c r="P305" s="19"/>
      <c r="Q305" s="19"/>
      <c r="R305" s="19"/>
      <c r="S305" s="19"/>
      <c r="T305" s="19"/>
      <c r="U305" s="19"/>
      <c r="V305" s="19"/>
      <c r="W305" s="19"/>
      <c r="X305" s="19"/>
      <c r="Y305" s="19"/>
      <c r="Z305" s="19"/>
    </row>
    <row r="306" spans="2:26" ht="12" customHeight="1">
      <c r="B306" s="19"/>
      <c r="C306" s="19"/>
      <c r="D306" s="19"/>
      <c r="E306" s="19"/>
      <c r="F306" s="19"/>
      <c r="G306" s="19"/>
      <c r="H306" s="19"/>
      <c r="I306" s="19"/>
      <c r="J306" s="19"/>
      <c r="K306" s="19"/>
      <c r="L306" s="19"/>
      <c r="M306" s="19"/>
      <c r="N306" s="19"/>
      <c r="O306" s="19"/>
      <c r="P306" s="19"/>
      <c r="Q306" s="19"/>
      <c r="R306" s="19"/>
      <c r="S306" s="19"/>
      <c r="T306" s="19"/>
      <c r="U306" s="19"/>
      <c r="V306" s="19"/>
      <c r="W306" s="19"/>
      <c r="X306" s="19"/>
      <c r="Y306" s="19"/>
      <c r="Z306" s="19"/>
    </row>
    <row r="307" spans="2:26" ht="12" customHeight="1">
      <c r="B307" s="19"/>
      <c r="C307" s="19"/>
      <c r="D307" s="19"/>
      <c r="E307" s="19"/>
      <c r="F307" s="19"/>
      <c r="G307" s="19"/>
      <c r="H307" s="19"/>
      <c r="I307" s="19"/>
      <c r="J307" s="19"/>
      <c r="K307" s="19"/>
      <c r="L307" s="19"/>
      <c r="M307" s="19"/>
      <c r="N307" s="19"/>
      <c r="O307" s="19"/>
      <c r="P307" s="19"/>
      <c r="Q307" s="19"/>
      <c r="R307" s="19"/>
      <c r="S307" s="19"/>
      <c r="T307" s="19"/>
      <c r="U307" s="19"/>
      <c r="V307" s="19"/>
      <c r="W307" s="19"/>
      <c r="X307" s="19"/>
      <c r="Y307" s="19"/>
      <c r="Z307" s="19"/>
    </row>
    <row r="308" spans="2:26" ht="12" customHeight="1">
      <c r="B308" s="19"/>
      <c r="C308" s="19"/>
      <c r="D308" s="19"/>
      <c r="E308" s="19"/>
      <c r="F308" s="19"/>
      <c r="G308" s="19"/>
      <c r="H308" s="19"/>
      <c r="I308" s="19"/>
      <c r="J308" s="19"/>
      <c r="K308" s="19"/>
      <c r="L308" s="19"/>
      <c r="M308" s="19"/>
      <c r="N308" s="19"/>
      <c r="O308" s="19"/>
      <c r="P308" s="19"/>
      <c r="Q308" s="19"/>
      <c r="R308" s="19"/>
      <c r="S308" s="19"/>
      <c r="T308" s="19"/>
      <c r="U308" s="19"/>
      <c r="V308" s="19"/>
      <c r="W308" s="19"/>
      <c r="X308" s="19"/>
      <c r="Y308" s="19"/>
      <c r="Z308" s="19"/>
    </row>
    <row r="309" spans="2:26" ht="12" customHeight="1">
      <c r="B309" s="19"/>
      <c r="C309" s="19"/>
      <c r="D309" s="19"/>
      <c r="E309" s="19"/>
      <c r="F309" s="19"/>
      <c r="G309" s="19"/>
      <c r="H309" s="19"/>
      <c r="I309" s="19"/>
      <c r="J309" s="19"/>
      <c r="K309" s="19"/>
      <c r="L309" s="19"/>
      <c r="M309" s="19"/>
      <c r="N309" s="19"/>
      <c r="O309" s="19"/>
      <c r="P309" s="19"/>
      <c r="Q309" s="19"/>
      <c r="R309" s="19"/>
      <c r="S309" s="19"/>
      <c r="T309" s="19"/>
      <c r="U309" s="19"/>
      <c r="V309" s="19"/>
      <c r="W309" s="19"/>
      <c r="X309" s="19"/>
      <c r="Y309" s="19"/>
      <c r="Z309" s="19"/>
    </row>
    <row r="310" spans="2:26" ht="12" customHeight="1">
      <c r="B310" s="19"/>
      <c r="C310" s="19"/>
      <c r="D310" s="19"/>
      <c r="E310" s="19"/>
      <c r="F310" s="19"/>
      <c r="G310" s="19"/>
      <c r="H310" s="19"/>
      <c r="I310" s="19"/>
      <c r="J310" s="19"/>
      <c r="K310" s="19"/>
      <c r="L310" s="19"/>
      <c r="M310" s="19"/>
      <c r="N310" s="19"/>
      <c r="O310" s="19"/>
      <c r="P310" s="19"/>
      <c r="Q310" s="19"/>
      <c r="R310" s="19"/>
      <c r="S310" s="19"/>
      <c r="T310" s="19"/>
      <c r="U310" s="19"/>
      <c r="V310" s="19"/>
      <c r="W310" s="19"/>
      <c r="X310" s="19"/>
      <c r="Y310" s="19"/>
      <c r="Z310" s="19"/>
    </row>
    <row r="311" spans="2:26" ht="12" customHeight="1">
      <c r="B311" s="19"/>
      <c r="C311" s="19"/>
      <c r="D311" s="19"/>
      <c r="E311" s="19"/>
      <c r="F311" s="19"/>
      <c r="G311" s="19"/>
      <c r="H311" s="19"/>
      <c r="I311" s="19"/>
      <c r="J311" s="19"/>
      <c r="K311" s="19"/>
      <c r="L311" s="19"/>
      <c r="M311" s="19"/>
      <c r="N311" s="19"/>
      <c r="O311" s="19"/>
      <c r="P311" s="19"/>
      <c r="Q311" s="19"/>
      <c r="R311" s="19"/>
      <c r="S311" s="19"/>
      <c r="T311" s="19"/>
      <c r="U311" s="19"/>
      <c r="V311" s="19"/>
      <c r="W311" s="19"/>
      <c r="X311" s="19"/>
      <c r="Y311" s="19"/>
      <c r="Z311" s="19"/>
    </row>
    <row r="312" spans="2:26" ht="12" customHeight="1">
      <c r="B312" s="19"/>
      <c r="C312" s="19"/>
      <c r="D312" s="19"/>
      <c r="E312" s="19"/>
      <c r="F312" s="19"/>
      <c r="G312" s="19"/>
      <c r="H312" s="19"/>
      <c r="I312" s="19"/>
      <c r="J312" s="19"/>
      <c r="K312" s="19"/>
      <c r="L312" s="19"/>
      <c r="M312" s="19"/>
      <c r="N312" s="19"/>
      <c r="O312" s="19"/>
      <c r="P312" s="19"/>
      <c r="Q312" s="19"/>
      <c r="R312" s="19"/>
      <c r="S312" s="19"/>
      <c r="T312" s="19"/>
      <c r="U312" s="19"/>
      <c r="V312" s="19"/>
      <c r="W312" s="19"/>
      <c r="X312" s="19"/>
      <c r="Y312" s="19"/>
      <c r="Z312" s="19"/>
    </row>
    <row r="313" spans="2:26" ht="12" customHeight="1">
      <c r="B313" s="19"/>
      <c r="C313" s="19"/>
      <c r="D313" s="19"/>
      <c r="E313" s="19"/>
      <c r="F313" s="19"/>
      <c r="G313" s="19"/>
      <c r="H313" s="19"/>
      <c r="I313" s="19"/>
      <c r="J313" s="19"/>
      <c r="K313" s="19"/>
      <c r="L313" s="19"/>
      <c r="M313" s="19"/>
      <c r="N313" s="19"/>
      <c r="O313" s="19"/>
      <c r="P313" s="19"/>
      <c r="Q313" s="19"/>
      <c r="R313" s="19"/>
      <c r="S313" s="19"/>
      <c r="T313" s="19"/>
      <c r="U313" s="19"/>
      <c r="V313" s="19"/>
      <c r="W313" s="19"/>
      <c r="X313" s="19"/>
      <c r="Y313" s="19"/>
      <c r="Z313" s="19"/>
    </row>
    <row r="314" spans="2:26" ht="12" customHeight="1">
      <c r="B314" s="19"/>
      <c r="C314" s="19"/>
      <c r="D314" s="19"/>
      <c r="E314" s="19"/>
      <c r="F314" s="19"/>
      <c r="G314" s="19"/>
      <c r="H314" s="19"/>
      <c r="I314" s="19"/>
      <c r="J314" s="19"/>
      <c r="K314" s="19"/>
      <c r="L314" s="19"/>
      <c r="M314" s="19"/>
      <c r="N314" s="19"/>
      <c r="O314" s="19"/>
      <c r="P314" s="19"/>
      <c r="Q314" s="19"/>
      <c r="R314" s="19"/>
      <c r="S314" s="19"/>
      <c r="T314" s="19"/>
      <c r="U314" s="19"/>
      <c r="V314" s="19"/>
      <c r="W314" s="19"/>
      <c r="X314" s="19"/>
      <c r="Y314" s="19"/>
      <c r="Z314" s="19"/>
    </row>
    <row r="315" spans="2:26" ht="12" customHeight="1">
      <c r="B315" s="19"/>
      <c r="C315" s="19"/>
      <c r="D315" s="19"/>
      <c r="E315" s="19"/>
      <c r="F315" s="19"/>
      <c r="G315" s="19"/>
      <c r="H315" s="19"/>
      <c r="I315" s="19"/>
      <c r="J315" s="19"/>
      <c r="K315" s="19"/>
      <c r="L315" s="19"/>
      <c r="M315" s="19"/>
      <c r="N315" s="19"/>
      <c r="O315" s="19"/>
      <c r="P315" s="19"/>
      <c r="Q315" s="19"/>
      <c r="R315" s="19"/>
      <c r="S315" s="19"/>
      <c r="T315" s="19"/>
      <c r="U315" s="19"/>
      <c r="V315" s="19"/>
      <c r="W315" s="19"/>
      <c r="X315" s="19"/>
      <c r="Y315" s="19"/>
      <c r="Z315" s="19"/>
    </row>
    <row r="316" spans="2:26" ht="12" customHeight="1">
      <c r="B316" s="19"/>
      <c r="C316" s="19"/>
      <c r="D316" s="19"/>
      <c r="E316" s="19"/>
      <c r="F316" s="19"/>
      <c r="G316" s="19"/>
      <c r="H316" s="19"/>
      <c r="I316" s="19"/>
      <c r="J316" s="19"/>
      <c r="K316" s="19"/>
      <c r="L316" s="19"/>
      <c r="M316" s="19"/>
      <c r="N316" s="19"/>
      <c r="O316" s="19"/>
      <c r="P316" s="19"/>
      <c r="Q316" s="19"/>
      <c r="R316" s="19"/>
      <c r="S316" s="19"/>
      <c r="T316" s="19"/>
      <c r="U316" s="19"/>
      <c r="V316" s="19"/>
      <c r="W316" s="19"/>
      <c r="X316" s="19"/>
      <c r="Y316" s="19"/>
      <c r="Z316" s="19"/>
    </row>
    <row r="317" spans="2:26" ht="12" customHeight="1">
      <c r="B317" s="19"/>
      <c r="C317" s="19"/>
      <c r="D317" s="19"/>
      <c r="E317" s="19"/>
      <c r="F317" s="19"/>
      <c r="G317" s="19"/>
      <c r="H317" s="19"/>
      <c r="I317" s="19"/>
      <c r="J317" s="19"/>
      <c r="K317" s="19"/>
      <c r="L317" s="19"/>
      <c r="M317" s="19"/>
      <c r="N317" s="19"/>
      <c r="O317" s="19"/>
      <c r="P317" s="19"/>
      <c r="Q317" s="19"/>
      <c r="R317" s="19"/>
      <c r="S317" s="19"/>
      <c r="T317" s="19"/>
      <c r="U317" s="19"/>
      <c r="V317" s="19"/>
      <c r="W317" s="19"/>
      <c r="X317" s="19"/>
      <c r="Y317" s="19"/>
      <c r="Z317" s="19"/>
    </row>
    <row r="318" spans="2:26" ht="12" customHeight="1">
      <c r="B318" s="19"/>
      <c r="C318" s="19"/>
      <c r="D318" s="19"/>
      <c r="E318" s="19"/>
      <c r="F318" s="19"/>
      <c r="G318" s="19"/>
      <c r="H318" s="19"/>
      <c r="I318" s="19"/>
      <c r="J318" s="19"/>
      <c r="K318" s="19"/>
      <c r="L318" s="19"/>
      <c r="M318" s="19"/>
      <c r="N318" s="19"/>
      <c r="O318" s="19"/>
      <c r="P318" s="19"/>
      <c r="Q318" s="19"/>
      <c r="R318" s="19"/>
      <c r="S318" s="19"/>
      <c r="T318" s="19"/>
      <c r="U318" s="19"/>
      <c r="V318" s="19"/>
      <c r="W318" s="19"/>
      <c r="X318" s="19"/>
      <c r="Y318" s="19"/>
      <c r="Z318" s="19"/>
    </row>
    <row r="319" spans="2:26" ht="12" customHeight="1">
      <c r="B319" s="19"/>
      <c r="C319" s="19"/>
      <c r="D319" s="19"/>
      <c r="E319" s="19"/>
      <c r="F319" s="19"/>
      <c r="G319" s="19"/>
      <c r="H319" s="19"/>
      <c r="I319" s="19"/>
      <c r="J319" s="19"/>
      <c r="K319" s="19"/>
      <c r="L319" s="19"/>
      <c r="M319" s="19"/>
      <c r="N319" s="19"/>
      <c r="O319" s="19"/>
      <c r="P319" s="19"/>
      <c r="Q319" s="19"/>
      <c r="R319" s="19"/>
      <c r="S319" s="19"/>
      <c r="T319" s="19"/>
      <c r="U319" s="19"/>
      <c r="V319" s="19"/>
      <c r="W319" s="19"/>
      <c r="X319" s="19"/>
      <c r="Y319" s="19"/>
      <c r="Z319" s="19"/>
    </row>
    <row r="320" spans="2:26" ht="12" customHeight="1">
      <c r="B320" s="19"/>
      <c r="C320" s="19"/>
      <c r="D320" s="19"/>
      <c r="E320" s="19"/>
      <c r="F320" s="19"/>
      <c r="G320" s="19"/>
      <c r="H320" s="19"/>
      <c r="I320" s="19"/>
      <c r="J320" s="19"/>
      <c r="K320" s="19"/>
      <c r="L320" s="19"/>
      <c r="M320" s="19"/>
      <c r="N320" s="19"/>
      <c r="O320" s="19"/>
      <c r="P320" s="19"/>
      <c r="Q320" s="19"/>
      <c r="R320" s="19"/>
      <c r="S320" s="19"/>
      <c r="T320" s="19"/>
      <c r="U320" s="19"/>
      <c r="V320" s="19"/>
      <c r="W320" s="19"/>
      <c r="X320" s="19"/>
      <c r="Y320" s="19"/>
      <c r="Z320" s="19"/>
    </row>
    <row r="321" spans="2:26" ht="12" customHeight="1">
      <c r="B321" s="19"/>
      <c r="C321" s="19"/>
      <c r="D321" s="19"/>
      <c r="E321" s="19"/>
      <c r="F321" s="19"/>
      <c r="G321" s="19"/>
      <c r="H321" s="19"/>
      <c r="I321" s="19"/>
      <c r="J321" s="19"/>
      <c r="K321" s="19"/>
      <c r="L321" s="19"/>
      <c r="M321" s="19"/>
      <c r="N321" s="19"/>
      <c r="O321" s="19"/>
      <c r="P321" s="19"/>
      <c r="Q321" s="19"/>
      <c r="R321" s="19"/>
      <c r="S321" s="19"/>
      <c r="T321" s="19"/>
      <c r="U321" s="19"/>
      <c r="V321" s="19"/>
      <c r="W321" s="19"/>
      <c r="X321" s="19"/>
      <c r="Y321" s="19"/>
      <c r="Z321" s="19"/>
    </row>
    <row r="322" spans="2:26" ht="12" customHeight="1">
      <c r="B322" s="19"/>
      <c r="C322" s="19"/>
      <c r="D322" s="19"/>
      <c r="E322" s="19"/>
      <c r="F322" s="19"/>
      <c r="G322" s="19"/>
      <c r="H322" s="19"/>
      <c r="I322" s="19"/>
      <c r="J322" s="19"/>
      <c r="K322" s="19"/>
      <c r="L322" s="19"/>
      <c r="M322" s="19"/>
      <c r="N322" s="19"/>
      <c r="O322" s="19"/>
      <c r="P322" s="19"/>
      <c r="Q322" s="19"/>
      <c r="R322" s="19"/>
      <c r="S322" s="19"/>
      <c r="T322" s="19"/>
      <c r="U322" s="19"/>
      <c r="V322" s="19"/>
      <c r="W322" s="19"/>
      <c r="X322" s="19"/>
      <c r="Y322" s="19"/>
      <c r="Z322" s="19"/>
    </row>
    <row r="323" spans="2:26" ht="12" customHeight="1">
      <c r="B323" s="19"/>
      <c r="C323" s="19"/>
      <c r="D323" s="19"/>
      <c r="E323" s="19"/>
      <c r="F323" s="19"/>
      <c r="G323" s="19"/>
      <c r="H323" s="19"/>
      <c r="I323" s="19"/>
      <c r="J323" s="19"/>
      <c r="K323" s="19"/>
      <c r="L323" s="19"/>
      <c r="M323" s="19"/>
      <c r="N323" s="19"/>
      <c r="O323" s="19"/>
      <c r="P323" s="19"/>
      <c r="Q323" s="19"/>
      <c r="R323" s="19"/>
      <c r="S323" s="19"/>
      <c r="T323" s="19"/>
      <c r="U323" s="19"/>
      <c r="V323" s="19"/>
      <c r="W323" s="19"/>
      <c r="X323" s="19"/>
      <c r="Y323" s="19"/>
      <c r="Z323" s="19"/>
    </row>
    <row r="324" spans="2:26" ht="12" customHeight="1">
      <c r="B324" s="19"/>
      <c r="C324" s="19"/>
      <c r="D324" s="19"/>
      <c r="E324" s="19"/>
      <c r="F324" s="19"/>
      <c r="G324" s="19"/>
      <c r="H324" s="19"/>
      <c r="I324" s="19"/>
      <c r="J324" s="19"/>
      <c r="K324" s="19"/>
      <c r="L324" s="19"/>
      <c r="M324" s="19"/>
      <c r="N324" s="19"/>
      <c r="O324" s="19"/>
      <c r="P324" s="19"/>
      <c r="Q324" s="19"/>
      <c r="R324" s="19"/>
      <c r="S324" s="19"/>
      <c r="T324" s="19"/>
      <c r="U324" s="19"/>
      <c r="V324" s="19"/>
      <c r="W324" s="19"/>
      <c r="X324" s="19"/>
      <c r="Y324" s="19"/>
      <c r="Z324" s="19"/>
    </row>
    <row r="325" spans="2:26" ht="12" customHeight="1">
      <c r="B325" s="19"/>
      <c r="C325" s="19"/>
      <c r="D325" s="19"/>
      <c r="E325" s="19"/>
      <c r="F325" s="19"/>
      <c r="G325" s="19"/>
      <c r="H325" s="19"/>
      <c r="I325" s="19"/>
      <c r="J325" s="19"/>
      <c r="K325" s="19"/>
      <c r="L325" s="19"/>
      <c r="M325" s="19"/>
      <c r="N325" s="19"/>
      <c r="O325" s="19"/>
      <c r="P325" s="19"/>
      <c r="Q325" s="19"/>
      <c r="R325" s="19"/>
      <c r="S325" s="19"/>
      <c r="T325" s="19"/>
      <c r="U325" s="19"/>
      <c r="V325" s="19"/>
      <c r="W325" s="19"/>
      <c r="X325" s="19"/>
      <c r="Y325" s="19"/>
      <c r="Z325" s="19"/>
    </row>
    <row r="326" spans="2:26" ht="12" customHeight="1">
      <c r="B326" s="19"/>
      <c r="C326" s="19"/>
      <c r="D326" s="19"/>
      <c r="E326" s="19"/>
      <c r="F326" s="19"/>
      <c r="G326" s="19"/>
      <c r="H326" s="19"/>
      <c r="I326" s="19"/>
      <c r="J326" s="19"/>
      <c r="K326" s="19"/>
      <c r="L326" s="19"/>
      <c r="M326" s="19"/>
      <c r="N326" s="19"/>
      <c r="O326" s="19"/>
      <c r="P326" s="19"/>
      <c r="Q326" s="19"/>
      <c r="R326" s="19"/>
      <c r="S326" s="19"/>
      <c r="T326" s="19"/>
      <c r="U326" s="19"/>
      <c r="V326" s="19"/>
      <c r="W326" s="19"/>
      <c r="X326" s="19"/>
      <c r="Y326" s="19"/>
      <c r="Z326" s="19"/>
    </row>
    <row r="327" spans="2:26" ht="12" customHeight="1">
      <c r="B327" s="19"/>
      <c r="C327" s="19"/>
      <c r="D327" s="19"/>
      <c r="E327" s="19"/>
      <c r="F327" s="19"/>
      <c r="G327" s="19"/>
      <c r="H327" s="19"/>
      <c r="I327" s="19"/>
      <c r="J327" s="19"/>
      <c r="K327" s="19"/>
      <c r="L327" s="19"/>
      <c r="M327" s="19"/>
      <c r="N327" s="19"/>
      <c r="O327" s="19"/>
      <c r="P327" s="19"/>
      <c r="Q327" s="19"/>
      <c r="R327" s="19"/>
      <c r="S327" s="19"/>
      <c r="T327" s="19"/>
      <c r="U327" s="19"/>
      <c r="V327" s="19"/>
      <c r="W327" s="19"/>
      <c r="X327" s="19"/>
      <c r="Y327" s="19"/>
      <c r="Z327" s="19"/>
    </row>
    <row r="328" spans="2:26" ht="12" customHeight="1">
      <c r="B328" s="19"/>
      <c r="C328" s="19"/>
      <c r="D328" s="19"/>
      <c r="E328" s="19"/>
      <c r="F328" s="19"/>
      <c r="G328" s="19"/>
      <c r="H328" s="19"/>
      <c r="I328" s="19"/>
      <c r="J328" s="19"/>
      <c r="K328" s="19"/>
      <c r="L328" s="19"/>
      <c r="M328" s="19"/>
      <c r="N328" s="19"/>
      <c r="O328" s="19"/>
      <c r="P328" s="19"/>
      <c r="Q328" s="19"/>
      <c r="R328" s="19"/>
      <c r="S328" s="19"/>
      <c r="T328" s="19"/>
      <c r="U328" s="19"/>
      <c r="V328" s="19"/>
      <c r="W328" s="19"/>
      <c r="X328" s="19"/>
      <c r="Y328" s="19"/>
      <c r="Z328" s="19"/>
    </row>
    <row r="329" spans="2:26" ht="12" customHeight="1">
      <c r="B329" s="19"/>
      <c r="C329" s="19"/>
      <c r="D329" s="19"/>
      <c r="E329" s="19"/>
      <c r="F329" s="19"/>
      <c r="G329" s="19"/>
      <c r="H329" s="19"/>
      <c r="I329" s="19"/>
      <c r="J329" s="19"/>
      <c r="K329" s="19"/>
      <c r="L329" s="19"/>
      <c r="M329" s="19"/>
      <c r="N329" s="19"/>
      <c r="O329" s="19"/>
      <c r="P329" s="19"/>
      <c r="Q329" s="19"/>
      <c r="R329" s="19"/>
      <c r="S329" s="19"/>
      <c r="T329" s="19"/>
      <c r="U329" s="19"/>
      <c r="V329" s="19"/>
      <c r="W329" s="19"/>
      <c r="X329" s="19"/>
      <c r="Y329" s="19"/>
      <c r="Z329" s="19"/>
    </row>
    <row r="330" spans="2:26" ht="12" customHeight="1">
      <c r="B330" s="19"/>
      <c r="C330" s="19"/>
      <c r="D330" s="19"/>
      <c r="E330" s="19"/>
      <c r="F330" s="19"/>
      <c r="G330" s="19"/>
      <c r="H330" s="19"/>
      <c r="I330" s="19"/>
      <c r="J330" s="19"/>
      <c r="K330" s="19"/>
      <c r="L330" s="19"/>
      <c r="M330" s="19"/>
      <c r="N330" s="19"/>
      <c r="O330" s="19"/>
      <c r="P330" s="19"/>
      <c r="Q330" s="19"/>
      <c r="R330" s="19"/>
      <c r="S330" s="19"/>
      <c r="T330" s="19"/>
      <c r="U330" s="19"/>
      <c r="V330" s="19"/>
      <c r="W330" s="19"/>
      <c r="X330" s="19"/>
      <c r="Y330" s="19"/>
      <c r="Z330" s="19"/>
    </row>
    <row r="331" spans="2:26" ht="12" customHeight="1">
      <c r="B331" s="19"/>
      <c r="C331" s="19"/>
      <c r="D331" s="19"/>
      <c r="E331" s="19"/>
      <c r="F331" s="19"/>
      <c r="G331" s="19"/>
      <c r="H331" s="19"/>
      <c r="I331" s="19"/>
      <c r="J331" s="19"/>
      <c r="K331" s="19"/>
      <c r="L331" s="19"/>
      <c r="M331" s="19"/>
      <c r="N331" s="19"/>
      <c r="O331" s="19"/>
      <c r="P331" s="19"/>
      <c r="Q331" s="19"/>
      <c r="R331" s="19"/>
      <c r="S331" s="19"/>
      <c r="T331" s="19"/>
      <c r="U331" s="19"/>
      <c r="V331" s="19"/>
      <c r="W331" s="19"/>
      <c r="X331" s="19"/>
      <c r="Y331" s="19"/>
      <c r="Z331" s="19"/>
    </row>
    <row r="332" spans="2:26" ht="12" customHeight="1">
      <c r="B332" s="19"/>
      <c r="C332" s="19"/>
      <c r="D332" s="19"/>
      <c r="E332" s="19"/>
      <c r="F332" s="19"/>
      <c r="G332" s="19"/>
      <c r="H332" s="19"/>
      <c r="I332" s="19"/>
      <c r="J332" s="19"/>
      <c r="K332" s="19"/>
      <c r="L332" s="19"/>
      <c r="M332" s="19"/>
      <c r="N332" s="19"/>
      <c r="O332" s="19"/>
      <c r="P332" s="19"/>
      <c r="Q332" s="19"/>
      <c r="R332" s="19"/>
      <c r="S332" s="19"/>
      <c r="T332" s="19"/>
      <c r="U332" s="19"/>
      <c r="V332" s="19"/>
      <c r="W332" s="19"/>
      <c r="X332" s="19"/>
      <c r="Y332" s="19"/>
      <c r="Z332" s="19"/>
    </row>
    <row r="333" spans="2:26" ht="12" customHeight="1">
      <c r="B333" s="19"/>
      <c r="C333" s="19"/>
      <c r="D333" s="19"/>
      <c r="E333" s="19"/>
      <c r="F333" s="19"/>
      <c r="G333" s="19"/>
      <c r="H333" s="19"/>
      <c r="I333" s="19"/>
      <c r="J333" s="19"/>
      <c r="K333" s="19"/>
      <c r="L333" s="19"/>
      <c r="M333" s="19"/>
      <c r="N333" s="19"/>
      <c r="O333" s="19"/>
      <c r="P333" s="19"/>
      <c r="Q333" s="19"/>
      <c r="R333" s="19"/>
      <c r="S333" s="19"/>
      <c r="T333" s="19"/>
      <c r="U333" s="19"/>
      <c r="V333" s="19"/>
      <c r="W333" s="19"/>
      <c r="X333" s="19"/>
      <c r="Y333" s="19"/>
      <c r="Z333" s="19"/>
    </row>
    <row r="334" spans="2:26" ht="12" customHeight="1">
      <c r="B334" s="19"/>
      <c r="C334" s="19"/>
      <c r="D334" s="19"/>
      <c r="E334" s="19"/>
      <c r="F334" s="19"/>
      <c r="G334" s="19"/>
      <c r="H334" s="19"/>
      <c r="I334" s="19"/>
      <c r="J334" s="19"/>
      <c r="K334" s="19"/>
      <c r="L334" s="19"/>
      <c r="M334" s="19"/>
      <c r="N334" s="19"/>
      <c r="O334" s="19"/>
      <c r="P334" s="19"/>
      <c r="Q334" s="19"/>
      <c r="R334" s="19"/>
      <c r="S334" s="19"/>
      <c r="T334" s="19"/>
      <c r="U334" s="19"/>
      <c r="V334" s="19"/>
      <c r="W334" s="19"/>
      <c r="X334" s="19"/>
      <c r="Y334" s="19"/>
      <c r="Z334" s="19"/>
    </row>
    <row r="335" spans="2:26" ht="12" customHeight="1">
      <c r="B335" s="19"/>
      <c r="C335" s="19"/>
      <c r="D335" s="19"/>
      <c r="E335" s="19"/>
      <c r="F335" s="19"/>
      <c r="G335" s="19"/>
      <c r="H335" s="19"/>
      <c r="I335" s="19"/>
      <c r="J335" s="19"/>
      <c r="K335" s="19"/>
      <c r="L335" s="19"/>
      <c r="M335" s="19"/>
      <c r="N335" s="19"/>
      <c r="O335" s="19"/>
      <c r="P335" s="19"/>
      <c r="Q335" s="19"/>
      <c r="R335" s="19"/>
      <c r="S335" s="19"/>
      <c r="T335" s="19"/>
      <c r="U335" s="19"/>
      <c r="V335" s="19"/>
      <c r="W335" s="19"/>
      <c r="X335" s="19"/>
      <c r="Y335" s="19"/>
      <c r="Z335" s="19"/>
    </row>
    <row r="336" spans="2:26" ht="12" customHeight="1">
      <c r="B336" s="19"/>
      <c r="C336" s="19"/>
      <c r="D336" s="19"/>
      <c r="E336" s="19"/>
      <c r="F336" s="19"/>
      <c r="G336" s="19"/>
      <c r="H336" s="19"/>
      <c r="I336" s="19"/>
      <c r="J336" s="19"/>
      <c r="K336" s="19"/>
      <c r="L336" s="19"/>
      <c r="M336" s="19"/>
      <c r="N336" s="19"/>
      <c r="O336" s="19"/>
      <c r="P336" s="19"/>
      <c r="Q336" s="19"/>
      <c r="R336" s="19"/>
      <c r="S336" s="19"/>
      <c r="T336" s="19"/>
      <c r="U336" s="19"/>
      <c r="V336" s="19"/>
      <c r="W336" s="19"/>
      <c r="X336" s="19"/>
      <c r="Y336" s="19"/>
      <c r="Z336" s="19"/>
    </row>
    <row r="337" spans="2:26" ht="12" customHeight="1">
      <c r="B337" s="19"/>
      <c r="C337" s="19"/>
      <c r="D337" s="19"/>
      <c r="E337" s="19"/>
      <c r="F337" s="19"/>
      <c r="G337" s="19"/>
      <c r="H337" s="19"/>
      <c r="I337" s="19"/>
      <c r="J337" s="19"/>
      <c r="K337" s="19"/>
      <c r="L337" s="19"/>
      <c r="M337" s="19"/>
      <c r="N337" s="19"/>
      <c r="O337" s="19"/>
      <c r="P337" s="19"/>
      <c r="Q337" s="19"/>
      <c r="R337" s="19"/>
      <c r="S337" s="19"/>
      <c r="T337" s="19"/>
      <c r="U337" s="19"/>
      <c r="V337" s="19"/>
      <c r="W337" s="19"/>
      <c r="X337" s="19"/>
      <c r="Y337" s="19"/>
      <c r="Z337" s="19"/>
    </row>
    <row r="338" spans="2:26" ht="12" customHeight="1">
      <c r="B338" s="19"/>
      <c r="C338" s="19"/>
      <c r="D338" s="19"/>
      <c r="E338" s="19"/>
      <c r="F338" s="19"/>
      <c r="G338" s="19"/>
      <c r="H338" s="19"/>
      <c r="I338" s="19"/>
      <c r="J338" s="19"/>
      <c r="K338" s="19"/>
      <c r="L338" s="19"/>
      <c r="M338" s="19"/>
      <c r="N338" s="19"/>
      <c r="O338" s="19"/>
      <c r="P338" s="19"/>
      <c r="Q338" s="19"/>
      <c r="R338" s="19"/>
      <c r="S338" s="19"/>
      <c r="T338" s="19"/>
      <c r="U338" s="19"/>
      <c r="V338" s="19"/>
      <c r="W338" s="19"/>
      <c r="X338" s="19"/>
      <c r="Y338" s="19"/>
      <c r="Z338" s="19"/>
    </row>
    <row r="339" spans="2:26" ht="12" customHeight="1">
      <c r="B339" s="19"/>
      <c r="C339" s="19"/>
      <c r="D339" s="19"/>
      <c r="E339" s="19"/>
      <c r="F339" s="19"/>
      <c r="G339" s="19"/>
      <c r="H339" s="19"/>
      <c r="I339" s="19"/>
      <c r="J339" s="19"/>
      <c r="K339" s="19"/>
      <c r="L339" s="19"/>
      <c r="M339" s="19"/>
      <c r="N339" s="19"/>
      <c r="O339" s="19"/>
      <c r="P339" s="19"/>
      <c r="Q339" s="19"/>
      <c r="R339" s="19"/>
      <c r="S339" s="19"/>
      <c r="T339" s="19"/>
      <c r="U339" s="19"/>
      <c r="V339" s="19"/>
      <c r="W339" s="19"/>
      <c r="X339" s="19"/>
      <c r="Y339" s="19"/>
      <c r="Z339" s="19"/>
    </row>
    <row r="340" spans="2:26" ht="12" customHeight="1">
      <c r="B340" s="19"/>
      <c r="C340" s="19"/>
      <c r="D340" s="19"/>
      <c r="E340" s="19"/>
      <c r="F340" s="19"/>
      <c r="G340" s="19"/>
      <c r="H340" s="19"/>
      <c r="I340" s="19"/>
      <c r="J340" s="19"/>
      <c r="K340" s="19"/>
      <c r="L340" s="19"/>
      <c r="M340" s="19"/>
      <c r="N340" s="19"/>
      <c r="O340" s="19"/>
      <c r="P340" s="19"/>
      <c r="Q340" s="19"/>
      <c r="R340" s="19"/>
      <c r="S340" s="19"/>
      <c r="T340" s="19"/>
      <c r="U340" s="19"/>
      <c r="V340" s="19"/>
      <c r="W340" s="19"/>
      <c r="X340" s="19"/>
      <c r="Y340" s="19"/>
      <c r="Z340" s="19"/>
    </row>
    <row r="341" spans="2:26" ht="12" customHeight="1">
      <c r="B341" s="19"/>
      <c r="C341" s="19"/>
      <c r="D341" s="19"/>
      <c r="E341" s="19"/>
      <c r="F341" s="19"/>
      <c r="G341" s="19"/>
      <c r="H341" s="19"/>
      <c r="I341" s="19"/>
      <c r="J341" s="19"/>
      <c r="K341" s="19"/>
      <c r="L341" s="19"/>
      <c r="M341" s="19"/>
      <c r="N341" s="19"/>
      <c r="O341" s="19"/>
      <c r="P341" s="19"/>
      <c r="Q341" s="19"/>
      <c r="R341" s="19"/>
      <c r="S341" s="19"/>
      <c r="T341" s="19"/>
      <c r="U341" s="19"/>
      <c r="V341" s="19"/>
      <c r="W341" s="19"/>
      <c r="X341" s="19"/>
      <c r="Y341" s="19"/>
      <c r="Z341" s="19"/>
    </row>
    <row r="342" spans="2:26" ht="12" customHeight="1">
      <c r="B342" s="19"/>
      <c r="C342" s="19"/>
      <c r="D342" s="19"/>
      <c r="E342" s="19"/>
      <c r="F342" s="19"/>
      <c r="G342" s="19"/>
      <c r="H342" s="19"/>
      <c r="I342" s="19"/>
      <c r="J342" s="19"/>
      <c r="K342" s="19"/>
      <c r="L342" s="19"/>
      <c r="M342" s="19"/>
      <c r="N342" s="19"/>
      <c r="O342" s="19"/>
      <c r="P342" s="19"/>
      <c r="Q342" s="19"/>
      <c r="R342" s="19"/>
      <c r="S342" s="19"/>
      <c r="T342" s="19"/>
      <c r="U342" s="19"/>
      <c r="V342" s="19"/>
      <c r="W342" s="19"/>
      <c r="X342" s="19"/>
      <c r="Y342" s="19"/>
      <c r="Z342" s="19"/>
    </row>
    <row r="343" spans="2:26" ht="12" customHeight="1">
      <c r="B343" s="19"/>
      <c r="C343" s="19"/>
      <c r="D343" s="19"/>
      <c r="E343" s="19"/>
      <c r="F343" s="19"/>
      <c r="G343" s="19"/>
      <c r="H343" s="19"/>
      <c r="I343" s="19"/>
      <c r="J343" s="19"/>
      <c r="K343" s="19"/>
      <c r="L343" s="19"/>
      <c r="M343" s="19"/>
      <c r="N343" s="19"/>
      <c r="O343" s="19"/>
      <c r="P343" s="19"/>
      <c r="Q343" s="19"/>
      <c r="R343" s="19"/>
      <c r="S343" s="19"/>
      <c r="T343" s="19"/>
      <c r="U343" s="19"/>
      <c r="V343" s="19"/>
      <c r="W343" s="19"/>
      <c r="X343" s="19"/>
      <c r="Y343" s="19"/>
      <c r="Z343" s="19"/>
    </row>
    <row r="344" spans="2:26" ht="12" customHeight="1">
      <c r="B344" s="19"/>
      <c r="C344" s="19"/>
      <c r="D344" s="19"/>
      <c r="E344" s="19"/>
      <c r="F344" s="19"/>
      <c r="G344" s="19"/>
      <c r="H344" s="19"/>
      <c r="I344" s="19"/>
      <c r="J344" s="19"/>
      <c r="K344" s="19"/>
      <c r="L344" s="19"/>
      <c r="M344" s="19"/>
      <c r="N344" s="19"/>
      <c r="O344" s="19"/>
      <c r="P344" s="19"/>
      <c r="Q344" s="19"/>
      <c r="R344" s="19"/>
      <c r="S344" s="19"/>
      <c r="T344" s="19"/>
      <c r="U344" s="19"/>
      <c r="V344" s="19"/>
      <c r="W344" s="19"/>
      <c r="X344" s="19"/>
      <c r="Y344" s="19"/>
      <c r="Z344" s="19"/>
    </row>
    <row r="345" spans="2:26" ht="12" customHeight="1">
      <c r="B345" s="19"/>
      <c r="C345" s="19"/>
      <c r="D345" s="19"/>
      <c r="E345" s="19"/>
      <c r="F345" s="19"/>
      <c r="G345" s="19"/>
      <c r="H345" s="19"/>
      <c r="I345" s="19"/>
      <c r="J345" s="19"/>
      <c r="K345" s="19"/>
      <c r="L345" s="19"/>
      <c r="M345" s="19"/>
      <c r="N345" s="19"/>
      <c r="O345" s="19"/>
      <c r="P345" s="19"/>
      <c r="Q345" s="19"/>
      <c r="R345" s="19"/>
      <c r="S345" s="19"/>
      <c r="T345" s="19"/>
      <c r="U345" s="19"/>
      <c r="V345" s="19"/>
      <c r="W345" s="19"/>
      <c r="X345" s="19"/>
      <c r="Y345" s="19"/>
      <c r="Z345" s="19"/>
    </row>
    <row r="346" spans="2:26" ht="12" customHeight="1">
      <c r="B346" s="19"/>
      <c r="C346" s="19"/>
      <c r="D346" s="19"/>
      <c r="E346" s="19"/>
      <c r="F346" s="19"/>
      <c r="G346" s="19"/>
      <c r="H346" s="19"/>
      <c r="I346" s="19"/>
      <c r="J346" s="19"/>
      <c r="K346" s="19"/>
      <c r="L346" s="19"/>
      <c r="M346" s="19"/>
      <c r="N346" s="19"/>
      <c r="O346" s="19"/>
      <c r="P346" s="19"/>
      <c r="Q346" s="19"/>
      <c r="R346" s="19"/>
      <c r="S346" s="19"/>
      <c r="T346" s="19"/>
      <c r="U346" s="19"/>
      <c r="V346" s="19"/>
      <c r="W346" s="19"/>
      <c r="X346" s="19"/>
      <c r="Y346" s="19"/>
      <c r="Z346" s="19"/>
    </row>
    <row r="347" spans="2:26" ht="12" customHeight="1">
      <c r="B347" s="19"/>
      <c r="C347" s="19"/>
      <c r="D347" s="19"/>
      <c r="E347" s="19"/>
      <c r="F347" s="19"/>
      <c r="G347" s="19"/>
      <c r="H347" s="19"/>
      <c r="I347" s="19"/>
      <c r="J347" s="19"/>
      <c r="K347" s="19"/>
      <c r="L347" s="19"/>
      <c r="M347" s="19"/>
      <c r="N347" s="19"/>
      <c r="O347" s="19"/>
      <c r="P347" s="19"/>
      <c r="Q347" s="19"/>
      <c r="R347" s="19"/>
      <c r="S347" s="19"/>
      <c r="T347" s="19"/>
      <c r="U347" s="19"/>
      <c r="V347" s="19"/>
      <c r="W347" s="19"/>
      <c r="X347" s="19"/>
      <c r="Y347" s="19"/>
      <c r="Z347" s="19"/>
    </row>
    <row r="348" spans="2:26" ht="12" customHeight="1">
      <c r="B348" s="19"/>
      <c r="C348" s="19"/>
      <c r="D348" s="19"/>
      <c r="E348" s="19"/>
      <c r="F348" s="19"/>
      <c r="G348" s="19"/>
      <c r="H348" s="19"/>
      <c r="I348" s="19"/>
      <c r="J348" s="19"/>
      <c r="K348" s="19"/>
      <c r="L348" s="19"/>
      <c r="M348" s="19"/>
      <c r="N348" s="19"/>
      <c r="O348" s="19"/>
      <c r="P348" s="19"/>
      <c r="Q348" s="19"/>
      <c r="R348" s="19"/>
      <c r="S348" s="19"/>
      <c r="T348" s="19"/>
      <c r="U348" s="19"/>
      <c r="V348" s="19"/>
      <c r="W348" s="19"/>
      <c r="X348" s="19"/>
      <c r="Y348" s="19"/>
      <c r="Z348" s="19"/>
    </row>
    <row r="349" spans="2:26" ht="12" customHeight="1">
      <c r="B349" s="19"/>
      <c r="C349" s="19"/>
      <c r="D349" s="19"/>
      <c r="E349" s="19"/>
      <c r="F349" s="19"/>
      <c r="G349" s="19"/>
      <c r="H349" s="19"/>
      <c r="I349" s="19"/>
      <c r="J349" s="19"/>
      <c r="K349" s="19"/>
      <c r="L349" s="19"/>
      <c r="M349" s="19"/>
      <c r="N349" s="19"/>
      <c r="O349" s="19"/>
      <c r="P349" s="19"/>
      <c r="Q349" s="19"/>
      <c r="R349" s="19"/>
      <c r="S349" s="19"/>
      <c r="T349" s="19"/>
      <c r="U349" s="19"/>
      <c r="V349" s="19"/>
      <c r="W349" s="19"/>
      <c r="X349" s="19"/>
      <c r="Y349" s="19"/>
      <c r="Z349" s="19"/>
    </row>
    <row r="350" spans="2:26" ht="12" customHeight="1">
      <c r="B350" s="19"/>
      <c r="C350" s="19"/>
      <c r="D350" s="19"/>
      <c r="E350" s="19"/>
      <c r="F350" s="19"/>
      <c r="G350" s="19"/>
      <c r="H350" s="19"/>
      <c r="I350" s="19"/>
      <c r="J350" s="19"/>
      <c r="K350" s="19"/>
      <c r="L350" s="19"/>
      <c r="M350" s="19"/>
      <c r="N350" s="19"/>
      <c r="O350" s="19"/>
      <c r="P350" s="19"/>
      <c r="Q350" s="19"/>
      <c r="R350" s="19"/>
      <c r="S350" s="19"/>
      <c r="T350" s="19"/>
      <c r="U350" s="19"/>
      <c r="V350" s="19"/>
      <c r="W350" s="19"/>
      <c r="X350" s="19"/>
      <c r="Y350" s="19"/>
      <c r="Z350" s="19"/>
    </row>
    <row r="351" spans="2:26" ht="12" customHeight="1">
      <c r="B351" s="19"/>
      <c r="C351" s="19"/>
      <c r="D351" s="19"/>
      <c r="E351" s="19"/>
      <c r="F351" s="19"/>
      <c r="G351" s="19"/>
      <c r="H351" s="19"/>
      <c r="I351" s="19"/>
      <c r="J351" s="19"/>
      <c r="K351" s="19"/>
      <c r="L351" s="19"/>
      <c r="M351" s="19"/>
      <c r="N351" s="19"/>
      <c r="O351" s="19"/>
      <c r="P351" s="19"/>
      <c r="Q351" s="19"/>
      <c r="R351" s="19"/>
      <c r="S351" s="19"/>
      <c r="T351" s="19"/>
      <c r="U351" s="19"/>
      <c r="V351" s="19"/>
      <c r="W351" s="19"/>
      <c r="X351" s="19"/>
      <c r="Y351" s="19"/>
      <c r="Z351" s="19"/>
    </row>
    <row r="352" spans="2:26" ht="12" customHeight="1">
      <c r="B352" s="19"/>
      <c r="C352" s="19"/>
      <c r="D352" s="19"/>
      <c r="E352" s="19"/>
      <c r="F352" s="19"/>
      <c r="G352" s="19"/>
      <c r="H352" s="19"/>
      <c r="I352" s="19"/>
      <c r="J352" s="19"/>
      <c r="K352" s="19"/>
      <c r="L352" s="19"/>
      <c r="M352" s="19"/>
      <c r="N352" s="19"/>
      <c r="O352" s="19"/>
      <c r="P352" s="19"/>
      <c r="Q352" s="19"/>
      <c r="R352" s="19"/>
      <c r="S352" s="19"/>
      <c r="T352" s="19"/>
      <c r="U352" s="19"/>
      <c r="V352" s="19"/>
      <c r="W352" s="19"/>
      <c r="X352" s="19"/>
      <c r="Y352" s="19"/>
      <c r="Z352" s="19"/>
    </row>
    <row r="353" spans="2:26" ht="12" customHeight="1">
      <c r="B353" s="19"/>
      <c r="C353" s="19"/>
      <c r="D353" s="19"/>
      <c r="E353" s="19"/>
      <c r="F353" s="19"/>
      <c r="G353" s="19"/>
      <c r="H353" s="19"/>
      <c r="I353" s="19"/>
      <c r="J353" s="19"/>
      <c r="K353" s="19"/>
      <c r="L353" s="19"/>
      <c r="M353" s="19"/>
      <c r="N353" s="19"/>
      <c r="O353" s="19"/>
      <c r="P353" s="19"/>
      <c r="Q353" s="19"/>
      <c r="R353" s="19"/>
      <c r="S353" s="19"/>
      <c r="T353" s="19"/>
      <c r="U353" s="19"/>
      <c r="V353" s="19"/>
      <c r="W353" s="19"/>
      <c r="X353" s="19"/>
      <c r="Y353" s="19"/>
      <c r="Z353" s="19"/>
    </row>
    <row r="354" spans="2:26" ht="12" customHeight="1">
      <c r="B354" s="19"/>
      <c r="C354" s="19"/>
      <c r="D354" s="19"/>
      <c r="E354" s="19"/>
      <c r="F354" s="19"/>
      <c r="G354" s="19"/>
      <c r="H354" s="19"/>
      <c r="I354" s="19"/>
      <c r="J354" s="19"/>
      <c r="K354" s="19"/>
      <c r="L354" s="19"/>
      <c r="M354" s="19"/>
      <c r="N354" s="19"/>
      <c r="O354" s="19"/>
      <c r="P354" s="19"/>
      <c r="Q354" s="19"/>
      <c r="R354" s="19"/>
      <c r="S354" s="19"/>
      <c r="T354" s="19"/>
      <c r="U354" s="19"/>
      <c r="V354" s="19"/>
      <c r="W354" s="19"/>
      <c r="X354" s="19"/>
      <c r="Y354" s="19"/>
      <c r="Z354" s="19"/>
    </row>
    <row r="355" spans="2:26" ht="12" customHeight="1">
      <c r="B355" s="19"/>
      <c r="C355" s="19"/>
      <c r="D355" s="19"/>
      <c r="E355" s="19"/>
      <c r="F355" s="19"/>
      <c r="G355" s="19"/>
      <c r="H355" s="19"/>
      <c r="I355" s="19"/>
      <c r="J355" s="19"/>
      <c r="K355" s="19"/>
      <c r="L355" s="19"/>
      <c r="M355" s="19"/>
      <c r="N355" s="19"/>
      <c r="O355" s="19"/>
      <c r="P355" s="19"/>
      <c r="Q355" s="19"/>
      <c r="R355" s="19"/>
      <c r="S355" s="19"/>
      <c r="T355" s="19"/>
      <c r="U355" s="19"/>
      <c r="V355" s="19"/>
      <c r="W355" s="19"/>
      <c r="X355" s="19"/>
      <c r="Y355" s="19"/>
      <c r="Z355" s="19"/>
    </row>
    <row r="356" spans="2:26" ht="12" customHeight="1">
      <c r="B356" s="19"/>
      <c r="C356" s="19"/>
      <c r="D356" s="19"/>
      <c r="E356" s="19"/>
      <c r="F356" s="19"/>
      <c r="G356" s="19"/>
      <c r="H356" s="19"/>
      <c r="I356" s="19"/>
      <c r="J356" s="19"/>
      <c r="K356" s="19"/>
      <c r="L356" s="19"/>
      <c r="M356" s="19"/>
      <c r="N356" s="19"/>
      <c r="O356" s="19"/>
      <c r="P356" s="19"/>
      <c r="Q356" s="19"/>
      <c r="R356" s="19"/>
      <c r="S356" s="19"/>
      <c r="T356" s="19"/>
      <c r="U356" s="19"/>
      <c r="V356" s="19"/>
      <c r="W356" s="19"/>
      <c r="X356" s="19"/>
      <c r="Y356" s="19"/>
      <c r="Z356" s="19"/>
    </row>
    <row r="357" spans="2:26" ht="12" customHeight="1">
      <c r="B357" s="19"/>
      <c r="C357" s="19"/>
      <c r="D357" s="19"/>
      <c r="E357" s="19"/>
      <c r="F357" s="19"/>
      <c r="G357" s="19"/>
      <c r="H357" s="19"/>
      <c r="I357" s="19"/>
      <c r="J357" s="19"/>
      <c r="K357" s="19"/>
      <c r="L357" s="19"/>
      <c r="M357" s="19"/>
      <c r="N357" s="19"/>
      <c r="O357" s="19"/>
      <c r="P357" s="19"/>
      <c r="Q357" s="19"/>
      <c r="R357" s="19"/>
      <c r="S357" s="19"/>
      <c r="T357" s="19"/>
      <c r="U357" s="19"/>
      <c r="V357" s="19"/>
      <c r="W357" s="19"/>
      <c r="X357" s="19"/>
      <c r="Y357" s="19"/>
      <c r="Z357" s="19"/>
    </row>
    <row r="358" spans="2:26" ht="12" customHeight="1">
      <c r="B358" s="19"/>
      <c r="C358" s="19"/>
      <c r="D358" s="19"/>
      <c r="E358" s="19"/>
      <c r="F358" s="19"/>
      <c r="G358" s="19"/>
      <c r="H358" s="19"/>
      <c r="I358" s="19"/>
      <c r="J358" s="19"/>
      <c r="K358" s="19"/>
      <c r="L358" s="19"/>
      <c r="M358" s="19"/>
      <c r="N358" s="19"/>
      <c r="O358" s="19"/>
      <c r="P358" s="19"/>
      <c r="Q358" s="19"/>
      <c r="R358" s="19"/>
      <c r="S358" s="19"/>
      <c r="T358" s="19"/>
      <c r="U358" s="19"/>
      <c r="V358" s="19"/>
      <c r="W358" s="19"/>
      <c r="X358" s="19"/>
      <c r="Y358" s="19"/>
      <c r="Z358" s="19"/>
    </row>
    <row r="359" spans="2:26" ht="12" customHeight="1">
      <c r="B359" s="19"/>
      <c r="C359" s="19"/>
      <c r="D359" s="19"/>
      <c r="E359" s="19"/>
      <c r="F359" s="19"/>
      <c r="G359" s="19"/>
      <c r="H359" s="19"/>
      <c r="I359" s="19"/>
      <c r="J359" s="19"/>
      <c r="K359" s="19"/>
      <c r="L359" s="19"/>
      <c r="M359" s="19"/>
      <c r="N359" s="19"/>
      <c r="O359" s="19"/>
      <c r="P359" s="19"/>
      <c r="Q359" s="19"/>
      <c r="R359" s="19"/>
      <c r="S359" s="19"/>
      <c r="T359" s="19"/>
      <c r="U359" s="19"/>
      <c r="V359" s="19"/>
      <c r="W359" s="19"/>
      <c r="X359" s="19"/>
      <c r="Y359" s="19"/>
      <c r="Z359" s="19"/>
    </row>
    <row r="360" spans="2:26" ht="12" customHeight="1">
      <c r="B360" s="19"/>
      <c r="C360" s="19"/>
      <c r="D360" s="19"/>
      <c r="E360" s="19"/>
      <c r="F360" s="19"/>
      <c r="G360" s="19"/>
      <c r="H360" s="19"/>
      <c r="I360" s="19"/>
      <c r="J360" s="19"/>
      <c r="K360" s="19"/>
      <c r="L360" s="19"/>
      <c r="M360" s="19"/>
      <c r="N360" s="19"/>
      <c r="O360" s="19"/>
      <c r="P360" s="19"/>
      <c r="Q360" s="19"/>
      <c r="R360" s="19"/>
      <c r="S360" s="19"/>
      <c r="T360" s="19"/>
      <c r="U360" s="19"/>
      <c r="V360" s="19"/>
      <c r="W360" s="19"/>
      <c r="X360" s="19"/>
      <c r="Y360" s="19"/>
      <c r="Z360" s="19"/>
    </row>
    <row r="361" spans="2:26" ht="12" customHeight="1">
      <c r="B361" s="19"/>
      <c r="C361" s="19"/>
      <c r="D361" s="19"/>
      <c r="E361" s="19"/>
      <c r="F361" s="19"/>
      <c r="G361" s="19"/>
      <c r="H361" s="19"/>
      <c r="I361" s="19"/>
      <c r="J361" s="19"/>
      <c r="K361" s="19"/>
      <c r="L361" s="19"/>
      <c r="M361" s="19"/>
      <c r="N361" s="19"/>
      <c r="O361" s="19"/>
      <c r="P361" s="19"/>
      <c r="Q361" s="19"/>
      <c r="R361" s="19"/>
      <c r="S361" s="19"/>
      <c r="T361" s="19"/>
      <c r="U361" s="19"/>
      <c r="V361" s="19"/>
      <c r="W361" s="19"/>
      <c r="X361" s="19"/>
      <c r="Y361" s="19"/>
      <c r="Z361" s="19"/>
    </row>
    <row r="362" spans="2:26" ht="12" customHeight="1">
      <c r="B362" s="19"/>
      <c r="C362" s="19"/>
      <c r="D362" s="19"/>
      <c r="E362" s="19"/>
      <c r="F362" s="19"/>
      <c r="G362" s="19"/>
      <c r="H362" s="19"/>
      <c r="I362" s="19"/>
      <c r="J362" s="19"/>
      <c r="K362" s="19"/>
      <c r="L362" s="19"/>
      <c r="M362" s="19"/>
      <c r="N362" s="19"/>
      <c r="O362" s="19"/>
      <c r="P362" s="19"/>
      <c r="Q362" s="19"/>
      <c r="R362" s="19"/>
      <c r="S362" s="19"/>
      <c r="T362" s="19"/>
      <c r="U362" s="19"/>
      <c r="V362" s="19"/>
      <c r="W362" s="19"/>
      <c r="X362" s="19"/>
      <c r="Y362" s="19"/>
      <c r="Z362" s="19"/>
    </row>
    <row r="363" spans="2:26" ht="12" customHeight="1">
      <c r="B363" s="19"/>
      <c r="C363" s="19"/>
      <c r="D363" s="19"/>
      <c r="E363" s="19"/>
      <c r="F363" s="19"/>
      <c r="G363" s="19"/>
      <c r="H363" s="19"/>
      <c r="I363" s="19"/>
      <c r="J363" s="19"/>
      <c r="K363" s="19"/>
      <c r="L363" s="19"/>
      <c r="M363" s="19"/>
      <c r="N363" s="19"/>
      <c r="O363" s="19"/>
      <c r="P363" s="19"/>
      <c r="Q363" s="19"/>
      <c r="R363" s="19"/>
      <c r="S363" s="19"/>
      <c r="T363" s="19"/>
      <c r="U363" s="19"/>
      <c r="V363" s="19"/>
      <c r="W363" s="19"/>
      <c r="X363" s="19"/>
      <c r="Y363" s="19"/>
      <c r="Z363" s="19"/>
    </row>
    <row r="364" spans="2:26" ht="12" customHeight="1">
      <c r="B364" s="19"/>
      <c r="C364" s="19"/>
      <c r="D364" s="19"/>
      <c r="E364" s="19"/>
      <c r="F364" s="19"/>
      <c r="G364" s="19"/>
      <c r="H364" s="19"/>
      <c r="I364" s="19"/>
      <c r="J364" s="19"/>
      <c r="K364" s="19"/>
      <c r="L364" s="19"/>
      <c r="M364" s="19"/>
      <c r="N364" s="19"/>
      <c r="O364" s="19"/>
      <c r="P364" s="19"/>
      <c r="Q364" s="19"/>
      <c r="R364" s="19"/>
      <c r="S364" s="19"/>
      <c r="T364" s="19"/>
      <c r="U364" s="19"/>
      <c r="V364" s="19"/>
      <c r="W364" s="19"/>
      <c r="X364" s="19"/>
      <c r="Y364" s="19"/>
      <c r="Z364" s="19"/>
    </row>
    <row r="365" spans="2:26" ht="12" customHeight="1">
      <c r="B365" s="19"/>
      <c r="C365" s="19"/>
      <c r="D365" s="19"/>
      <c r="E365" s="19"/>
      <c r="F365" s="19"/>
      <c r="G365" s="19"/>
      <c r="H365" s="19"/>
      <c r="I365" s="19"/>
      <c r="J365" s="19"/>
      <c r="K365" s="19"/>
      <c r="L365" s="19"/>
      <c r="M365" s="19"/>
      <c r="N365" s="19"/>
      <c r="O365" s="19"/>
      <c r="P365" s="19"/>
      <c r="Q365" s="19"/>
      <c r="R365" s="19"/>
      <c r="S365" s="19"/>
      <c r="T365" s="19"/>
      <c r="U365" s="19"/>
      <c r="V365" s="19"/>
      <c r="W365" s="19"/>
      <c r="X365" s="19"/>
      <c r="Y365" s="19"/>
      <c r="Z365" s="19"/>
    </row>
    <row r="366" spans="2:26" ht="12" customHeight="1">
      <c r="B366" s="19"/>
      <c r="C366" s="19"/>
      <c r="D366" s="19"/>
      <c r="E366" s="19"/>
      <c r="F366" s="19"/>
      <c r="G366" s="19"/>
      <c r="H366" s="19"/>
      <c r="I366" s="19"/>
      <c r="J366" s="19"/>
      <c r="K366" s="19"/>
      <c r="L366" s="19"/>
      <c r="M366" s="19"/>
      <c r="N366" s="19"/>
      <c r="O366" s="19"/>
      <c r="P366" s="19"/>
      <c r="Q366" s="19"/>
      <c r="R366" s="19"/>
      <c r="S366" s="19"/>
      <c r="T366" s="19"/>
      <c r="U366" s="19"/>
      <c r="V366" s="19"/>
      <c r="W366" s="19"/>
      <c r="X366" s="19"/>
      <c r="Y366" s="19"/>
      <c r="Z366" s="19"/>
    </row>
    <row r="367" spans="2:26" ht="12" customHeight="1">
      <c r="B367" s="19"/>
      <c r="C367" s="19"/>
      <c r="D367" s="19"/>
      <c r="E367" s="19"/>
      <c r="F367" s="19"/>
      <c r="G367" s="19"/>
      <c r="H367" s="19"/>
      <c r="I367" s="19"/>
      <c r="J367" s="19"/>
      <c r="K367" s="19"/>
      <c r="L367" s="19"/>
      <c r="M367" s="19"/>
      <c r="N367" s="19"/>
      <c r="O367" s="19"/>
      <c r="P367" s="19"/>
      <c r="Q367" s="19"/>
      <c r="R367" s="19"/>
      <c r="S367" s="19"/>
      <c r="T367" s="19"/>
      <c r="U367" s="19"/>
      <c r="V367" s="19"/>
      <c r="W367" s="19"/>
      <c r="X367" s="19"/>
      <c r="Y367" s="19"/>
      <c r="Z367" s="19"/>
    </row>
    <row r="368" spans="2:26" ht="12" customHeight="1">
      <c r="B368" s="19"/>
      <c r="C368" s="19"/>
      <c r="D368" s="19"/>
      <c r="E368" s="19"/>
      <c r="F368" s="19"/>
      <c r="G368" s="19"/>
      <c r="H368" s="19"/>
      <c r="I368" s="19"/>
      <c r="J368" s="19"/>
      <c r="K368" s="19"/>
      <c r="L368" s="19"/>
      <c r="M368" s="19"/>
      <c r="N368" s="19"/>
      <c r="O368" s="19"/>
      <c r="P368" s="19"/>
      <c r="Q368" s="19"/>
      <c r="R368" s="19"/>
      <c r="S368" s="19"/>
      <c r="T368" s="19"/>
      <c r="U368" s="19"/>
      <c r="V368" s="19"/>
      <c r="W368" s="19"/>
      <c r="X368" s="19"/>
      <c r="Y368" s="19"/>
      <c r="Z368" s="19"/>
    </row>
    <row r="369" spans="2:26" ht="12" customHeight="1">
      <c r="B369" s="19"/>
      <c r="C369" s="19"/>
      <c r="D369" s="19"/>
      <c r="E369" s="19"/>
      <c r="F369" s="19"/>
      <c r="G369" s="19"/>
      <c r="H369" s="19"/>
      <c r="I369" s="19"/>
      <c r="J369" s="19"/>
      <c r="K369" s="19"/>
      <c r="L369" s="19"/>
      <c r="M369" s="19"/>
      <c r="N369" s="19"/>
      <c r="O369" s="19"/>
      <c r="P369" s="19"/>
      <c r="Q369" s="19"/>
      <c r="R369" s="19"/>
      <c r="S369" s="19"/>
      <c r="T369" s="19"/>
      <c r="U369" s="19"/>
      <c r="V369" s="19"/>
      <c r="W369" s="19"/>
      <c r="X369" s="19"/>
      <c r="Y369" s="19"/>
      <c r="Z369" s="19"/>
    </row>
    <row r="370" spans="2:26" ht="12" customHeight="1">
      <c r="B370" s="19"/>
      <c r="C370" s="19"/>
      <c r="D370" s="19"/>
      <c r="E370" s="19"/>
      <c r="F370" s="19"/>
      <c r="G370" s="19"/>
      <c r="H370" s="19"/>
      <c r="I370" s="19"/>
      <c r="J370" s="19"/>
      <c r="K370" s="19"/>
      <c r="L370" s="19"/>
      <c r="M370" s="19"/>
      <c r="N370" s="19"/>
      <c r="O370" s="19"/>
      <c r="P370" s="19"/>
      <c r="Q370" s="19"/>
      <c r="R370" s="19"/>
      <c r="S370" s="19"/>
      <c r="T370" s="19"/>
      <c r="U370" s="19"/>
      <c r="V370" s="19"/>
      <c r="W370" s="19"/>
      <c r="X370" s="19"/>
      <c r="Y370" s="19"/>
      <c r="Z370" s="19"/>
    </row>
    <row r="371" spans="2:26" ht="12" customHeight="1">
      <c r="B371" s="19"/>
      <c r="C371" s="19"/>
      <c r="D371" s="19"/>
      <c r="E371" s="19"/>
      <c r="F371" s="19"/>
      <c r="G371" s="19"/>
      <c r="H371" s="19"/>
      <c r="I371" s="19"/>
      <c r="J371" s="19"/>
      <c r="K371" s="19"/>
      <c r="L371" s="19"/>
      <c r="M371" s="19"/>
      <c r="N371" s="19"/>
      <c r="O371" s="19"/>
      <c r="P371" s="19"/>
      <c r="Q371" s="19"/>
      <c r="R371" s="19"/>
      <c r="S371" s="19"/>
      <c r="T371" s="19"/>
      <c r="U371" s="19"/>
      <c r="V371" s="19"/>
      <c r="W371" s="19"/>
      <c r="X371" s="19"/>
      <c r="Y371" s="19"/>
      <c r="Z371" s="19"/>
    </row>
    <row r="372" spans="2:26" ht="12" customHeight="1">
      <c r="B372" s="19"/>
      <c r="C372" s="19"/>
      <c r="D372" s="19"/>
      <c r="E372" s="19"/>
      <c r="F372" s="19"/>
      <c r="G372" s="19"/>
      <c r="H372" s="19"/>
      <c r="I372" s="19"/>
      <c r="J372" s="19"/>
      <c r="K372" s="19"/>
      <c r="L372" s="19"/>
      <c r="M372" s="19"/>
      <c r="N372" s="19"/>
      <c r="O372" s="19"/>
      <c r="P372" s="19"/>
      <c r="Q372" s="19"/>
      <c r="R372" s="19"/>
      <c r="S372" s="19"/>
      <c r="T372" s="19"/>
      <c r="U372" s="19"/>
      <c r="V372" s="19"/>
      <c r="W372" s="19"/>
      <c r="X372" s="19"/>
      <c r="Y372" s="19"/>
      <c r="Z372" s="19"/>
    </row>
    <row r="373" spans="2:26" ht="12" customHeight="1">
      <c r="B373" s="19"/>
      <c r="C373" s="19"/>
      <c r="D373" s="19"/>
      <c r="E373" s="19"/>
      <c r="F373" s="19"/>
      <c r="G373" s="19"/>
      <c r="H373" s="19"/>
      <c r="I373" s="19"/>
      <c r="J373" s="19"/>
      <c r="K373" s="19"/>
      <c r="L373" s="19"/>
      <c r="M373" s="19"/>
      <c r="N373" s="19"/>
      <c r="O373" s="19"/>
      <c r="P373" s="19"/>
      <c r="Q373" s="19"/>
      <c r="R373" s="19"/>
      <c r="S373" s="19"/>
      <c r="T373" s="19"/>
      <c r="U373" s="19"/>
      <c r="V373" s="19"/>
      <c r="W373" s="19"/>
      <c r="X373" s="19"/>
      <c r="Y373" s="19"/>
      <c r="Z373" s="19"/>
    </row>
    <row r="374" spans="2:26" ht="12" customHeight="1">
      <c r="B374" s="19"/>
      <c r="C374" s="19"/>
      <c r="D374" s="19"/>
      <c r="E374" s="19"/>
      <c r="F374" s="19"/>
      <c r="G374" s="19"/>
      <c r="H374" s="19"/>
      <c r="I374" s="19"/>
      <c r="J374" s="19"/>
      <c r="K374" s="19"/>
      <c r="L374" s="19"/>
      <c r="M374" s="19"/>
      <c r="N374" s="19"/>
      <c r="O374" s="19"/>
      <c r="P374" s="19"/>
      <c r="Q374" s="19"/>
      <c r="R374" s="19"/>
      <c r="S374" s="19"/>
      <c r="T374" s="19"/>
      <c r="U374" s="19"/>
      <c r="V374" s="19"/>
      <c r="W374" s="19"/>
      <c r="X374" s="19"/>
      <c r="Y374" s="19"/>
      <c r="Z374" s="19"/>
    </row>
    <row r="375" spans="2:26" ht="12" customHeight="1">
      <c r="B375" s="19"/>
      <c r="C375" s="19"/>
      <c r="D375" s="19"/>
      <c r="E375" s="19"/>
      <c r="F375" s="19"/>
      <c r="G375" s="19"/>
      <c r="H375" s="19"/>
      <c r="I375" s="19"/>
      <c r="J375" s="19"/>
      <c r="K375" s="19"/>
      <c r="L375" s="19"/>
      <c r="M375" s="19"/>
      <c r="N375" s="19"/>
      <c r="O375" s="19"/>
      <c r="P375" s="19"/>
      <c r="Q375" s="19"/>
      <c r="R375" s="19"/>
      <c r="S375" s="19"/>
      <c r="T375" s="19"/>
      <c r="U375" s="19"/>
      <c r="V375" s="19"/>
      <c r="W375" s="19"/>
      <c r="X375" s="19"/>
      <c r="Y375" s="19"/>
      <c r="Z375" s="19"/>
    </row>
    <row r="376" spans="2:26" ht="12" customHeight="1">
      <c r="B376" s="19"/>
      <c r="C376" s="19"/>
      <c r="D376" s="19"/>
      <c r="E376" s="19"/>
      <c r="F376" s="19"/>
      <c r="G376" s="19"/>
      <c r="H376" s="19"/>
      <c r="I376" s="19"/>
      <c r="J376" s="19"/>
      <c r="K376" s="19"/>
      <c r="L376" s="19"/>
      <c r="M376" s="19"/>
      <c r="N376" s="19"/>
      <c r="O376" s="19"/>
      <c r="P376" s="19"/>
      <c r="Q376" s="19"/>
      <c r="R376" s="19"/>
      <c r="S376" s="19"/>
      <c r="T376" s="19"/>
      <c r="U376" s="19"/>
      <c r="V376" s="19"/>
      <c r="W376" s="19"/>
      <c r="X376" s="19"/>
      <c r="Y376" s="19"/>
      <c r="Z376" s="19"/>
    </row>
    <row r="377" spans="2:26" ht="12" customHeight="1">
      <c r="B377" s="19"/>
      <c r="C377" s="19"/>
      <c r="D377" s="19"/>
      <c r="E377" s="19"/>
      <c r="F377" s="19"/>
      <c r="G377" s="19"/>
      <c r="H377" s="19"/>
      <c r="I377" s="19"/>
      <c r="J377" s="19"/>
      <c r="K377" s="19"/>
      <c r="L377" s="19"/>
      <c r="M377" s="19"/>
      <c r="N377" s="19"/>
      <c r="O377" s="19"/>
      <c r="P377" s="19"/>
      <c r="Q377" s="19"/>
      <c r="R377" s="19"/>
      <c r="S377" s="19"/>
      <c r="T377" s="19"/>
      <c r="U377" s="19"/>
      <c r="V377" s="19"/>
      <c r="W377" s="19"/>
      <c r="X377" s="19"/>
      <c r="Y377" s="19"/>
      <c r="Z377" s="19"/>
    </row>
    <row r="378" spans="2:26" ht="12" customHeight="1">
      <c r="B378" s="19"/>
      <c r="C378" s="19"/>
      <c r="D378" s="19"/>
      <c r="E378" s="19"/>
      <c r="F378" s="19"/>
      <c r="G378" s="19"/>
      <c r="H378" s="19"/>
      <c r="I378" s="19"/>
      <c r="J378" s="19"/>
      <c r="K378" s="19"/>
      <c r="L378" s="19"/>
      <c r="M378" s="19"/>
      <c r="N378" s="19"/>
      <c r="O378" s="19"/>
      <c r="P378" s="19"/>
      <c r="Q378" s="19"/>
      <c r="R378" s="19"/>
      <c r="S378" s="19"/>
      <c r="T378" s="19"/>
      <c r="U378" s="19"/>
      <c r="V378" s="19"/>
      <c r="W378" s="19"/>
      <c r="X378" s="19"/>
      <c r="Y378" s="19"/>
      <c r="Z378" s="19"/>
    </row>
    <row r="379" spans="2:26" ht="12" customHeight="1">
      <c r="B379" s="19"/>
      <c r="C379" s="19"/>
      <c r="D379" s="19"/>
      <c r="E379" s="19"/>
      <c r="F379" s="19"/>
      <c r="G379" s="19"/>
      <c r="H379" s="19"/>
      <c r="I379" s="19"/>
      <c r="J379" s="19"/>
      <c r="K379" s="19"/>
      <c r="L379" s="19"/>
      <c r="M379" s="19"/>
      <c r="N379" s="19"/>
      <c r="O379" s="19"/>
      <c r="P379" s="19"/>
      <c r="Q379" s="19"/>
      <c r="R379" s="19"/>
      <c r="S379" s="19"/>
      <c r="T379" s="19"/>
      <c r="U379" s="19"/>
      <c r="V379" s="19"/>
      <c r="W379" s="19"/>
      <c r="X379" s="19"/>
      <c r="Y379" s="19"/>
      <c r="Z379" s="19"/>
    </row>
    <row r="380" spans="2:26" ht="12" customHeight="1">
      <c r="B380" s="19"/>
      <c r="C380" s="19"/>
      <c r="D380" s="19"/>
      <c r="E380" s="19"/>
      <c r="F380" s="19"/>
      <c r="G380" s="19"/>
      <c r="H380" s="19"/>
      <c r="I380" s="19"/>
      <c r="J380" s="19"/>
      <c r="K380" s="19"/>
      <c r="L380" s="19"/>
      <c r="M380" s="19"/>
      <c r="N380" s="19"/>
      <c r="O380" s="19"/>
      <c r="P380" s="19"/>
      <c r="Q380" s="19"/>
      <c r="R380" s="19"/>
      <c r="S380" s="19"/>
      <c r="T380" s="19"/>
      <c r="U380" s="19"/>
      <c r="V380" s="19"/>
      <c r="W380" s="19"/>
      <c r="X380" s="19"/>
      <c r="Y380" s="19"/>
      <c r="Z380" s="19"/>
    </row>
    <row r="381" spans="2:26" ht="12" customHeight="1">
      <c r="B381" s="19"/>
      <c r="C381" s="19"/>
      <c r="D381" s="19"/>
      <c r="E381" s="19"/>
      <c r="F381" s="19"/>
      <c r="G381" s="19"/>
      <c r="H381" s="19"/>
      <c r="I381" s="19"/>
      <c r="J381" s="19"/>
      <c r="K381" s="19"/>
      <c r="L381" s="19"/>
      <c r="M381" s="19"/>
      <c r="N381" s="19"/>
      <c r="O381" s="19"/>
      <c r="P381" s="19"/>
      <c r="Q381" s="19"/>
      <c r="R381" s="19"/>
      <c r="S381" s="19"/>
      <c r="T381" s="19"/>
      <c r="U381" s="19"/>
      <c r="V381" s="19"/>
      <c r="W381" s="19"/>
      <c r="X381" s="19"/>
      <c r="Y381" s="19"/>
      <c r="Z381" s="19"/>
    </row>
    <row r="382" spans="2:26" ht="12" customHeight="1">
      <c r="B382" s="19"/>
      <c r="C382" s="19"/>
      <c r="D382" s="19"/>
      <c r="E382" s="19"/>
      <c r="F382" s="19"/>
      <c r="G382" s="19"/>
      <c r="H382" s="19"/>
      <c r="I382" s="19"/>
      <c r="J382" s="19"/>
      <c r="K382" s="19"/>
      <c r="L382" s="19"/>
      <c r="M382" s="19"/>
      <c r="N382" s="19"/>
      <c r="O382" s="19"/>
      <c r="P382" s="19"/>
      <c r="Q382" s="19"/>
      <c r="R382" s="19"/>
      <c r="S382" s="19"/>
      <c r="T382" s="19"/>
      <c r="U382" s="19"/>
      <c r="V382" s="19"/>
      <c r="W382" s="19"/>
      <c r="X382" s="19"/>
      <c r="Y382" s="19"/>
      <c r="Z382" s="19"/>
    </row>
    <row r="383" spans="2:26" ht="12" customHeight="1">
      <c r="B383" s="19"/>
      <c r="C383" s="19"/>
      <c r="D383" s="19"/>
      <c r="E383" s="19"/>
      <c r="F383" s="19"/>
      <c r="G383" s="19"/>
      <c r="H383" s="19"/>
      <c r="I383" s="19"/>
      <c r="J383" s="19"/>
      <c r="K383" s="19"/>
      <c r="L383" s="19"/>
      <c r="M383" s="19"/>
      <c r="N383" s="19"/>
      <c r="O383" s="19"/>
      <c r="P383" s="19"/>
      <c r="Q383" s="19"/>
      <c r="R383" s="19"/>
      <c r="S383" s="19"/>
      <c r="T383" s="19"/>
      <c r="U383" s="19"/>
      <c r="V383" s="19"/>
      <c r="W383" s="19"/>
      <c r="X383" s="19"/>
      <c r="Y383" s="19"/>
      <c r="Z383" s="19"/>
    </row>
    <row r="384" spans="2:26" ht="12" customHeight="1">
      <c r="B384" s="19"/>
      <c r="C384" s="19"/>
      <c r="D384" s="19"/>
      <c r="E384" s="19"/>
      <c r="F384" s="19"/>
      <c r="G384" s="19"/>
      <c r="H384" s="19"/>
      <c r="I384" s="19"/>
      <c r="J384" s="19"/>
      <c r="K384" s="19"/>
      <c r="L384" s="19"/>
      <c r="M384" s="19"/>
      <c r="N384" s="19"/>
      <c r="O384" s="19"/>
      <c r="P384" s="19"/>
      <c r="Q384" s="19"/>
      <c r="R384" s="19"/>
      <c r="S384" s="19"/>
      <c r="T384" s="19"/>
      <c r="U384" s="19"/>
      <c r="V384" s="19"/>
      <c r="W384" s="19"/>
      <c r="X384" s="19"/>
      <c r="Y384" s="19"/>
      <c r="Z384" s="19"/>
    </row>
    <row r="385" spans="2:26" ht="12" customHeight="1">
      <c r="B385" s="19"/>
      <c r="C385" s="19"/>
      <c r="D385" s="19"/>
      <c r="E385" s="19"/>
      <c r="F385" s="19"/>
      <c r="G385" s="19"/>
      <c r="H385" s="19"/>
      <c r="I385" s="19"/>
      <c r="J385" s="19"/>
      <c r="K385" s="19"/>
      <c r="L385" s="19"/>
      <c r="M385" s="19"/>
      <c r="N385" s="19"/>
      <c r="O385" s="19"/>
      <c r="P385" s="19"/>
      <c r="Q385" s="19"/>
      <c r="R385" s="19"/>
      <c r="S385" s="19"/>
      <c r="T385" s="19"/>
      <c r="U385" s="19"/>
      <c r="V385" s="19"/>
      <c r="W385" s="19"/>
      <c r="X385" s="19"/>
      <c r="Y385" s="19"/>
      <c r="Z385" s="19"/>
    </row>
    <row r="386" spans="2:26" ht="12" customHeight="1">
      <c r="B386" s="19"/>
      <c r="C386" s="19"/>
      <c r="D386" s="19"/>
      <c r="E386" s="19"/>
      <c r="F386" s="19"/>
      <c r="G386" s="19"/>
      <c r="H386" s="19"/>
      <c r="I386" s="19"/>
      <c r="J386" s="19"/>
      <c r="K386" s="19"/>
      <c r="L386" s="19"/>
      <c r="M386" s="19"/>
      <c r="N386" s="19"/>
      <c r="O386" s="19"/>
      <c r="P386" s="19"/>
      <c r="Q386" s="19"/>
      <c r="R386" s="19"/>
      <c r="S386" s="19"/>
      <c r="T386" s="19"/>
      <c r="U386" s="19"/>
      <c r="V386" s="19"/>
      <c r="W386" s="19"/>
      <c r="X386" s="19"/>
      <c r="Y386" s="19"/>
      <c r="Z386" s="19"/>
    </row>
    <row r="387" spans="2:26" ht="12" customHeight="1">
      <c r="B387" s="19"/>
      <c r="C387" s="19"/>
      <c r="D387" s="19"/>
      <c r="E387" s="19"/>
      <c r="F387" s="19"/>
      <c r="G387" s="19"/>
      <c r="H387" s="19"/>
      <c r="I387" s="19"/>
      <c r="J387" s="19"/>
      <c r="K387" s="19"/>
      <c r="L387" s="19"/>
      <c r="M387" s="19"/>
      <c r="N387" s="19"/>
      <c r="O387" s="19"/>
      <c r="P387" s="19"/>
      <c r="Q387" s="19"/>
      <c r="R387" s="19"/>
      <c r="S387" s="19"/>
      <c r="T387" s="19"/>
      <c r="U387" s="19"/>
      <c r="V387" s="19"/>
      <c r="W387" s="19"/>
      <c r="X387" s="19"/>
      <c r="Y387" s="19"/>
      <c r="Z387" s="19"/>
    </row>
    <row r="388" spans="2:26" ht="12" customHeight="1">
      <c r="B388" s="19"/>
      <c r="C388" s="19"/>
      <c r="D388" s="19"/>
      <c r="E388" s="19"/>
      <c r="F388" s="19"/>
      <c r="G388" s="19"/>
      <c r="H388" s="19"/>
      <c r="I388" s="19"/>
      <c r="J388" s="19"/>
      <c r="K388" s="19"/>
      <c r="L388" s="19"/>
      <c r="M388" s="19"/>
      <c r="N388" s="19"/>
      <c r="O388" s="19"/>
      <c r="P388" s="19"/>
      <c r="Q388" s="19"/>
      <c r="R388" s="19"/>
      <c r="S388" s="19"/>
      <c r="T388" s="19"/>
      <c r="U388" s="19"/>
      <c r="V388" s="19"/>
      <c r="W388" s="19"/>
      <c r="X388" s="19"/>
      <c r="Y388" s="19"/>
      <c r="Z388" s="19"/>
    </row>
    <row r="389" spans="2:26" ht="12" customHeight="1">
      <c r="B389" s="19"/>
      <c r="C389" s="19"/>
      <c r="D389" s="19"/>
      <c r="E389" s="19"/>
      <c r="F389" s="19"/>
      <c r="G389" s="19"/>
      <c r="H389" s="19"/>
      <c r="I389" s="19"/>
      <c r="J389" s="19"/>
      <c r="K389" s="19"/>
      <c r="L389" s="19"/>
      <c r="M389" s="19"/>
      <c r="N389" s="19"/>
      <c r="O389" s="19"/>
      <c r="P389" s="19"/>
      <c r="Q389" s="19"/>
      <c r="R389" s="19"/>
      <c r="S389" s="19"/>
      <c r="T389" s="19"/>
      <c r="U389" s="19"/>
      <c r="V389" s="19"/>
      <c r="W389" s="19"/>
      <c r="X389" s="19"/>
      <c r="Y389" s="19"/>
      <c r="Z389" s="19"/>
    </row>
    <row r="390" spans="2:26" ht="12" customHeight="1">
      <c r="B390" s="19"/>
      <c r="C390" s="19"/>
      <c r="D390" s="19"/>
      <c r="E390" s="19"/>
      <c r="F390" s="19"/>
      <c r="G390" s="19"/>
      <c r="H390" s="19"/>
      <c r="I390" s="19"/>
      <c r="J390" s="19"/>
      <c r="K390" s="19"/>
      <c r="L390" s="19"/>
      <c r="M390" s="19"/>
      <c r="N390" s="19"/>
      <c r="O390" s="19"/>
      <c r="P390" s="19"/>
      <c r="Q390" s="19"/>
      <c r="R390" s="19"/>
      <c r="S390" s="19"/>
      <c r="T390" s="19"/>
      <c r="U390" s="19"/>
      <c r="V390" s="19"/>
      <c r="W390" s="19"/>
      <c r="X390" s="19"/>
      <c r="Y390" s="19"/>
      <c r="Z390" s="19"/>
    </row>
    <row r="391" spans="2:26" ht="12" customHeight="1">
      <c r="B391" s="19"/>
      <c r="C391" s="19"/>
      <c r="D391" s="19"/>
      <c r="E391" s="19"/>
      <c r="F391" s="19"/>
      <c r="G391" s="19"/>
      <c r="H391" s="19"/>
      <c r="I391" s="19"/>
      <c r="J391" s="19"/>
      <c r="K391" s="19"/>
      <c r="L391" s="19"/>
      <c r="M391" s="19"/>
      <c r="N391" s="19"/>
      <c r="O391" s="19"/>
      <c r="P391" s="19"/>
      <c r="Q391" s="19"/>
      <c r="R391" s="19"/>
      <c r="S391" s="19"/>
      <c r="T391" s="19"/>
      <c r="U391" s="19"/>
      <c r="V391" s="19"/>
      <c r="W391" s="19"/>
      <c r="X391" s="19"/>
      <c r="Y391" s="19"/>
      <c r="Z391" s="19"/>
    </row>
    <row r="392" spans="2:26" ht="12" customHeight="1">
      <c r="B392" s="19"/>
      <c r="C392" s="19"/>
      <c r="D392" s="19"/>
      <c r="E392" s="19"/>
      <c r="F392" s="19"/>
      <c r="G392" s="19"/>
      <c r="H392" s="19"/>
      <c r="I392" s="19"/>
      <c r="J392" s="19"/>
      <c r="K392" s="19"/>
      <c r="L392" s="19"/>
      <c r="M392" s="19"/>
      <c r="N392" s="19"/>
      <c r="O392" s="19"/>
      <c r="P392" s="19"/>
      <c r="Q392" s="19"/>
      <c r="R392" s="19"/>
      <c r="S392" s="19"/>
      <c r="T392" s="19"/>
      <c r="U392" s="19"/>
      <c r="V392" s="19"/>
      <c r="W392" s="19"/>
      <c r="X392" s="19"/>
      <c r="Y392" s="19"/>
      <c r="Z392" s="19"/>
    </row>
    <row r="393" spans="2:26" ht="12" customHeight="1">
      <c r="B393" s="19"/>
      <c r="C393" s="19"/>
      <c r="D393" s="19"/>
      <c r="E393" s="19"/>
      <c r="F393" s="19"/>
      <c r="G393" s="19"/>
      <c r="H393" s="19"/>
      <c r="I393" s="19"/>
      <c r="J393" s="19"/>
      <c r="K393" s="19"/>
      <c r="L393" s="19"/>
      <c r="M393" s="19"/>
      <c r="N393" s="19"/>
      <c r="O393" s="19"/>
      <c r="P393" s="19"/>
      <c r="Q393" s="19"/>
      <c r="R393" s="19"/>
      <c r="S393" s="19"/>
      <c r="T393" s="19"/>
      <c r="U393" s="19"/>
      <c r="V393" s="19"/>
      <c r="W393" s="19"/>
      <c r="X393" s="19"/>
      <c r="Y393" s="19"/>
      <c r="Z393" s="19"/>
    </row>
    <row r="394" spans="2:26" ht="12" customHeight="1">
      <c r="B394" s="19"/>
      <c r="C394" s="19"/>
      <c r="D394" s="19"/>
      <c r="E394" s="19"/>
      <c r="F394" s="19"/>
      <c r="G394" s="19"/>
      <c r="H394" s="19"/>
      <c r="I394" s="19"/>
      <c r="J394" s="19"/>
      <c r="K394" s="19"/>
      <c r="L394" s="19"/>
      <c r="M394" s="19"/>
      <c r="N394" s="19"/>
      <c r="O394" s="19"/>
      <c r="P394" s="19"/>
      <c r="Q394" s="19"/>
      <c r="R394" s="19"/>
      <c r="S394" s="19"/>
      <c r="T394" s="19"/>
      <c r="U394" s="19"/>
      <c r="V394" s="19"/>
      <c r="W394" s="19"/>
      <c r="X394" s="19"/>
      <c r="Y394" s="19"/>
      <c r="Z394" s="19"/>
    </row>
    <row r="395" spans="2:26" ht="12" customHeight="1">
      <c r="B395" s="19"/>
      <c r="C395" s="19"/>
      <c r="D395" s="19"/>
      <c r="E395" s="19"/>
      <c r="F395" s="19"/>
      <c r="G395" s="19"/>
      <c r="H395" s="19"/>
      <c r="I395" s="19"/>
      <c r="J395" s="19"/>
      <c r="K395" s="19"/>
      <c r="L395" s="19"/>
      <c r="M395" s="19"/>
      <c r="N395" s="19"/>
      <c r="O395" s="19"/>
      <c r="P395" s="19"/>
      <c r="Q395" s="19"/>
      <c r="R395" s="19"/>
      <c r="S395" s="19"/>
      <c r="T395" s="19"/>
      <c r="U395" s="19"/>
      <c r="V395" s="19"/>
      <c r="W395" s="19"/>
      <c r="X395" s="19"/>
      <c r="Y395" s="19"/>
      <c r="Z395" s="19"/>
    </row>
    <row r="396" spans="2:26" ht="12" customHeight="1">
      <c r="B396" s="19"/>
      <c r="C396" s="19"/>
      <c r="D396" s="19"/>
      <c r="E396" s="19"/>
      <c r="F396" s="19"/>
      <c r="G396" s="19"/>
      <c r="H396" s="19"/>
      <c r="I396" s="19"/>
      <c r="J396" s="19"/>
      <c r="K396" s="19"/>
      <c r="L396" s="19"/>
      <c r="M396" s="19"/>
      <c r="N396" s="19"/>
      <c r="O396" s="19"/>
      <c r="P396" s="19"/>
      <c r="Q396" s="19"/>
      <c r="R396" s="19"/>
      <c r="S396" s="19"/>
      <c r="T396" s="19"/>
      <c r="U396" s="19"/>
      <c r="V396" s="19"/>
      <c r="W396" s="19"/>
      <c r="X396" s="19"/>
      <c r="Y396" s="19"/>
      <c r="Z396" s="19"/>
    </row>
    <row r="397" spans="2:26" ht="12" customHeight="1">
      <c r="B397" s="19"/>
      <c r="C397" s="19"/>
      <c r="D397" s="19"/>
      <c r="E397" s="19"/>
      <c r="F397" s="19"/>
      <c r="G397" s="19"/>
      <c r="H397" s="19"/>
      <c r="I397" s="19"/>
      <c r="J397" s="19"/>
      <c r="K397" s="19"/>
      <c r="L397" s="19"/>
      <c r="M397" s="19"/>
      <c r="N397" s="19"/>
      <c r="O397" s="19"/>
      <c r="P397" s="19"/>
      <c r="Q397" s="19"/>
      <c r="R397" s="19"/>
      <c r="S397" s="19"/>
      <c r="T397" s="19"/>
      <c r="U397" s="19"/>
      <c r="V397" s="19"/>
      <c r="W397" s="19"/>
      <c r="X397" s="19"/>
      <c r="Y397" s="19"/>
      <c r="Z397" s="19"/>
    </row>
    <row r="398" spans="2:26" ht="12" customHeight="1">
      <c r="B398" s="19"/>
      <c r="C398" s="19"/>
      <c r="D398" s="19"/>
      <c r="E398" s="19"/>
      <c r="F398" s="19"/>
      <c r="G398" s="19"/>
      <c r="H398" s="19"/>
      <c r="I398" s="19"/>
      <c r="J398" s="19"/>
      <c r="K398" s="19"/>
      <c r="L398" s="19"/>
      <c r="M398" s="19"/>
      <c r="N398" s="19"/>
      <c r="O398" s="19"/>
      <c r="P398" s="19"/>
      <c r="Q398" s="19"/>
      <c r="R398" s="19"/>
      <c r="S398" s="19"/>
      <c r="T398" s="19"/>
      <c r="U398" s="19"/>
      <c r="V398" s="19"/>
      <c r="W398" s="19"/>
      <c r="X398" s="19"/>
      <c r="Y398" s="19"/>
      <c r="Z398" s="19"/>
    </row>
    <row r="399" spans="2:26" ht="12" customHeight="1">
      <c r="B399" s="19"/>
      <c r="C399" s="19"/>
      <c r="D399" s="19"/>
      <c r="E399" s="19"/>
      <c r="F399" s="19"/>
      <c r="G399" s="19"/>
      <c r="H399" s="19"/>
      <c r="I399" s="19"/>
      <c r="J399" s="19"/>
      <c r="K399" s="19"/>
      <c r="L399" s="19"/>
      <c r="M399" s="19"/>
      <c r="N399" s="19"/>
      <c r="O399" s="19"/>
      <c r="P399" s="19"/>
      <c r="Q399" s="19"/>
      <c r="R399" s="19"/>
      <c r="S399" s="19"/>
      <c r="T399" s="19"/>
      <c r="U399" s="19"/>
      <c r="V399" s="19"/>
      <c r="W399" s="19"/>
      <c r="X399" s="19"/>
      <c r="Y399" s="19"/>
      <c r="Z399" s="19"/>
    </row>
    <row r="400" spans="2:26" ht="12" customHeight="1">
      <c r="B400" s="19"/>
      <c r="C400" s="19"/>
      <c r="D400" s="19"/>
      <c r="E400" s="19"/>
      <c r="F400" s="19"/>
      <c r="G400" s="19"/>
      <c r="H400" s="19"/>
      <c r="I400" s="19"/>
      <c r="J400" s="19"/>
      <c r="K400" s="19"/>
      <c r="L400" s="19"/>
      <c r="M400" s="19"/>
      <c r="N400" s="19"/>
      <c r="O400" s="19"/>
      <c r="P400" s="19"/>
      <c r="Q400" s="19"/>
      <c r="R400" s="19"/>
      <c r="S400" s="19"/>
      <c r="T400" s="19"/>
      <c r="U400" s="19"/>
      <c r="V400" s="19"/>
      <c r="W400" s="19"/>
      <c r="X400" s="19"/>
      <c r="Y400" s="19"/>
      <c r="Z400" s="19"/>
    </row>
    <row r="401" spans="2:26" ht="12" customHeight="1">
      <c r="B401" s="19"/>
      <c r="C401" s="19"/>
      <c r="D401" s="19"/>
      <c r="E401" s="19"/>
      <c r="F401" s="19"/>
      <c r="G401" s="19"/>
      <c r="H401" s="19"/>
      <c r="I401" s="19"/>
      <c r="J401" s="19"/>
      <c r="K401" s="19"/>
      <c r="L401" s="19"/>
      <c r="M401" s="19"/>
      <c r="N401" s="19"/>
      <c r="O401" s="19"/>
      <c r="P401" s="19"/>
      <c r="Q401" s="19"/>
      <c r="R401" s="19"/>
      <c r="S401" s="19"/>
      <c r="T401" s="19"/>
      <c r="U401" s="19"/>
      <c r="V401" s="19"/>
      <c r="W401" s="19"/>
      <c r="X401" s="19"/>
      <c r="Y401" s="19"/>
      <c r="Z401" s="19"/>
    </row>
    <row r="402" spans="2:26" ht="12" customHeight="1">
      <c r="B402" s="19"/>
      <c r="C402" s="19"/>
      <c r="D402" s="19"/>
      <c r="E402" s="19"/>
      <c r="F402" s="19"/>
      <c r="G402" s="19"/>
      <c r="H402" s="19"/>
      <c r="I402" s="19"/>
      <c r="J402" s="19"/>
      <c r="K402" s="19"/>
      <c r="L402" s="19"/>
      <c r="M402" s="19"/>
      <c r="N402" s="19"/>
      <c r="O402" s="19"/>
      <c r="P402" s="19"/>
      <c r="Q402" s="19"/>
      <c r="R402" s="19"/>
      <c r="S402" s="19"/>
      <c r="T402" s="19"/>
      <c r="U402" s="19"/>
      <c r="V402" s="19"/>
      <c r="W402" s="19"/>
      <c r="X402" s="19"/>
      <c r="Y402" s="19"/>
      <c r="Z402" s="19"/>
    </row>
    <row r="403" spans="2:26" ht="12" customHeight="1">
      <c r="B403" s="19"/>
      <c r="C403" s="19"/>
      <c r="D403" s="19"/>
      <c r="E403" s="19"/>
      <c r="F403" s="19"/>
      <c r="G403" s="19"/>
      <c r="H403" s="19"/>
      <c r="I403" s="19"/>
      <c r="J403" s="19"/>
      <c r="K403" s="19"/>
      <c r="L403" s="19"/>
      <c r="M403" s="19"/>
      <c r="N403" s="19"/>
      <c r="O403" s="19"/>
      <c r="P403" s="19"/>
      <c r="Q403" s="19"/>
      <c r="R403" s="19"/>
      <c r="S403" s="19"/>
      <c r="T403" s="19"/>
      <c r="U403" s="19"/>
      <c r="V403" s="19"/>
      <c r="W403" s="19"/>
      <c r="X403" s="19"/>
      <c r="Y403" s="19"/>
      <c r="Z403" s="19"/>
    </row>
    <row r="404" spans="2:26" ht="12" customHeight="1">
      <c r="B404" s="19"/>
      <c r="C404" s="19"/>
      <c r="D404" s="19"/>
      <c r="E404" s="19"/>
      <c r="F404" s="19"/>
      <c r="G404" s="19"/>
      <c r="H404" s="19"/>
      <c r="I404" s="19"/>
      <c r="J404" s="19"/>
      <c r="K404" s="19"/>
      <c r="L404" s="19"/>
      <c r="M404" s="19"/>
      <c r="N404" s="19"/>
      <c r="O404" s="19"/>
      <c r="P404" s="19"/>
      <c r="Q404" s="19"/>
      <c r="R404" s="19"/>
      <c r="S404" s="19"/>
      <c r="T404" s="19"/>
      <c r="U404" s="19"/>
      <c r="V404" s="19"/>
      <c r="W404" s="19"/>
      <c r="X404" s="19"/>
      <c r="Y404" s="19"/>
      <c r="Z404" s="19"/>
    </row>
    <row r="405" spans="2:26" ht="12" customHeight="1">
      <c r="B405" s="19"/>
      <c r="C405" s="19"/>
      <c r="D405" s="19"/>
      <c r="E405" s="19"/>
      <c r="F405" s="19"/>
      <c r="G405" s="19"/>
      <c r="H405" s="19"/>
      <c r="I405" s="19"/>
      <c r="J405" s="19"/>
      <c r="K405" s="19"/>
      <c r="L405" s="19"/>
      <c r="M405" s="19"/>
      <c r="N405" s="19"/>
      <c r="O405" s="19"/>
      <c r="P405" s="19"/>
      <c r="Q405" s="19"/>
      <c r="R405" s="19"/>
      <c r="S405" s="19"/>
      <c r="T405" s="19"/>
      <c r="U405" s="19"/>
      <c r="V405" s="19"/>
      <c r="W405" s="19"/>
      <c r="X405" s="19"/>
      <c r="Y405" s="19"/>
      <c r="Z405" s="19"/>
    </row>
    <row r="406" spans="2:26" ht="12" customHeight="1">
      <c r="B406" s="19"/>
      <c r="C406" s="19"/>
      <c r="D406" s="19"/>
      <c r="E406" s="19"/>
      <c r="F406" s="19"/>
      <c r="G406" s="19"/>
      <c r="H406" s="19"/>
      <c r="I406" s="19"/>
      <c r="J406" s="19"/>
      <c r="K406" s="19"/>
      <c r="L406" s="19"/>
      <c r="M406" s="19"/>
      <c r="N406" s="19"/>
      <c r="O406" s="19"/>
      <c r="P406" s="19"/>
      <c r="Q406" s="19"/>
      <c r="R406" s="19"/>
      <c r="S406" s="19"/>
      <c r="T406" s="19"/>
      <c r="U406" s="19"/>
      <c r="V406" s="19"/>
      <c r="W406" s="19"/>
      <c r="X406" s="19"/>
      <c r="Y406" s="19"/>
      <c r="Z406" s="19"/>
    </row>
    <row r="407" spans="2:26" ht="12" customHeight="1">
      <c r="B407" s="19"/>
      <c r="C407" s="19"/>
      <c r="D407" s="19"/>
      <c r="E407" s="19"/>
      <c r="F407" s="19"/>
      <c r="G407" s="19"/>
      <c r="H407" s="19"/>
      <c r="I407" s="19"/>
      <c r="J407" s="19"/>
      <c r="K407" s="19"/>
      <c r="L407" s="19"/>
      <c r="M407" s="19"/>
      <c r="N407" s="19"/>
      <c r="O407" s="19"/>
      <c r="P407" s="19"/>
      <c r="Q407" s="19"/>
      <c r="R407" s="19"/>
      <c r="S407" s="19"/>
      <c r="T407" s="19"/>
      <c r="U407" s="19"/>
      <c r="V407" s="19"/>
      <c r="W407" s="19"/>
      <c r="X407" s="19"/>
      <c r="Y407" s="19"/>
      <c r="Z407" s="19"/>
    </row>
    <row r="408" spans="2:26" ht="12" customHeight="1">
      <c r="B408" s="19"/>
      <c r="C408" s="19"/>
      <c r="D408" s="19"/>
      <c r="E408" s="19"/>
      <c r="F408" s="19"/>
      <c r="G408" s="19"/>
      <c r="H408" s="19"/>
      <c r="I408" s="19"/>
      <c r="J408" s="19"/>
      <c r="K408" s="19"/>
      <c r="L408" s="19"/>
      <c r="M408" s="19"/>
      <c r="N408" s="19"/>
      <c r="O408" s="19"/>
      <c r="P408" s="19"/>
      <c r="Q408" s="19"/>
      <c r="R408" s="19"/>
      <c r="S408" s="19"/>
      <c r="T408" s="19"/>
      <c r="U408" s="19"/>
      <c r="V408" s="19"/>
      <c r="W408" s="19"/>
      <c r="X408" s="19"/>
      <c r="Y408" s="19"/>
      <c r="Z408" s="19"/>
    </row>
    <row r="409" spans="2:26" ht="12" customHeight="1">
      <c r="B409" s="19"/>
      <c r="C409" s="19"/>
      <c r="D409" s="19"/>
      <c r="E409" s="19"/>
      <c r="F409" s="19"/>
      <c r="G409" s="19"/>
      <c r="H409" s="19"/>
      <c r="I409" s="19"/>
      <c r="J409" s="19"/>
      <c r="K409" s="19"/>
      <c r="L409" s="19"/>
      <c r="M409" s="19"/>
      <c r="N409" s="19"/>
      <c r="O409" s="19"/>
      <c r="P409" s="19"/>
      <c r="Q409" s="19"/>
      <c r="R409" s="19"/>
      <c r="S409" s="19"/>
      <c r="T409" s="19"/>
      <c r="U409" s="19"/>
      <c r="V409" s="19"/>
      <c r="W409" s="19"/>
      <c r="X409" s="19"/>
      <c r="Y409" s="19"/>
      <c r="Z409" s="19"/>
    </row>
    <row r="410" spans="2:26" ht="12" customHeight="1">
      <c r="B410" s="19"/>
      <c r="C410" s="19"/>
      <c r="D410" s="19"/>
      <c r="E410" s="19"/>
      <c r="F410" s="19"/>
      <c r="G410" s="19"/>
      <c r="H410" s="19"/>
      <c r="I410" s="19"/>
      <c r="J410" s="19"/>
      <c r="K410" s="19"/>
      <c r="L410" s="19"/>
      <c r="M410" s="19"/>
      <c r="N410" s="19"/>
      <c r="O410" s="19"/>
      <c r="P410" s="19"/>
      <c r="Q410" s="19"/>
      <c r="R410" s="19"/>
      <c r="S410" s="19"/>
      <c r="T410" s="19"/>
      <c r="U410" s="19"/>
      <c r="V410" s="19"/>
      <c r="W410" s="19"/>
      <c r="X410" s="19"/>
      <c r="Y410" s="19"/>
      <c r="Z410" s="19"/>
    </row>
    <row r="411" spans="2:26" ht="12" customHeight="1">
      <c r="B411" s="19"/>
      <c r="C411" s="19"/>
      <c r="D411" s="19"/>
      <c r="E411" s="19"/>
      <c r="F411" s="19"/>
      <c r="G411" s="19"/>
      <c r="H411" s="19"/>
      <c r="I411" s="19"/>
      <c r="J411" s="19"/>
      <c r="K411" s="19"/>
      <c r="L411" s="19"/>
      <c r="M411" s="19"/>
      <c r="N411" s="19"/>
      <c r="O411" s="19"/>
      <c r="P411" s="19"/>
      <c r="Q411" s="19"/>
      <c r="R411" s="19"/>
      <c r="S411" s="19"/>
      <c r="T411" s="19"/>
      <c r="U411" s="19"/>
      <c r="V411" s="19"/>
      <c r="W411" s="19"/>
      <c r="X411" s="19"/>
      <c r="Y411" s="19"/>
      <c r="Z411" s="19"/>
    </row>
    <row r="412" spans="2:26" ht="12" customHeight="1">
      <c r="B412" s="19"/>
      <c r="C412" s="19"/>
      <c r="D412" s="19"/>
      <c r="E412" s="19"/>
      <c r="F412" s="19"/>
      <c r="G412" s="19"/>
      <c r="H412" s="19"/>
      <c r="I412" s="19"/>
      <c r="J412" s="19"/>
      <c r="K412" s="19"/>
      <c r="L412" s="19"/>
      <c r="M412" s="19"/>
      <c r="N412" s="19"/>
      <c r="O412" s="19"/>
      <c r="P412" s="19"/>
      <c r="Q412" s="19"/>
      <c r="R412" s="19"/>
      <c r="S412" s="19"/>
      <c r="T412" s="19"/>
      <c r="U412" s="19"/>
      <c r="V412" s="19"/>
      <c r="W412" s="19"/>
      <c r="X412" s="19"/>
      <c r="Y412" s="19"/>
      <c r="Z412" s="19"/>
    </row>
    <row r="413" spans="2:26" ht="12" customHeight="1">
      <c r="B413" s="19"/>
      <c r="C413" s="19"/>
      <c r="D413" s="19"/>
      <c r="E413" s="19"/>
      <c r="F413" s="19"/>
      <c r="G413" s="19"/>
      <c r="H413" s="19"/>
      <c r="I413" s="19"/>
      <c r="J413" s="19"/>
      <c r="K413" s="19"/>
      <c r="L413" s="19"/>
      <c r="M413" s="19"/>
      <c r="N413" s="19"/>
      <c r="O413" s="19"/>
      <c r="P413" s="19"/>
      <c r="Q413" s="19"/>
      <c r="R413" s="19"/>
      <c r="S413" s="19"/>
      <c r="T413" s="19"/>
      <c r="U413" s="19"/>
      <c r="V413" s="19"/>
      <c r="W413" s="19"/>
      <c r="X413" s="19"/>
      <c r="Y413" s="19"/>
      <c r="Z413" s="19"/>
    </row>
    <row r="414" spans="2:26" ht="12" customHeight="1">
      <c r="B414" s="19"/>
      <c r="C414" s="19"/>
      <c r="D414" s="19"/>
      <c r="E414" s="19"/>
      <c r="F414" s="19"/>
      <c r="G414" s="19"/>
      <c r="H414" s="19"/>
      <c r="I414" s="19"/>
      <c r="J414" s="19"/>
      <c r="K414" s="19"/>
      <c r="L414" s="19"/>
      <c r="M414" s="19"/>
      <c r="N414" s="19"/>
      <c r="O414" s="19"/>
      <c r="P414" s="19"/>
      <c r="Q414" s="19"/>
      <c r="R414" s="19"/>
      <c r="S414" s="19"/>
      <c r="T414" s="19"/>
      <c r="U414" s="19"/>
      <c r="V414" s="19"/>
      <c r="W414" s="19"/>
      <c r="X414" s="19"/>
      <c r="Y414" s="19"/>
      <c r="Z414" s="19"/>
    </row>
    <row r="415" spans="2:26" ht="12" customHeight="1">
      <c r="B415" s="19"/>
      <c r="C415" s="19"/>
      <c r="D415" s="19"/>
      <c r="E415" s="19"/>
      <c r="F415" s="19"/>
      <c r="G415" s="19"/>
      <c r="H415" s="19"/>
      <c r="I415" s="19"/>
      <c r="J415" s="19"/>
      <c r="K415" s="19"/>
      <c r="L415" s="19"/>
      <c r="M415" s="19"/>
      <c r="N415" s="19"/>
      <c r="O415" s="19"/>
      <c r="P415" s="19"/>
      <c r="Q415" s="19"/>
      <c r="R415" s="19"/>
      <c r="S415" s="19"/>
      <c r="T415" s="19"/>
      <c r="U415" s="19"/>
      <c r="V415" s="19"/>
      <c r="W415" s="19"/>
      <c r="X415" s="19"/>
      <c r="Y415" s="19"/>
      <c r="Z415" s="19"/>
    </row>
    <row r="416" spans="2:26" ht="12" customHeight="1">
      <c r="B416" s="19"/>
      <c r="C416" s="19"/>
      <c r="D416" s="19"/>
      <c r="E416" s="19"/>
      <c r="F416" s="19"/>
      <c r="G416" s="19"/>
      <c r="H416" s="19"/>
      <c r="I416" s="19"/>
      <c r="J416" s="19"/>
      <c r="K416" s="19"/>
      <c r="L416" s="19"/>
      <c r="M416" s="19"/>
      <c r="N416" s="19"/>
      <c r="O416" s="19"/>
      <c r="P416" s="19"/>
      <c r="Q416" s="19"/>
      <c r="R416" s="19"/>
      <c r="S416" s="19"/>
      <c r="T416" s="19"/>
      <c r="U416" s="19"/>
      <c r="V416" s="19"/>
      <c r="W416" s="19"/>
      <c r="X416" s="19"/>
      <c r="Y416" s="19"/>
      <c r="Z416" s="19"/>
    </row>
    <row r="417" spans="2:26" ht="12" customHeight="1">
      <c r="B417" s="19"/>
      <c r="C417" s="19"/>
      <c r="D417" s="19"/>
      <c r="E417" s="19"/>
      <c r="F417" s="19"/>
      <c r="G417" s="19"/>
      <c r="H417" s="19"/>
      <c r="I417" s="19"/>
      <c r="J417" s="19"/>
      <c r="K417" s="19"/>
      <c r="L417" s="19"/>
      <c r="M417" s="19"/>
      <c r="N417" s="19"/>
      <c r="O417" s="19"/>
      <c r="P417" s="19"/>
      <c r="Q417" s="19"/>
      <c r="R417" s="19"/>
      <c r="S417" s="19"/>
      <c r="T417" s="19"/>
      <c r="U417" s="19"/>
      <c r="V417" s="19"/>
      <c r="W417" s="19"/>
      <c r="X417" s="19"/>
      <c r="Y417" s="19"/>
      <c r="Z417" s="19"/>
    </row>
    <row r="418" spans="2:26" ht="12" customHeight="1">
      <c r="B418" s="19"/>
      <c r="C418" s="19"/>
      <c r="D418" s="19"/>
      <c r="E418" s="19"/>
      <c r="F418" s="19"/>
      <c r="G418" s="19"/>
      <c r="H418" s="19"/>
      <c r="I418" s="19"/>
      <c r="J418" s="19"/>
      <c r="K418" s="19"/>
      <c r="L418" s="19"/>
      <c r="M418" s="19"/>
      <c r="N418" s="19"/>
      <c r="O418" s="19"/>
      <c r="P418" s="19"/>
      <c r="Q418" s="19"/>
      <c r="R418" s="19"/>
      <c r="S418" s="19"/>
      <c r="T418" s="19"/>
      <c r="U418" s="19"/>
      <c r="V418" s="19"/>
      <c r="W418" s="19"/>
      <c r="X418" s="19"/>
      <c r="Y418" s="19"/>
      <c r="Z418" s="19"/>
    </row>
    <row r="419" spans="2:26" ht="12" customHeight="1">
      <c r="B419" s="19"/>
      <c r="C419" s="19"/>
      <c r="D419" s="19"/>
      <c r="E419" s="19"/>
      <c r="F419" s="19"/>
      <c r="G419" s="19"/>
      <c r="H419" s="19"/>
      <c r="I419" s="19"/>
      <c r="J419" s="19"/>
      <c r="K419" s="19"/>
      <c r="L419" s="19"/>
      <c r="M419" s="19"/>
      <c r="N419" s="19"/>
      <c r="O419" s="19"/>
      <c r="P419" s="19"/>
      <c r="Q419" s="19"/>
      <c r="R419" s="19"/>
      <c r="S419" s="19"/>
      <c r="T419" s="19"/>
      <c r="U419" s="19"/>
      <c r="V419" s="19"/>
      <c r="W419" s="19"/>
      <c r="X419" s="19"/>
      <c r="Y419" s="19"/>
      <c r="Z419" s="19"/>
    </row>
    <row r="420" spans="2:26" ht="12" customHeight="1">
      <c r="B420" s="19"/>
      <c r="C420" s="19"/>
      <c r="D420" s="19"/>
      <c r="E420" s="19"/>
      <c r="F420" s="19"/>
      <c r="G420" s="19"/>
      <c r="H420" s="19"/>
      <c r="I420" s="19"/>
      <c r="J420" s="19"/>
      <c r="K420" s="19"/>
      <c r="L420" s="19"/>
      <c r="M420" s="19"/>
      <c r="N420" s="19"/>
      <c r="O420" s="19"/>
      <c r="P420" s="19"/>
      <c r="Q420" s="19"/>
      <c r="R420" s="19"/>
      <c r="S420" s="19"/>
      <c r="T420" s="19"/>
      <c r="U420" s="19"/>
      <c r="V420" s="19"/>
      <c r="W420" s="19"/>
      <c r="X420" s="19"/>
      <c r="Y420" s="19"/>
      <c r="Z420" s="19"/>
    </row>
    <row r="421" spans="2:26" ht="12" customHeight="1">
      <c r="B421" s="19"/>
      <c r="C421" s="19"/>
      <c r="D421" s="19"/>
      <c r="E421" s="19"/>
      <c r="F421" s="19"/>
      <c r="G421" s="19"/>
      <c r="H421" s="19"/>
      <c r="I421" s="19"/>
      <c r="J421" s="19"/>
      <c r="K421" s="19"/>
      <c r="L421" s="19"/>
      <c r="M421" s="19"/>
      <c r="N421" s="19"/>
      <c r="O421" s="19"/>
      <c r="P421" s="19"/>
      <c r="Q421" s="19"/>
      <c r="R421" s="19"/>
      <c r="S421" s="19"/>
      <c r="T421" s="19"/>
      <c r="U421" s="19"/>
      <c r="V421" s="19"/>
      <c r="W421" s="19"/>
      <c r="X421" s="19"/>
      <c r="Y421" s="19"/>
      <c r="Z421" s="19"/>
    </row>
    <row r="422" spans="2:26" ht="12" customHeight="1">
      <c r="B422" s="19"/>
      <c r="C422" s="19"/>
      <c r="D422" s="19"/>
      <c r="E422" s="19"/>
      <c r="F422" s="19"/>
      <c r="G422" s="19"/>
      <c r="H422" s="19"/>
      <c r="I422" s="19"/>
      <c r="J422" s="19"/>
      <c r="K422" s="19"/>
      <c r="L422" s="19"/>
      <c r="M422" s="19"/>
      <c r="N422" s="19"/>
      <c r="O422" s="19"/>
      <c r="P422" s="19"/>
      <c r="Q422" s="19"/>
      <c r="R422" s="19"/>
      <c r="S422" s="19"/>
      <c r="T422" s="19"/>
      <c r="U422" s="19"/>
      <c r="V422" s="19"/>
      <c r="W422" s="19"/>
      <c r="X422" s="19"/>
      <c r="Y422" s="19"/>
      <c r="Z422" s="19"/>
    </row>
    <row r="423" spans="2:26" ht="12" customHeight="1">
      <c r="B423" s="19"/>
      <c r="C423" s="19"/>
      <c r="D423" s="19"/>
      <c r="E423" s="19"/>
      <c r="F423" s="19"/>
      <c r="G423" s="19"/>
      <c r="H423" s="19"/>
      <c r="I423" s="19"/>
      <c r="J423" s="19"/>
      <c r="K423" s="19"/>
      <c r="L423" s="19"/>
      <c r="M423" s="19"/>
      <c r="N423" s="19"/>
      <c r="O423" s="19"/>
      <c r="P423" s="19"/>
      <c r="Q423" s="19"/>
      <c r="R423" s="19"/>
      <c r="S423" s="19"/>
      <c r="T423" s="19"/>
      <c r="U423" s="19"/>
      <c r="V423" s="19"/>
      <c r="W423" s="19"/>
      <c r="X423" s="19"/>
      <c r="Y423" s="19"/>
      <c r="Z423" s="19"/>
    </row>
    <row r="424" spans="2:26" ht="12" customHeight="1">
      <c r="B424" s="19"/>
      <c r="C424" s="19"/>
      <c r="D424" s="19"/>
      <c r="E424" s="19"/>
      <c r="F424" s="19"/>
      <c r="G424" s="19"/>
      <c r="H424" s="19"/>
      <c r="I424" s="19"/>
      <c r="J424" s="19"/>
      <c r="K424" s="19"/>
      <c r="L424" s="19"/>
      <c r="M424" s="19"/>
      <c r="N424" s="19"/>
      <c r="O424" s="19"/>
      <c r="P424" s="19"/>
      <c r="Q424" s="19"/>
      <c r="R424" s="19"/>
      <c r="S424" s="19"/>
      <c r="T424" s="19"/>
      <c r="U424" s="19"/>
      <c r="V424" s="19"/>
      <c r="W424" s="19"/>
      <c r="X424" s="19"/>
      <c r="Y424" s="19"/>
      <c r="Z424" s="19"/>
    </row>
    <row r="425" spans="2:26" ht="12" customHeight="1">
      <c r="B425" s="19"/>
      <c r="C425" s="19"/>
      <c r="D425" s="19"/>
      <c r="E425" s="19"/>
      <c r="F425" s="19"/>
      <c r="G425" s="19"/>
      <c r="H425" s="19"/>
      <c r="I425" s="19"/>
      <c r="J425" s="19"/>
      <c r="K425" s="19"/>
      <c r="L425" s="19"/>
      <c r="M425" s="19"/>
      <c r="N425" s="19"/>
      <c r="O425" s="19"/>
      <c r="P425" s="19"/>
      <c r="Q425" s="19"/>
      <c r="R425" s="19"/>
      <c r="S425" s="19"/>
      <c r="T425" s="19"/>
      <c r="U425" s="19"/>
      <c r="V425" s="19"/>
      <c r="W425" s="19"/>
      <c r="X425" s="19"/>
      <c r="Y425" s="19"/>
      <c r="Z425" s="19"/>
    </row>
    <row r="426" spans="2:26" ht="12" customHeight="1">
      <c r="B426" s="19"/>
      <c r="C426" s="19"/>
      <c r="D426" s="19"/>
      <c r="E426" s="19"/>
      <c r="F426" s="19"/>
      <c r="G426" s="19"/>
      <c r="H426" s="19"/>
      <c r="I426" s="19"/>
      <c r="J426" s="19"/>
      <c r="K426" s="19"/>
      <c r="L426" s="19"/>
      <c r="M426" s="19"/>
      <c r="N426" s="19"/>
      <c r="O426" s="19"/>
      <c r="P426" s="19"/>
      <c r="Q426" s="19"/>
      <c r="R426" s="19"/>
      <c r="S426" s="19"/>
      <c r="T426" s="19"/>
      <c r="U426" s="19"/>
      <c r="V426" s="19"/>
      <c r="W426" s="19"/>
      <c r="X426" s="19"/>
      <c r="Y426" s="19"/>
      <c r="Z426" s="19"/>
    </row>
    <row r="427" spans="2:26" ht="12" customHeight="1">
      <c r="B427" s="19"/>
      <c r="C427" s="19"/>
      <c r="D427" s="19"/>
      <c r="E427" s="19"/>
      <c r="F427" s="19"/>
      <c r="G427" s="19"/>
      <c r="H427" s="19"/>
      <c r="I427" s="19"/>
      <c r="J427" s="19"/>
      <c r="K427" s="19"/>
      <c r="L427" s="19"/>
      <c r="M427" s="19"/>
      <c r="N427" s="19"/>
      <c r="O427" s="19"/>
      <c r="P427" s="19"/>
      <c r="Q427" s="19"/>
      <c r="R427" s="19"/>
      <c r="S427" s="19"/>
      <c r="T427" s="19"/>
      <c r="U427" s="19"/>
      <c r="V427" s="19"/>
      <c r="W427" s="19"/>
      <c r="X427" s="19"/>
      <c r="Y427" s="19"/>
      <c r="Z427" s="19"/>
    </row>
    <row r="428" spans="2:26" ht="12" customHeight="1">
      <c r="B428" s="19"/>
      <c r="C428" s="19"/>
      <c r="D428" s="19"/>
      <c r="E428" s="19"/>
      <c r="F428" s="19"/>
      <c r="G428" s="19"/>
      <c r="H428" s="19"/>
      <c r="I428" s="19"/>
      <c r="J428" s="19"/>
      <c r="K428" s="19"/>
      <c r="L428" s="19"/>
      <c r="M428" s="19"/>
      <c r="N428" s="19"/>
      <c r="O428" s="19"/>
      <c r="P428" s="19"/>
      <c r="Q428" s="19"/>
      <c r="R428" s="19"/>
      <c r="S428" s="19"/>
      <c r="T428" s="19"/>
      <c r="U428" s="19"/>
      <c r="V428" s="19"/>
      <c r="W428" s="19"/>
      <c r="X428" s="19"/>
      <c r="Y428" s="19"/>
      <c r="Z428" s="19"/>
    </row>
    <row r="429" spans="2:26" ht="12" customHeight="1">
      <c r="B429" s="19"/>
      <c r="C429" s="19"/>
      <c r="D429" s="19"/>
      <c r="E429" s="19"/>
      <c r="F429" s="19"/>
      <c r="G429" s="19"/>
      <c r="H429" s="19"/>
      <c r="I429" s="19"/>
      <c r="J429" s="19"/>
      <c r="K429" s="19"/>
      <c r="L429" s="19"/>
      <c r="M429" s="19"/>
      <c r="N429" s="19"/>
      <c r="O429" s="19"/>
      <c r="P429" s="19"/>
      <c r="Q429" s="19"/>
      <c r="R429" s="19"/>
      <c r="S429" s="19"/>
      <c r="T429" s="19"/>
      <c r="U429" s="19"/>
      <c r="V429" s="19"/>
      <c r="W429" s="19"/>
      <c r="X429" s="19"/>
      <c r="Y429" s="19"/>
      <c r="Z429" s="19"/>
    </row>
    <row r="430" spans="2:26" ht="12" customHeight="1">
      <c r="B430" s="19"/>
      <c r="C430" s="19"/>
      <c r="D430" s="19"/>
      <c r="E430" s="19"/>
      <c r="F430" s="19"/>
      <c r="G430" s="19"/>
      <c r="H430" s="19"/>
      <c r="I430" s="19"/>
      <c r="J430" s="19"/>
      <c r="K430" s="19"/>
      <c r="L430" s="19"/>
      <c r="M430" s="19"/>
      <c r="N430" s="19"/>
      <c r="O430" s="19"/>
      <c r="P430" s="19"/>
      <c r="Q430" s="19"/>
      <c r="R430" s="19"/>
      <c r="S430" s="19"/>
      <c r="T430" s="19"/>
      <c r="U430" s="19"/>
      <c r="V430" s="19"/>
      <c r="W430" s="19"/>
      <c r="X430" s="19"/>
      <c r="Y430" s="19"/>
      <c r="Z430" s="19"/>
    </row>
    <row r="431" spans="2:26" ht="12" customHeight="1">
      <c r="B431" s="19"/>
      <c r="C431" s="19"/>
      <c r="D431" s="19"/>
      <c r="E431" s="19"/>
      <c r="F431" s="19"/>
      <c r="G431" s="19"/>
      <c r="H431" s="19"/>
      <c r="I431" s="19"/>
      <c r="J431" s="19"/>
      <c r="K431" s="19"/>
      <c r="L431" s="19"/>
      <c r="M431" s="19"/>
      <c r="N431" s="19"/>
      <c r="O431" s="19"/>
      <c r="P431" s="19"/>
      <c r="Q431" s="19"/>
      <c r="R431" s="19"/>
      <c r="S431" s="19"/>
      <c r="T431" s="19"/>
      <c r="U431" s="19"/>
      <c r="V431" s="19"/>
      <c r="W431" s="19"/>
      <c r="X431" s="19"/>
      <c r="Y431" s="19"/>
      <c r="Z431" s="19"/>
    </row>
    <row r="432" spans="2:26" ht="12" customHeight="1">
      <c r="B432" s="19"/>
      <c r="C432" s="19"/>
      <c r="D432" s="19"/>
      <c r="E432" s="19"/>
      <c r="F432" s="19"/>
      <c r="G432" s="19"/>
      <c r="H432" s="19"/>
      <c r="I432" s="19"/>
      <c r="J432" s="19"/>
      <c r="K432" s="19"/>
      <c r="L432" s="19"/>
      <c r="M432" s="19"/>
      <c r="N432" s="19"/>
      <c r="O432" s="19"/>
      <c r="P432" s="19"/>
      <c r="Q432" s="19"/>
      <c r="R432" s="19"/>
      <c r="S432" s="19"/>
      <c r="T432" s="19"/>
      <c r="U432" s="19"/>
      <c r="V432" s="19"/>
      <c r="W432" s="19"/>
      <c r="X432" s="19"/>
      <c r="Y432" s="19"/>
      <c r="Z432" s="19"/>
    </row>
    <row r="433" spans="2:26" ht="12" customHeight="1">
      <c r="B433" s="19"/>
      <c r="C433" s="19"/>
      <c r="D433" s="19"/>
      <c r="E433" s="19"/>
      <c r="F433" s="19"/>
      <c r="G433" s="19"/>
      <c r="H433" s="19"/>
      <c r="I433" s="19"/>
      <c r="J433" s="19"/>
      <c r="K433" s="19"/>
      <c r="L433" s="19"/>
      <c r="M433" s="19"/>
      <c r="N433" s="19"/>
      <c r="O433" s="19"/>
      <c r="P433" s="19"/>
      <c r="Q433" s="19"/>
      <c r="R433" s="19"/>
      <c r="S433" s="19"/>
      <c r="T433" s="19"/>
      <c r="U433" s="19"/>
      <c r="V433" s="19"/>
      <c r="W433" s="19"/>
      <c r="X433" s="19"/>
      <c r="Y433" s="19"/>
      <c r="Z433" s="19"/>
    </row>
    <row r="434" spans="2:26" ht="12" customHeight="1">
      <c r="B434" s="19"/>
      <c r="C434" s="19"/>
      <c r="D434" s="19"/>
      <c r="E434" s="19"/>
      <c r="F434" s="19"/>
      <c r="G434" s="19"/>
      <c r="H434" s="19"/>
      <c r="I434" s="19"/>
      <c r="J434" s="19"/>
      <c r="K434" s="19"/>
      <c r="L434" s="19"/>
      <c r="M434" s="19"/>
      <c r="N434" s="19"/>
      <c r="O434" s="19"/>
      <c r="P434" s="19"/>
      <c r="Q434" s="19"/>
      <c r="R434" s="19"/>
      <c r="S434" s="19"/>
      <c r="T434" s="19"/>
      <c r="U434" s="19"/>
      <c r="V434" s="19"/>
      <c r="W434" s="19"/>
      <c r="X434" s="19"/>
      <c r="Y434" s="19"/>
      <c r="Z434" s="19"/>
    </row>
    <row r="435" spans="2:26" ht="12" customHeight="1">
      <c r="B435" s="19"/>
      <c r="C435" s="19"/>
      <c r="D435" s="19"/>
      <c r="E435" s="19"/>
      <c r="F435" s="19"/>
      <c r="G435" s="19"/>
      <c r="H435" s="19"/>
      <c r="I435" s="19"/>
      <c r="J435" s="19"/>
      <c r="K435" s="19"/>
      <c r="L435" s="19"/>
      <c r="M435" s="19"/>
      <c r="N435" s="19"/>
      <c r="O435" s="19"/>
      <c r="P435" s="19"/>
      <c r="Q435" s="19"/>
      <c r="R435" s="19"/>
      <c r="S435" s="19"/>
      <c r="T435" s="19"/>
      <c r="U435" s="19"/>
      <c r="V435" s="19"/>
      <c r="W435" s="19"/>
      <c r="X435" s="19"/>
      <c r="Y435" s="19"/>
      <c r="Z435" s="19"/>
    </row>
    <row r="436" spans="2:26" ht="12" customHeight="1">
      <c r="B436" s="19"/>
      <c r="C436" s="19"/>
      <c r="D436" s="19"/>
      <c r="E436" s="19"/>
      <c r="F436" s="19"/>
      <c r="G436" s="19"/>
      <c r="H436" s="19"/>
      <c r="I436" s="19"/>
      <c r="J436" s="19"/>
      <c r="K436" s="19"/>
      <c r="L436" s="19"/>
      <c r="M436" s="19"/>
      <c r="N436" s="19"/>
      <c r="O436" s="19"/>
      <c r="P436" s="19"/>
      <c r="Q436" s="19"/>
      <c r="R436" s="19"/>
      <c r="S436" s="19"/>
      <c r="T436" s="19"/>
      <c r="U436" s="19"/>
      <c r="V436" s="19"/>
      <c r="W436" s="19"/>
      <c r="X436" s="19"/>
      <c r="Y436" s="19"/>
      <c r="Z436" s="19"/>
    </row>
    <row r="437" spans="2:26" ht="12" customHeight="1">
      <c r="B437" s="19"/>
      <c r="C437" s="19"/>
      <c r="D437" s="19"/>
      <c r="E437" s="19"/>
      <c r="F437" s="19"/>
      <c r="G437" s="19"/>
      <c r="H437" s="19"/>
      <c r="I437" s="19"/>
      <c r="J437" s="19"/>
      <c r="K437" s="19"/>
      <c r="L437" s="19"/>
      <c r="M437" s="19"/>
      <c r="N437" s="19"/>
      <c r="O437" s="19"/>
      <c r="P437" s="19"/>
      <c r="Q437" s="19"/>
      <c r="R437" s="19"/>
      <c r="S437" s="19"/>
      <c r="T437" s="19"/>
      <c r="U437" s="19"/>
      <c r="V437" s="19"/>
      <c r="W437" s="19"/>
      <c r="X437" s="19"/>
      <c r="Y437" s="19"/>
      <c r="Z437" s="19"/>
    </row>
    <row r="438" spans="2:26" ht="12" customHeight="1">
      <c r="B438" s="19"/>
      <c r="C438" s="19"/>
      <c r="D438" s="19"/>
      <c r="E438" s="19"/>
      <c r="F438" s="19"/>
      <c r="G438" s="19"/>
      <c r="H438" s="19"/>
      <c r="I438" s="19"/>
      <c r="J438" s="19"/>
      <c r="K438" s="19"/>
      <c r="L438" s="19"/>
      <c r="M438" s="19"/>
      <c r="N438" s="19"/>
      <c r="O438" s="19"/>
      <c r="P438" s="19"/>
      <c r="Q438" s="19"/>
      <c r="R438" s="19"/>
      <c r="S438" s="19"/>
      <c r="T438" s="19"/>
      <c r="U438" s="19"/>
      <c r="V438" s="19"/>
      <c r="W438" s="19"/>
      <c r="X438" s="19"/>
      <c r="Y438" s="19"/>
      <c r="Z438" s="19"/>
    </row>
    <row r="439" spans="2:26" ht="12" customHeight="1">
      <c r="B439" s="19"/>
      <c r="C439" s="19"/>
      <c r="D439" s="19"/>
      <c r="E439" s="19"/>
      <c r="F439" s="19"/>
      <c r="G439" s="19"/>
      <c r="H439" s="19"/>
      <c r="I439" s="19"/>
      <c r="J439" s="19"/>
      <c r="K439" s="19"/>
      <c r="L439" s="19"/>
      <c r="M439" s="19"/>
      <c r="N439" s="19"/>
      <c r="O439" s="19"/>
      <c r="P439" s="19"/>
      <c r="Q439" s="19"/>
      <c r="R439" s="19"/>
      <c r="S439" s="19"/>
      <c r="T439" s="19"/>
      <c r="U439" s="19"/>
      <c r="V439" s="19"/>
      <c r="W439" s="19"/>
      <c r="X439" s="19"/>
      <c r="Y439" s="19"/>
      <c r="Z439" s="19"/>
    </row>
    <row r="440" spans="2:26" ht="12" customHeight="1">
      <c r="B440" s="19"/>
      <c r="C440" s="19"/>
      <c r="D440" s="19"/>
      <c r="E440" s="19"/>
      <c r="F440" s="19"/>
      <c r="G440" s="19"/>
      <c r="H440" s="19"/>
      <c r="I440" s="19"/>
      <c r="J440" s="19"/>
      <c r="K440" s="19"/>
      <c r="L440" s="19"/>
      <c r="M440" s="19"/>
      <c r="N440" s="19"/>
      <c r="O440" s="19"/>
      <c r="P440" s="19"/>
      <c r="Q440" s="19"/>
      <c r="R440" s="19"/>
      <c r="S440" s="19"/>
      <c r="T440" s="19"/>
      <c r="U440" s="19"/>
      <c r="V440" s="19"/>
      <c r="W440" s="19"/>
      <c r="X440" s="19"/>
      <c r="Y440" s="19"/>
      <c r="Z440" s="19"/>
    </row>
    <row r="441" spans="2:26" ht="12" customHeight="1">
      <c r="B441" s="19"/>
      <c r="C441" s="19"/>
      <c r="D441" s="19"/>
      <c r="E441" s="19"/>
      <c r="F441" s="19"/>
      <c r="G441" s="19"/>
      <c r="H441" s="19"/>
      <c r="I441" s="19"/>
      <c r="J441" s="19"/>
      <c r="K441" s="19"/>
      <c r="L441" s="19"/>
      <c r="M441" s="19"/>
      <c r="N441" s="19"/>
      <c r="O441" s="19"/>
      <c r="P441" s="19"/>
      <c r="Q441" s="19"/>
      <c r="R441" s="19"/>
      <c r="S441" s="19"/>
      <c r="T441" s="19"/>
      <c r="U441" s="19"/>
      <c r="V441" s="19"/>
      <c r="W441" s="19"/>
      <c r="X441" s="19"/>
      <c r="Y441" s="19"/>
      <c r="Z441" s="19"/>
    </row>
    <row r="442" spans="2:26" ht="12" customHeight="1">
      <c r="B442" s="19"/>
      <c r="C442" s="19"/>
      <c r="D442" s="19"/>
      <c r="E442" s="19"/>
      <c r="F442" s="19"/>
      <c r="G442" s="19"/>
      <c r="H442" s="19"/>
      <c r="I442" s="19"/>
      <c r="J442" s="19"/>
      <c r="K442" s="19"/>
      <c r="L442" s="19"/>
      <c r="M442" s="19"/>
      <c r="N442" s="19"/>
      <c r="O442" s="19"/>
      <c r="P442" s="19"/>
      <c r="Q442" s="19"/>
      <c r="R442" s="19"/>
      <c r="S442" s="19"/>
      <c r="T442" s="19"/>
      <c r="U442" s="19"/>
      <c r="V442" s="19"/>
      <c r="W442" s="19"/>
      <c r="X442" s="19"/>
      <c r="Y442" s="19"/>
      <c r="Z442" s="19"/>
    </row>
    <row r="443" spans="2:26" ht="12" customHeight="1">
      <c r="B443" s="19"/>
      <c r="C443" s="19"/>
      <c r="D443" s="19"/>
      <c r="E443" s="19"/>
      <c r="F443" s="19"/>
      <c r="G443" s="19"/>
      <c r="H443" s="19"/>
      <c r="I443" s="19"/>
      <c r="J443" s="19"/>
      <c r="K443" s="19"/>
      <c r="L443" s="19"/>
      <c r="M443" s="19"/>
      <c r="N443" s="19"/>
      <c r="O443" s="19"/>
      <c r="P443" s="19"/>
      <c r="Q443" s="19"/>
      <c r="R443" s="19"/>
      <c r="S443" s="19"/>
      <c r="T443" s="19"/>
      <c r="U443" s="19"/>
      <c r="V443" s="19"/>
      <c r="W443" s="19"/>
      <c r="X443" s="19"/>
      <c r="Y443" s="19"/>
      <c r="Z443" s="19"/>
    </row>
    <row r="444" spans="2:26" ht="12" customHeight="1">
      <c r="B444" s="19"/>
      <c r="C444" s="19"/>
      <c r="D444" s="19"/>
      <c r="E444" s="19"/>
      <c r="F444" s="19"/>
      <c r="G444" s="19"/>
      <c r="H444" s="19"/>
      <c r="I444" s="19"/>
      <c r="J444" s="19"/>
      <c r="K444" s="19"/>
      <c r="L444" s="19"/>
      <c r="M444" s="19"/>
      <c r="N444" s="19"/>
      <c r="O444" s="19"/>
      <c r="P444" s="19"/>
      <c r="Q444" s="19"/>
      <c r="R444" s="19"/>
      <c r="S444" s="19"/>
      <c r="T444" s="19"/>
      <c r="U444" s="19"/>
      <c r="V444" s="19"/>
      <c r="W444" s="19"/>
      <c r="X444" s="19"/>
      <c r="Y444" s="19"/>
      <c r="Z444" s="19"/>
    </row>
    <row r="445" spans="2:26" ht="12" customHeight="1">
      <c r="B445" s="19"/>
      <c r="C445" s="19"/>
      <c r="D445" s="19"/>
      <c r="E445" s="19"/>
      <c r="F445" s="19"/>
      <c r="G445" s="19"/>
      <c r="H445" s="19"/>
      <c r="I445" s="19"/>
      <c r="J445" s="19"/>
      <c r="K445" s="19"/>
      <c r="L445" s="19"/>
      <c r="M445" s="19"/>
      <c r="N445" s="19"/>
      <c r="O445" s="19"/>
      <c r="P445" s="19"/>
      <c r="Q445" s="19"/>
      <c r="R445" s="19"/>
      <c r="S445" s="19"/>
      <c r="T445" s="19"/>
      <c r="U445" s="19"/>
      <c r="V445" s="19"/>
      <c r="W445" s="19"/>
      <c r="X445" s="19"/>
      <c r="Y445" s="19"/>
      <c r="Z445" s="19"/>
    </row>
    <row r="446" spans="2:26" ht="12" customHeight="1">
      <c r="B446" s="19"/>
      <c r="C446" s="19"/>
      <c r="D446" s="19"/>
      <c r="E446" s="19"/>
      <c r="F446" s="19"/>
      <c r="G446" s="19"/>
      <c r="H446" s="19"/>
      <c r="I446" s="19"/>
      <c r="J446" s="19"/>
      <c r="K446" s="19"/>
      <c r="L446" s="19"/>
      <c r="M446" s="19"/>
      <c r="N446" s="19"/>
      <c r="O446" s="19"/>
      <c r="P446" s="19"/>
      <c r="Q446" s="19"/>
      <c r="R446" s="19"/>
      <c r="S446" s="19"/>
      <c r="T446" s="19"/>
      <c r="U446" s="19"/>
      <c r="V446" s="19"/>
      <c r="W446" s="19"/>
      <c r="X446" s="19"/>
      <c r="Y446" s="19"/>
      <c r="Z446" s="19"/>
    </row>
    <row r="447" spans="2:26" ht="12" customHeight="1">
      <c r="B447" s="19"/>
      <c r="C447" s="19"/>
      <c r="D447" s="19"/>
      <c r="E447" s="19"/>
      <c r="F447" s="19"/>
      <c r="G447" s="19"/>
      <c r="H447" s="19"/>
      <c r="I447" s="19"/>
      <c r="J447" s="19"/>
      <c r="K447" s="19"/>
      <c r="L447" s="19"/>
      <c r="M447" s="19"/>
      <c r="N447" s="19"/>
      <c r="O447" s="19"/>
      <c r="P447" s="19"/>
      <c r="Q447" s="19"/>
      <c r="R447" s="19"/>
      <c r="S447" s="19"/>
      <c r="T447" s="19"/>
      <c r="U447" s="19"/>
      <c r="V447" s="19"/>
      <c r="W447" s="19"/>
      <c r="X447" s="19"/>
      <c r="Y447" s="19"/>
      <c r="Z447" s="19"/>
    </row>
    <row r="448" spans="2:26" ht="12" customHeight="1">
      <c r="B448" s="19"/>
      <c r="C448" s="19"/>
      <c r="D448" s="19"/>
      <c r="E448" s="19"/>
      <c r="F448" s="19"/>
      <c r="G448" s="19"/>
      <c r="H448" s="19"/>
      <c r="I448" s="19"/>
      <c r="J448" s="19"/>
      <c r="K448" s="19"/>
      <c r="L448" s="19"/>
      <c r="M448" s="19"/>
      <c r="N448" s="19"/>
      <c r="O448" s="19"/>
      <c r="P448" s="19"/>
      <c r="Q448" s="19"/>
      <c r="R448" s="19"/>
      <c r="S448" s="19"/>
      <c r="T448" s="19"/>
      <c r="U448" s="19"/>
      <c r="V448" s="19"/>
      <c r="W448" s="19"/>
      <c r="X448" s="19"/>
      <c r="Y448" s="19"/>
      <c r="Z448" s="19"/>
    </row>
    <row r="449" spans="2:26" ht="12" customHeight="1">
      <c r="B449" s="19"/>
      <c r="C449" s="19"/>
      <c r="D449" s="19"/>
      <c r="E449" s="19"/>
      <c r="F449" s="19"/>
      <c r="G449" s="19"/>
      <c r="H449" s="19"/>
      <c r="I449" s="19"/>
      <c r="J449" s="19"/>
      <c r="K449" s="19"/>
      <c r="L449" s="19"/>
      <c r="M449" s="19"/>
      <c r="N449" s="19"/>
      <c r="O449" s="19"/>
      <c r="P449" s="19"/>
      <c r="Q449" s="19"/>
      <c r="R449" s="19"/>
      <c r="S449" s="19"/>
      <c r="T449" s="19"/>
      <c r="U449" s="19"/>
      <c r="V449" s="19"/>
      <c r="W449" s="19"/>
      <c r="X449" s="19"/>
      <c r="Y449" s="19"/>
      <c r="Z449" s="19"/>
    </row>
    <row r="450" spans="2:26" ht="12" customHeight="1">
      <c r="B450" s="19"/>
      <c r="C450" s="19"/>
      <c r="D450" s="19"/>
      <c r="E450" s="19"/>
      <c r="F450" s="19"/>
      <c r="G450" s="19"/>
      <c r="H450" s="19"/>
      <c r="I450" s="19"/>
      <c r="J450" s="19"/>
      <c r="K450" s="19"/>
      <c r="L450" s="19"/>
      <c r="M450" s="19"/>
      <c r="N450" s="19"/>
      <c r="O450" s="19"/>
      <c r="P450" s="19"/>
      <c r="Q450" s="19"/>
      <c r="R450" s="19"/>
      <c r="S450" s="19"/>
      <c r="T450" s="19"/>
      <c r="U450" s="19"/>
      <c r="V450" s="19"/>
      <c r="W450" s="19"/>
      <c r="X450" s="19"/>
      <c r="Y450" s="19"/>
      <c r="Z450" s="19"/>
    </row>
    <row r="451" spans="2:26" ht="12" customHeight="1">
      <c r="B451" s="19"/>
      <c r="C451" s="19"/>
      <c r="D451" s="19"/>
      <c r="E451" s="19"/>
      <c r="F451" s="19"/>
      <c r="G451" s="19"/>
      <c r="H451" s="19"/>
      <c r="I451" s="19"/>
      <c r="J451" s="19"/>
      <c r="K451" s="19"/>
      <c r="L451" s="19"/>
      <c r="M451" s="19"/>
      <c r="N451" s="19"/>
      <c r="O451" s="19"/>
      <c r="P451" s="19"/>
      <c r="Q451" s="19"/>
      <c r="R451" s="19"/>
      <c r="S451" s="19"/>
      <c r="T451" s="19"/>
      <c r="U451" s="19"/>
      <c r="V451" s="19"/>
      <c r="W451" s="19"/>
      <c r="X451" s="19"/>
      <c r="Y451" s="19"/>
      <c r="Z451" s="19"/>
    </row>
    <row r="452" spans="2:26" ht="12" customHeight="1">
      <c r="B452" s="19"/>
      <c r="C452" s="19"/>
      <c r="D452" s="19"/>
      <c r="E452" s="19"/>
      <c r="F452" s="19"/>
      <c r="G452" s="19"/>
      <c r="H452" s="19"/>
      <c r="I452" s="19"/>
      <c r="J452" s="19"/>
      <c r="K452" s="19"/>
      <c r="L452" s="19"/>
      <c r="M452" s="19"/>
      <c r="N452" s="19"/>
      <c r="O452" s="19"/>
      <c r="P452" s="19"/>
      <c r="Q452" s="19"/>
      <c r="R452" s="19"/>
      <c r="S452" s="19"/>
      <c r="T452" s="19"/>
      <c r="U452" s="19"/>
      <c r="V452" s="19"/>
      <c r="W452" s="19"/>
      <c r="X452" s="19"/>
      <c r="Y452" s="19"/>
      <c r="Z452" s="19"/>
    </row>
    <row r="453" spans="2:26" ht="12" customHeight="1">
      <c r="B453" s="19"/>
      <c r="C453" s="19"/>
      <c r="D453" s="19"/>
      <c r="E453" s="19"/>
      <c r="F453" s="19"/>
      <c r="G453" s="19"/>
      <c r="H453" s="19"/>
      <c r="I453" s="19"/>
      <c r="J453" s="19"/>
      <c r="K453" s="19"/>
      <c r="L453" s="19"/>
      <c r="M453" s="19"/>
      <c r="N453" s="19"/>
      <c r="O453" s="19"/>
      <c r="P453" s="19"/>
      <c r="Q453" s="19"/>
      <c r="R453" s="19"/>
      <c r="S453" s="19"/>
      <c r="T453" s="19"/>
      <c r="U453" s="19"/>
      <c r="V453" s="19"/>
      <c r="W453" s="19"/>
      <c r="X453" s="19"/>
      <c r="Y453" s="19"/>
      <c r="Z453" s="19"/>
    </row>
    <row r="454" spans="2:26" ht="12" customHeight="1">
      <c r="B454" s="19"/>
      <c r="C454" s="19"/>
      <c r="D454" s="19"/>
      <c r="E454" s="19"/>
      <c r="F454" s="19"/>
      <c r="G454" s="19"/>
      <c r="H454" s="19"/>
      <c r="I454" s="19"/>
      <c r="J454" s="19"/>
      <c r="K454" s="19"/>
      <c r="L454" s="19"/>
      <c r="M454" s="19"/>
      <c r="N454" s="19"/>
      <c r="O454" s="19"/>
      <c r="P454" s="19"/>
      <c r="Q454" s="19"/>
      <c r="R454" s="19"/>
      <c r="S454" s="19"/>
      <c r="T454" s="19"/>
      <c r="U454" s="19"/>
      <c r="V454" s="19"/>
      <c r="W454" s="19"/>
      <c r="X454" s="19"/>
      <c r="Y454" s="19"/>
      <c r="Z454" s="19"/>
    </row>
    <row r="455" spans="2:26" ht="12" customHeight="1">
      <c r="B455" s="19"/>
      <c r="C455" s="19"/>
      <c r="D455" s="19"/>
      <c r="E455" s="19"/>
      <c r="F455" s="19"/>
      <c r="G455" s="19"/>
      <c r="H455" s="19"/>
      <c r="I455" s="19"/>
      <c r="J455" s="19"/>
      <c r="K455" s="19"/>
      <c r="L455" s="19"/>
      <c r="M455" s="19"/>
      <c r="N455" s="19"/>
      <c r="O455" s="19"/>
      <c r="P455" s="19"/>
      <c r="Q455" s="19"/>
      <c r="R455" s="19"/>
      <c r="S455" s="19"/>
      <c r="T455" s="19"/>
      <c r="U455" s="19"/>
      <c r="V455" s="19"/>
      <c r="W455" s="19"/>
      <c r="X455" s="19"/>
      <c r="Y455" s="19"/>
      <c r="Z455" s="19"/>
    </row>
    <row r="456" spans="2:26" ht="12" customHeight="1">
      <c r="B456" s="19"/>
      <c r="C456" s="19"/>
      <c r="D456" s="19"/>
      <c r="E456" s="19"/>
      <c r="F456" s="19"/>
      <c r="G456" s="19"/>
      <c r="H456" s="19"/>
      <c r="I456" s="19"/>
      <c r="J456" s="19"/>
      <c r="K456" s="19"/>
      <c r="L456" s="19"/>
      <c r="M456" s="19"/>
      <c r="N456" s="19"/>
      <c r="O456" s="19"/>
      <c r="P456" s="19"/>
      <c r="Q456" s="19"/>
      <c r="R456" s="19"/>
      <c r="S456" s="19"/>
      <c r="T456" s="19"/>
      <c r="U456" s="19"/>
      <c r="V456" s="19"/>
      <c r="W456" s="19"/>
      <c r="X456" s="19"/>
      <c r="Y456" s="19"/>
      <c r="Z456" s="19"/>
    </row>
    <row r="457" spans="2:26" ht="12" customHeight="1">
      <c r="B457" s="19"/>
      <c r="C457" s="19"/>
      <c r="D457" s="19"/>
      <c r="E457" s="19"/>
      <c r="F457" s="19"/>
      <c r="G457" s="19"/>
      <c r="H457" s="19"/>
      <c r="I457" s="19"/>
      <c r="J457" s="19"/>
      <c r="K457" s="19"/>
      <c r="L457" s="19"/>
      <c r="M457" s="19"/>
      <c r="N457" s="19"/>
      <c r="O457" s="19"/>
      <c r="P457" s="19"/>
      <c r="Q457" s="19"/>
      <c r="R457" s="19"/>
      <c r="S457" s="19"/>
      <c r="T457" s="19"/>
      <c r="U457" s="19"/>
      <c r="V457" s="19"/>
      <c r="W457" s="19"/>
      <c r="X457" s="19"/>
      <c r="Y457" s="19"/>
      <c r="Z457" s="19"/>
    </row>
    <row r="458" spans="2:26" ht="12" customHeight="1">
      <c r="B458" s="19"/>
      <c r="C458" s="19"/>
      <c r="D458" s="19"/>
      <c r="E458" s="19"/>
      <c r="F458" s="19"/>
      <c r="G458" s="19"/>
      <c r="H458" s="19"/>
      <c r="I458" s="19"/>
      <c r="J458" s="19"/>
      <c r="K458" s="19"/>
      <c r="L458" s="19"/>
      <c r="M458" s="19"/>
      <c r="N458" s="19"/>
      <c r="O458" s="19"/>
      <c r="P458" s="19"/>
      <c r="Q458" s="19"/>
      <c r="R458" s="19"/>
      <c r="S458" s="19"/>
      <c r="T458" s="19"/>
      <c r="U458" s="19"/>
      <c r="V458" s="19"/>
      <c r="W458" s="19"/>
      <c r="X458" s="19"/>
      <c r="Y458" s="19"/>
      <c r="Z458" s="19"/>
    </row>
    <row r="459" spans="2:26" ht="12" customHeight="1">
      <c r="B459" s="19"/>
      <c r="C459" s="19"/>
      <c r="D459" s="19"/>
      <c r="E459" s="19"/>
      <c r="F459" s="19"/>
      <c r="G459" s="19"/>
      <c r="H459" s="19"/>
      <c r="I459" s="19"/>
      <c r="J459" s="19"/>
      <c r="K459" s="19"/>
      <c r="L459" s="19"/>
      <c r="M459" s="19"/>
      <c r="N459" s="19"/>
      <c r="O459" s="19"/>
      <c r="P459" s="19"/>
      <c r="Q459" s="19"/>
      <c r="R459" s="19"/>
      <c r="S459" s="19"/>
      <c r="T459" s="19"/>
      <c r="U459" s="19"/>
      <c r="V459" s="19"/>
      <c r="W459" s="19"/>
      <c r="X459" s="19"/>
      <c r="Y459" s="19"/>
      <c r="Z459" s="19"/>
    </row>
    <row r="460" spans="2:26" ht="12" customHeight="1">
      <c r="B460" s="19"/>
      <c r="C460" s="19"/>
      <c r="D460" s="19"/>
      <c r="E460" s="19"/>
      <c r="F460" s="19"/>
      <c r="G460" s="19"/>
      <c r="H460" s="19"/>
      <c r="I460" s="19"/>
      <c r="J460" s="19"/>
      <c r="K460" s="19"/>
      <c r="L460" s="19"/>
      <c r="M460" s="19"/>
      <c r="N460" s="19"/>
      <c r="O460" s="19"/>
      <c r="P460" s="19"/>
      <c r="Q460" s="19"/>
      <c r="R460" s="19"/>
      <c r="S460" s="19"/>
      <c r="T460" s="19"/>
      <c r="U460" s="19"/>
      <c r="V460" s="19"/>
      <c r="W460" s="19"/>
      <c r="X460" s="19"/>
      <c r="Y460" s="19"/>
      <c r="Z460" s="19"/>
    </row>
    <row r="461" spans="2:26" ht="12" customHeight="1">
      <c r="B461" s="19"/>
      <c r="C461" s="19"/>
      <c r="D461" s="19"/>
      <c r="E461" s="19"/>
      <c r="F461" s="19"/>
      <c r="G461" s="19"/>
      <c r="H461" s="19"/>
      <c r="I461" s="19"/>
      <c r="J461" s="19"/>
      <c r="K461" s="19"/>
      <c r="L461" s="19"/>
      <c r="M461" s="19"/>
      <c r="N461" s="19"/>
      <c r="O461" s="19"/>
      <c r="P461" s="19"/>
      <c r="Q461" s="19"/>
      <c r="R461" s="19"/>
      <c r="S461" s="19"/>
      <c r="T461" s="19"/>
      <c r="U461" s="19"/>
      <c r="V461" s="19"/>
      <c r="W461" s="19"/>
      <c r="X461" s="19"/>
      <c r="Y461" s="19"/>
      <c r="Z461" s="19"/>
    </row>
    <row r="462" spans="2:26" ht="12" customHeight="1">
      <c r="B462" s="19"/>
      <c r="C462" s="19"/>
      <c r="D462" s="19"/>
      <c r="E462" s="19"/>
      <c r="F462" s="19"/>
      <c r="G462" s="19"/>
      <c r="H462" s="19"/>
      <c r="I462" s="19"/>
      <c r="J462" s="19"/>
      <c r="K462" s="19"/>
      <c r="L462" s="19"/>
      <c r="M462" s="19"/>
      <c r="N462" s="19"/>
      <c r="O462" s="19"/>
      <c r="P462" s="19"/>
      <c r="Q462" s="19"/>
      <c r="R462" s="19"/>
      <c r="S462" s="19"/>
      <c r="T462" s="19"/>
      <c r="U462" s="19"/>
      <c r="V462" s="19"/>
      <c r="W462" s="19"/>
      <c r="X462" s="19"/>
      <c r="Y462" s="19"/>
      <c r="Z462" s="19"/>
    </row>
    <row r="463" spans="2:26" ht="12" customHeight="1">
      <c r="B463" s="19"/>
      <c r="C463" s="19"/>
      <c r="D463" s="19"/>
      <c r="E463" s="19"/>
      <c r="F463" s="19"/>
      <c r="G463" s="19"/>
      <c r="H463" s="19"/>
      <c r="I463" s="19"/>
      <c r="J463" s="19"/>
      <c r="K463" s="19"/>
      <c r="L463" s="19"/>
      <c r="M463" s="19"/>
      <c r="N463" s="19"/>
      <c r="O463" s="19"/>
      <c r="P463" s="19"/>
      <c r="Q463" s="19"/>
      <c r="R463" s="19"/>
      <c r="S463" s="19"/>
      <c r="T463" s="19"/>
      <c r="U463" s="19"/>
      <c r="V463" s="19"/>
      <c r="W463" s="19"/>
      <c r="X463" s="19"/>
      <c r="Y463" s="19"/>
      <c r="Z463" s="19"/>
    </row>
    <row r="464" spans="2:26" ht="12" customHeight="1">
      <c r="B464" s="19"/>
      <c r="C464" s="19"/>
      <c r="D464" s="19"/>
      <c r="E464" s="19"/>
      <c r="F464" s="19"/>
      <c r="G464" s="19"/>
      <c r="H464" s="19"/>
      <c r="I464" s="19"/>
      <c r="J464" s="19"/>
      <c r="K464" s="19"/>
      <c r="L464" s="19"/>
      <c r="M464" s="19"/>
      <c r="N464" s="19"/>
      <c r="O464" s="19"/>
      <c r="P464" s="19"/>
      <c r="Q464" s="19"/>
      <c r="R464" s="19"/>
      <c r="S464" s="19"/>
      <c r="T464" s="19"/>
      <c r="U464" s="19"/>
      <c r="V464" s="19"/>
      <c r="W464" s="19"/>
      <c r="X464" s="19"/>
      <c r="Y464" s="19"/>
      <c r="Z464" s="19"/>
    </row>
    <row r="465" spans="2:26" ht="12" customHeight="1">
      <c r="B465" s="19"/>
      <c r="C465" s="19"/>
      <c r="D465" s="19"/>
      <c r="E465" s="19"/>
      <c r="F465" s="19"/>
      <c r="G465" s="19"/>
      <c r="H465" s="19"/>
      <c r="I465" s="19"/>
      <c r="J465" s="19"/>
      <c r="K465" s="19"/>
      <c r="L465" s="19"/>
      <c r="M465" s="19"/>
      <c r="N465" s="19"/>
      <c r="O465" s="19"/>
      <c r="P465" s="19"/>
      <c r="Q465" s="19"/>
      <c r="R465" s="19"/>
      <c r="S465" s="19"/>
      <c r="T465" s="19"/>
      <c r="U465" s="19"/>
      <c r="V465" s="19"/>
      <c r="W465" s="19"/>
      <c r="X465" s="19"/>
      <c r="Y465" s="19"/>
      <c r="Z465" s="19"/>
    </row>
    <row r="466" spans="2:26" ht="12" customHeight="1">
      <c r="B466" s="19"/>
      <c r="C466" s="19"/>
      <c r="D466" s="19"/>
      <c r="E466" s="19"/>
      <c r="F466" s="19"/>
      <c r="G466" s="19"/>
      <c r="H466" s="19"/>
      <c r="I466" s="19"/>
      <c r="J466" s="19"/>
      <c r="K466" s="19"/>
      <c r="L466" s="19"/>
      <c r="M466" s="19"/>
      <c r="N466" s="19"/>
      <c r="O466" s="19"/>
      <c r="P466" s="19"/>
      <c r="Q466" s="19"/>
      <c r="R466" s="19"/>
      <c r="S466" s="19"/>
      <c r="T466" s="19"/>
      <c r="U466" s="19"/>
      <c r="V466" s="19"/>
      <c r="W466" s="19"/>
      <c r="X466" s="19"/>
      <c r="Y466" s="19"/>
      <c r="Z466" s="19"/>
    </row>
    <row r="467" spans="2:26" ht="12" customHeight="1">
      <c r="B467" s="19"/>
      <c r="C467" s="19"/>
      <c r="D467" s="19"/>
      <c r="E467" s="19"/>
      <c r="F467" s="19"/>
      <c r="G467" s="19"/>
      <c r="H467" s="19"/>
      <c r="I467" s="19"/>
      <c r="J467" s="19"/>
      <c r="K467" s="19"/>
      <c r="L467" s="19"/>
      <c r="M467" s="19"/>
      <c r="N467" s="19"/>
      <c r="O467" s="19"/>
      <c r="P467" s="19"/>
      <c r="Q467" s="19"/>
      <c r="R467" s="19"/>
      <c r="S467" s="19"/>
      <c r="T467" s="19"/>
      <c r="U467" s="19"/>
      <c r="V467" s="19"/>
      <c r="W467" s="19"/>
      <c r="X467" s="19"/>
      <c r="Y467" s="19"/>
      <c r="Z467" s="19"/>
    </row>
    <row r="468" spans="2:26" ht="12" customHeight="1">
      <c r="B468" s="19"/>
      <c r="C468" s="19"/>
      <c r="D468" s="19"/>
      <c r="E468" s="19"/>
      <c r="F468" s="19"/>
      <c r="G468" s="19"/>
      <c r="H468" s="19"/>
      <c r="I468" s="19"/>
      <c r="J468" s="19"/>
      <c r="K468" s="19"/>
      <c r="L468" s="19"/>
      <c r="M468" s="19"/>
      <c r="N468" s="19"/>
      <c r="O468" s="19"/>
      <c r="P468" s="19"/>
      <c r="Q468" s="19"/>
      <c r="R468" s="19"/>
      <c r="S468" s="19"/>
      <c r="T468" s="19"/>
      <c r="U468" s="19"/>
      <c r="V468" s="19"/>
      <c r="W468" s="19"/>
      <c r="X468" s="19"/>
      <c r="Y468" s="19"/>
      <c r="Z468" s="19"/>
    </row>
    <row r="469" spans="2:26" ht="12" customHeight="1">
      <c r="B469" s="19"/>
      <c r="C469" s="19"/>
      <c r="D469" s="19"/>
      <c r="E469" s="19"/>
      <c r="F469" s="19"/>
      <c r="G469" s="19"/>
      <c r="H469" s="19"/>
      <c r="I469" s="19"/>
      <c r="J469" s="19"/>
      <c r="K469" s="19"/>
      <c r="L469" s="19"/>
      <c r="M469" s="19"/>
      <c r="N469" s="19"/>
      <c r="O469" s="19"/>
      <c r="P469" s="19"/>
      <c r="Q469" s="19"/>
      <c r="R469" s="19"/>
      <c r="S469" s="19"/>
      <c r="T469" s="19"/>
      <c r="U469" s="19"/>
      <c r="V469" s="19"/>
      <c r="W469" s="19"/>
      <c r="X469" s="19"/>
      <c r="Y469" s="19"/>
      <c r="Z469" s="19"/>
    </row>
    <row r="470" spans="2:26" ht="12" customHeight="1">
      <c r="B470" s="19"/>
      <c r="C470" s="19"/>
      <c r="D470" s="19"/>
      <c r="E470" s="19"/>
      <c r="F470" s="19"/>
      <c r="G470" s="19"/>
      <c r="H470" s="19"/>
      <c r="I470" s="19"/>
      <c r="J470" s="19"/>
      <c r="K470" s="19"/>
      <c r="L470" s="19"/>
      <c r="M470" s="19"/>
      <c r="N470" s="19"/>
      <c r="O470" s="19"/>
      <c r="P470" s="19"/>
      <c r="Q470" s="19"/>
      <c r="R470" s="19"/>
      <c r="S470" s="19"/>
      <c r="T470" s="19"/>
      <c r="U470" s="19"/>
      <c r="V470" s="19"/>
      <c r="W470" s="19"/>
      <c r="X470" s="19"/>
      <c r="Y470" s="19"/>
      <c r="Z470" s="19"/>
    </row>
    <row r="471" spans="2:26" ht="12" customHeight="1">
      <c r="B471" s="19"/>
      <c r="C471" s="19"/>
      <c r="D471" s="19"/>
      <c r="E471" s="19"/>
      <c r="F471" s="19"/>
      <c r="G471" s="19"/>
      <c r="H471" s="19"/>
      <c r="I471" s="19"/>
      <c r="J471" s="19"/>
      <c r="K471" s="19"/>
      <c r="L471" s="19"/>
      <c r="M471" s="19"/>
      <c r="N471" s="19"/>
      <c r="O471" s="19"/>
      <c r="P471" s="19"/>
      <c r="Q471" s="19"/>
      <c r="R471" s="19"/>
      <c r="S471" s="19"/>
      <c r="T471" s="19"/>
      <c r="U471" s="19"/>
      <c r="V471" s="19"/>
      <c r="W471" s="19"/>
      <c r="X471" s="19"/>
      <c r="Y471" s="19"/>
      <c r="Z471" s="19"/>
    </row>
    <row r="472" spans="2:26" ht="12" customHeight="1">
      <c r="B472" s="19"/>
      <c r="C472" s="19"/>
      <c r="D472" s="19"/>
      <c r="E472" s="19"/>
      <c r="F472" s="19"/>
      <c r="G472" s="19"/>
      <c r="H472" s="19"/>
      <c r="I472" s="19"/>
      <c r="J472" s="19"/>
      <c r="K472" s="19"/>
      <c r="L472" s="19"/>
      <c r="M472" s="19"/>
      <c r="N472" s="19"/>
      <c r="O472" s="19"/>
      <c r="P472" s="19"/>
      <c r="Q472" s="19"/>
      <c r="R472" s="19"/>
      <c r="S472" s="19"/>
      <c r="T472" s="19"/>
      <c r="U472" s="19"/>
      <c r="V472" s="19"/>
      <c r="W472" s="19"/>
      <c r="X472" s="19"/>
      <c r="Y472" s="19"/>
      <c r="Z472" s="19"/>
    </row>
    <row r="473" spans="2:26" ht="12" customHeight="1">
      <c r="B473" s="19"/>
      <c r="C473" s="19"/>
      <c r="D473" s="19"/>
      <c r="E473" s="19"/>
      <c r="F473" s="19"/>
      <c r="G473" s="19"/>
      <c r="H473" s="19"/>
      <c r="I473" s="19"/>
      <c r="J473" s="19"/>
      <c r="K473" s="19"/>
      <c r="L473" s="19"/>
      <c r="M473" s="19"/>
      <c r="N473" s="19"/>
      <c r="O473" s="19"/>
      <c r="P473" s="19"/>
      <c r="Q473" s="19"/>
      <c r="R473" s="19"/>
      <c r="S473" s="19"/>
      <c r="T473" s="19"/>
      <c r="U473" s="19"/>
      <c r="V473" s="19"/>
      <c r="W473" s="19"/>
      <c r="X473" s="19"/>
      <c r="Y473" s="19"/>
      <c r="Z473" s="19"/>
    </row>
    <row r="474" spans="2:26" ht="12" customHeight="1">
      <c r="B474" s="19"/>
      <c r="C474" s="19"/>
      <c r="D474" s="19"/>
      <c r="E474" s="19"/>
      <c r="F474" s="19"/>
      <c r="G474" s="19"/>
      <c r="H474" s="19"/>
      <c r="I474" s="19"/>
      <c r="J474" s="19"/>
      <c r="K474" s="19"/>
      <c r="L474" s="19"/>
      <c r="M474" s="19"/>
      <c r="N474" s="19"/>
      <c r="O474" s="19"/>
      <c r="P474" s="19"/>
      <c r="Q474" s="19"/>
      <c r="R474" s="19"/>
      <c r="S474" s="19"/>
      <c r="T474" s="19"/>
      <c r="U474" s="19"/>
      <c r="V474" s="19"/>
      <c r="W474" s="19"/>
      <c r="X474" s="19"/>
      <c r="Y474" s="19"/>
      <c r="Z474" s="19"/>
    </row>
    <row r="475" spans="2:26" ht="12" customHeight="1">
      <c r="B475" s="19"/>
      <c r="C475" s="19"/>
      <c r="D475" s="19"/>
      <c r="E475" s="19"/>
      <c r="F475" s="19"/>
      <c r="G475" s="19"/>
      <c r="H475" s="19"/>
      <c r="I475" s="19"/>
      <c r="J475" s="19"/>
      <c r="K475" s="19"/>
      <c r="L475" s="19"/>
      <c r="M475" s="19"/>
      <c r="N475" s="19"/>
      <c r="O475" s="19"/>
      <c r="P475" s="19"/>
      <c r="Q475" s="19"/>
      <c r="R475" s="19"/>
      <c r="S475" s="19"/>
      <c r="T475" s="19"/>
      <c r="U475" s="19"/>
      <c r="V475" s="19"/>
      <c r="W475" s="19"/>
      <c r="X475" s="19"/>
      <c r="Y475" s="19"/>
      <c r="Z475" s="19"/>
    </row>
    <row r="476" spans="2:26" ht="12" customHeight="1">
      <c r="B476" s="19"/>
      <c r="C476" s="19"/>
      <c r="D476" s="19"/>
      <c r="E476" s="19"/>
      <c r="F476" s="19"/>
      <c r="G476" s="19"/>
      <c r="H476" s="19"/>
      <c r="I476" s="19"/>
      <c r="J476" s="19"/>
      <c r="K476" s="19"/>
      <c r="L476" s="19"/>
      <c r="M476" s="19"/>
      <c r="N476" s="19"/>
      <c r="O476" s="19"/>
      <c r="P476" s="19"/>
      <c r="Q476" s="19"/>
      <c r="R476" s="19"/>
      <c r="S476" s="19"/>
      <c r="T476" s="19"/>
      <c r="U476" s="19"/>
      <c r="V476" s="19"/>
      <c r="W476" s="19"/>
      <c r="X476" s="19"/>
      <c r="Y476" s="19"/>
      <c r="Z476" s="19"/>
    </row>
    <row r="477" spans="2:26" ht="12" customHeight="1">
      <c r="B477" s="19"/>
      <c r="C477" s="19"/>
      <c r="D477" s="19"/>
      <c r="E477" s="19"/>
      <c r="F477" s="19"/>
      <c r="G477" s="19"/>
      <c r="H477" s="19"/>
      <c r="I477" s="19"/>
      <c r="J477" s="19"/>
      <c r="K477" s="19"/>
      <c r="L477" s="19"/>
      <c r="M477" s="19"/>
      <c r="N477" s="19"/>
      <c r="O477" s="19"/>
      <c r="P477" s="19"/>
      <c r="Q477" s="19"/>
      <c r="R477" s="19"/>
      <c r="S477" s="19"/>
      <c r="T477" s="19"/>
      <c r="U477" s="19"/>
      <c r="V477" s="19"/>
      <c r="W477" s="19"/>
      <c r="X477" s="19"/>
      <c r="Y477" s="19"/>
      <c r="Z477" s="19"/>
    </row>
    <row r="478" spans="2:26" ht="12" customHeight="1">
      <c r="B478" s="19"/>
      <c r="C478" s="19"/>
      <c r="D478" s="19"/>
      <c r="E478" s="19"/>
      <c r="F478" s="19"/>
      <c r="G478" s="19"/>
      <c r="H478" s="19"/>
      <c r="I478" s="19"/>
      <c r="J478" s="19"/>
      <c r="K478" s="19"/>
      <c r="L478" s="19"/>
      <c r="M478" s="19"/>
      <c r="N478" s="19"/>
      <c r="O478" s="19"/>
      <c r="P478" s="19"/>
      <c r="Q478" s="19"/>
      <c r="R478" s="19"/>
      <c r="S478" s="19"/>
      <c r="T478" s="19"/>
      <c r="U478" s="19"/>
      <c r="V478" s="19"/>
      <c r="W478" s="19"/>
      <c r="X478" s="19"/>
      <c r="Y478" s="19"/>
      <c r="Z478" s="19"/>
    </row>
    <row r="479" spans="2:26" ht="12" customHeight="1">
      <c r="B479" s="19"/>
      <c r="C479" s="19"/>
      <c r="D479" s="19"/>
      <c r="E479" s="19"/>
      <c r="F479" s="19"/>
      <c r="G479" s="19"/>
      <c r="H479" s="19"/>
      <c r="I479" s="19"/>
      <c r="J479" s="19"/>
      <c r="K479" s="19"/>
      <c r="L479" s="19"/>
      <c r="M479" s="19"/>
      <c r="N479" s="19"/>
      <c r="O479" s="19"/>
      <c r="P479" s="19"/>
      <c r="Q479" s="19"/>
      <c r="R479" s="19"/>
      <c r="S479" s="19"/>
      <c r="T479" s="19"/>
      <c r="U479" s="19"/>
      <c r="V479" s="19"/>
      <c r="W479" s="19"/>
      <c r="X479" s="19"/>
      <c r="Y479" s="19"/>
      <c r="Z479" s="19"/>
    </row>
    <row r="480" spans="2:26" ht="12" customHeight="1">
      <c r="B480" s="19"/>
      <c r="C480" s="19"/>
      <c r="D480" s="19"/>
      <c r="E480" s="19"/>
      <c r="F480" s="19"/>
      <c r="G480" s="19"/>
      <c r="H480" s="19"/>
      <c r="I480" s="19"/>
      <c r="J480" s="19"/>
      <c r="K480" s="19"/>
      <c r="L480" s="19"/>
      <c r="M480" s="19"/>
      <c r="N480" s="19"/>
      <c r="O480" s="19"/>
      <c r="P480" s="19"/>
      <c r="Q480" s="19"/>
      <c r="R480" s="19"/>
      <c r="S480" s="19"/>
      <c r="T480" s="19"/>
      <c r="U480" s="19"/>
      <c r="V480" s="19"/>
      <c r="W480" s="19"/>
      <c r="X480" s="19"/>
      <c r="Y480" s="19"/>
      <c r="Z480" s="19"/>
    </row>
    <row r="481" spans="2:26" ht="12" customHeight="1">
      <c r="B481" s="19"/>
      <c r="C481" s="19"/>
      <c r="D481" s="19"/>
      <c r="E481" s="19"/>
      <c r="F481" s="19"/>
      <c r="G481" s="19"/>
      <c r="H481" s="19"/>
      <c r="I481" s="19"/>
      <c r="J481" s="19"/>
      <c r="K481" s="19"/>
      <c r="L481" s="19"/>
      <c r="M481" s="19"/>
      <c r="N481" s="19"/>
      <c r="O481" s="19"/>
      <c r="P481" s="19"/>
      <c r="Q481" s="19"/>
      <c r="R481" s="19"/>
      <c r="S481" s="19"/>
      <c r="T481" s="19"/>
      <c r="U481" s="19"/>
      <c r="V481" s="19"/>
      <c r="W481" s="19"/>
      <c r="X481" s="19"/>
      <c r="Y481" s="19"/>
      <c r="Z481" s="19"/>
    </row>
    <row r="482" spans="2:26" ht="12" customHeight="1">
      <c r="B482" s="19"/>
      <c r="C482" s="19"/>
      <c r="D482" s="19"/>
      <c r="E482" s="19"/>
      <c r="F482" s="19"/>
      <c r="G482" s="19"/>
      <c r="H482" s="19"/>
      <c r="I482" s="19"/>
      <c r="J482" s="19"/>
      <c r="K482" s="19"/>
      <c r="L482" s="19"/>
      <c r="M482" s="19"/>
      <c r="N482" s="19"/>
      <c r="O482" s="19"/>
      <c r="P482" s="19"/>
      <c r="Q482" s="19"/>
      <c r="R482" s="19"/>
      <c r="S482" s="19"/>
      <c r="T482" s="19"/>
      <c r="U482" s="19"/>
      <c r="V482" s="19"/>
      <c r="W482" s="19"/>
      <c r="X482" s="19"/>
      <c r="Y482" s="19"/>
      <c r="Z482" s="19"/>
    </row>
    <row r="483" spans="2:26" ht="12" customHeight="1">
      <c r="B483" s="19"/>
      <c r="C483" s="19"/>
      <c r="D483" s="19"/>
      <c r="E483" s="19"/>
      <c r="F483" s="19"/>
      <c r="G483" s="19"/>
      <c r="H483" s="19"/>
      <c r="I483" s="19"/>
      <c r="J483" s="19"/>
      <c r="K483" s="19"/>
      <c r="L483" s="19"/>
      <c r="M483" s="19"/>
      <c r="N483" s="19"/>
      <c r="O483" s="19"/>
      <c r="P483" s="19"/>
      <c r="Q483" s="19"/>
      <c r="R483" s="19"/>
      <c r="S483" s="19"/>
      <c r="T483" s="19"/>
      <c r="U483" s="19"/>
      <c r="V483" s="19"/>
      <c r="W483" s="19"/>
      <c r="X483" s="19"/>
      <c r="Y483" s="19"/>
      <c r="Z483" s="19"/>
    </row>
    <row r="484" spans="2:26" ht="12" customHeight="1">
      <c r="B484" s="19"/>
      <c r="C484" s="19"/>
      <c r="D484" s="19"/>
      <c r="E484" s="19"/>
      <c r="F484" s="19"/>
      <c r="G484" s="19"/>
      <c r="H484" s="19"/>
      <c r="I484" s="19"/>
      <c r="J484" s="19"/>
      <c r="K484" s="19"/>
      <c r="L484" s="19"/>
      <c r="M484" s="19"/>
      <c r="N484" s="19"/>
      <c r="O484" s="19"/>
      <c r="P484" s="19"/>
      <c r="Q484" s="19"/>
      <c r="R484" s="19"/>
      <c r="S484" s="19"/>
      <c r="T484" s="19"/>
      <c r="U484" s="19"/>
      <c r="V484" s="19"/>
      <c r="W484" s="19"/>
      <c r="X484" s="19"/>
      <c r="Y484" s="19"/>
      <c r="Z484" s="19"/>
    </row>
    <row r="485" spans="2:26" ht="12" customHeight="1">
      <c r="B485" s="19"/>
      <c r="C485" s="19"/>
      <c r="D485" s="19"/>
      <c r="E485" s="19"/>
      <c r="F485" s="19"/>
      <c r="G485" s="19"/>
      <c r="H485" s="19"/>
      <c r="I485" s="19"/>
      <c r="J485" s="19"/>
      <c r="K485" s="19"/>
      <c r="L485" s="19"/>
      <c r="M485" s="19"/>
      <c r="N485" s="19"/>
      <c r="O485" s="19"/>
      <c r="P485" s="19"/>
      <c r="Q485" s="19"/>
      <c r="R485" s="19"/>
      <c r="S485" s="19"/>
      <c r="T485" s="19"/>
      <c r="U485" s="19"/>
      <c r="V485" s="19"/>
      <c r="W485" s="19"/>
      <c r="X485" s="19"/>
      <c r="Y485" s="19"/>
      <c r="Z485" s="19"/>
    </row>
    <row r="486" spans="2:26" ht="12" customHeight="1">
      <c r="B486" s="19"/>
      <c r="C486" s="19"/>
      <c r="D486" s="19"/>
      <c r="E486" s="19"/>
      <c r="F486" s="19"/>
      <c r="G486" s="19"/>
      <c r="H486" s="19"/>
      <c r="I486" s="19"/>
      <c r="J486" s="19"/>
      <c r="K486" s="19"/>
      <c r="L486" s="19"/>
      <c r="M486" s="19"/>
      <c r="N486" s="19"/>
      <c r="O486" s="19"/>
      <c r="P486" s="19"/>
      <c r="Q486" s="19"/>
      <c r="R486" s="19"/>
      <c r="S486" s="19"/>
      <c r="T486" s="19"/>
      <c r="U486" s="19"/>
      <c r="V486" s="19"/>
      <c r="W486" s="19"/>
      <c r="X486" s="19"/>
      <c r="Y486" s="19"/>
      <c r="Z486" s="19"/>
    </row>
    <row r="487" spans="2:26" ht="12" customHeight="1">
      <c r="B487" s="19"/>
      <c r="C487" s="19"/>
      <c r="D487" s="19"/>
      <c r="E487" s="19"/>
      <c r="F487" s="19"/>
      <c r="G487" s="19"/>
      <c r="H487" s="19"/>
      <c r="I487" s="19"/>
      <c r="J487" s="19"/>
      <c r="K487" s="19"/>
      <c r="L487" s="19"/>
      <c r="M487" s="19"/>
      <c r="N487" s="19"/>
      <c r="O487" s="19"/>
      <c r="P487" s="19"/>
      <c r="Q487" s="19"/>
      <c r="R487" s="19"/>
      <c r="S487" s="19"/>
      <c r="T487" s="19"/>
      <c r="U487" s="19"/>
      <c r="V487" s="19"/>
      <c r="W487" s="19"/>
      <c r="X487" s="19"/>
      <c r="Y487" s="19"/>
      <c r="Z487" s="19"/>
    </row>
    <row r="488" spans="2:26" ht="12" customHeight="1">
      <c r="B488" s="19"/>
      <c r="C488" s="19"/>
      <c r="D488" s="19"/>
      <c r="E488" s="19"/>
      <c r="F488" s="19"/>
      <c r="G488" s="19"/>
      <c r="H488" s="19"/>
      <c r="I488" s="19"/>
      <c r="J488" s="19"/>
      <c r="K488" s="19"/>
      <c r="L488" s="19"/>
      <c r="M488" s="19"/>
      <c r="N488" s="19"/>
      <c r="O488" s="19"/>
      <c r="P488" s="19"/>
      <c r="Q488" s="19"/>
      <c r="R488" s="19"/>
      <c r="S488" s="19"/>
      <c r="T488" s="19"/>
      <c r="U488" s="19"/>
      <c r="V488" s="19"/>
      <c r="W488" s="19"/>
      <c r="X488" s="19"/>
      <c r="Y488" s="19"/>
      <c r="Z488" s="19"/>
    </row>
    <row r="489" spans="2:26" ht="12" customHeight="1">
      <c r="B489" s="19"/>
      <c r="C489" s="19"/>
      <c r="D489" s="19"/>
      <c r="E489" s="19"/>
      <c r="F489" s="19"/>
      <c r="G489" s="19"/>
      <c r="H489" s="19"/>
      <c r="I489" s="19"/>
      <c r="J489" s="19"/>
      <c r="K489" s="19"/>
      <c r="L489" s="19"/>
      <c r="M489" s="19"/>
      <c r="N489" s="19"/>
      <c r="O489" s="19"/>
      <c r="P489" s="19"/>
      <c r="Q489" s="19"/>
      <c r="R489" s="19"/>
      <c r="S489" s="19"/>
      <c r="T489" s="19"/>
      <c r="U489" s="19"/>
      <c r="V489" s="19"/>
      <c r="W489" s="19"/>
      <c r="X489" s="19"/>
      <c r="Y489" s="19"/>
      <c r="Z489" s="19"/>
    </row>
    <row r="490" spans="2:26" ht="12" customHeight="1">
      <c r="B490" s="19"/>
      <c r="C490" s="19"/>
      <c r="D490" s="19"/>
      <c r="E490" s="19"/>
      <c r="F490" s="19"/>
      <c r="G490" s="19"/>
      <c r="H490" s="19"/>
      <c r="I490" s="19"/>
      <c r="J490" s="19"/>
      <c r="K490" s="19"/>
      <c r="L490" s="19"/>
      <c r="M490" s="19"/>
      <c r="N490" s="19"/>
      <c r="O490" s="19"/>
      <c r="P490" s="19"/>
      <c r="Q490" s="19"/>
      <c r="R490" s="19"/>
      <c r="S490" s="19"/>
      <c r="T490" s="19"/>
      <c r="U490" s="19"/>
      <c r="V490" s="19"/>
      <c r="W490" s="19"/>
      <c r="X490" s="19"/>
      <c r="Y490" s="19"/>
      <c r="Z490" s="19"/>
    </row>
    <row r="491" spans="2:26" ht="12" customHeight="1">
      <c r="B491" s="19"/>
      <c r="C491" s="19"/>
      <c r="D491" s="19"/>
      <c r="E491" s="19"/>
      <c r="F491" s="19"/>
      <c r="G491" s="19"/>
      <c r="H491" s="19"/>
      <c r="I491" s="19"/>
      <c r="J491" s="19"/>
      <c r="K491" s="19"/>
      <c r="L491" s="19"/>
      <c r="M491" s="19"/>
      <c r="N491" s="19"/>
      <c r="O491" s="19"/>
      <c r="P491" s="19"/>
      <c r="Q491" s="19"/>
      <c r="R491" s="19"/>
      <c r="S491" s="19"/>
      <c r="T491" s="19"/>
      <c r="U491" s="19"/>
      <c r="V491" s="19"/>
      <c r="W491" s="19"/>
      <c r="X491" s="19"/>
      <c r="Y491" s="19"/>
      <c r="Z491" s="19"/>
    </row>
    <row r="492" spans="2:26" ht="12" customHeight="1">
      <c r="B492" s="19"/>
      <c r="C492" s="19"/>
      <c r="D492" s="19"/>
      <c r="E492" s="19"/>
      <c r="F492" s="19"/>
      <c r="G492" s="19"/>
      <c r="H492" s="19"/>
      <c r="I492" s="19"/>
      <c r="J492" s="19"/>
      <c r="K492" s="19"/>
      <c r="L492" s="19"/>
      <c r="M492" s="19"/>
      <c r="N492" s="19"/>
      <c r="O492" s="19"/>
      <c r="P492" s="19"/>
      <c r="Q492" s="19"/>
      <c r="R492" s="19"/>
      <c r="S492" s="19"/>
      <c r="T492" s="19"/>
      <c r="U492" s="19"/>
      <c r="V492" s="19"/>
      <c r="W492" s="19"/>
      <c r="X492" s="19"/>
      <c r="Y492" s="19"/>
      <c r="Z492" s="19"/>
    </row>
    <row r="493" spans="2:26" ht="12" customHeight="1">
      <c r="B493" s="19"/>
      <c r="C493" s="19"/>
      <c r="D493" s="19"/>
      <c r="E493" s="19"/>
      <c r="F493" s="19"/>
      <c r="G493" s="19"/>
      <c r="H493" s="19"/>
      <c r="I493" s="19"/>
      <c r="J493" s="19"/>
      <c r="K493" s="19"/>
      <c r="L493" s="19"/>
      <c r="M493" s="19"/>
      <c r="N493" s="19"/>
      <c r="O493" s="19"/>
      <c r="P493" s="19"/>
      <c r="Q493" s="19"/>
      <c r="R493" s="19"/>
      <c r="S493" s="19"/>
      <c r="T493" s="19"/>
      <c r="U493" s="19"/>
      <c r="V493" s="19"/>
      <c r="W493" s="19"/>
      <c r="X493" s="19"/>
      <c r="Y493" s="19"/>
      <c r="Z493" s="19"/>
    </row>
    <row r="494" spans="2:26" ht="12" customHeight="1">
      <c r="B494" s="19"/>
      <c r="C494" s="19"/>
      <c r="D494" s="19"/>
      <c r="E494" s="19"/>
      <c r="F494" s="19"/>
      <c r="G494" s="19"/>
      <c r="H494" s="19"/>
      <c r="I494" s="19"/>
      <c r="J494" s="19"/>
      <c r="K494" s="19"/>
      <c r="L494" s="19"/>
      <c r="M494" s="19"/>
      <c r="N494" s="19"/>
      <c r="O494" s="19"/>
      <c r="P494" s="19"/>
      <c r="Q494" s="19"/>
      <c r="R494" s="19"/>
      <c r="S494" s="19"/>
      <c r="T494" s="19"/>
      <c r="U494" s="19"/>
      <c r="V494" s="19"/>
      <c r="W494" s="19"/>
      <c r="X494" s="19"/>
      <c r="Y494" s="19"/>
      <c r="Z494" s="19"/>
    </row>
    <row r="495" spans="2:26" ht="12" customHeight="1">
      <c r="B495" s="19"/>
      <c r="C495" s="19"/>
      <c r="D495" s="19"/>
      <c r="E495" s="19"/>
      <c r="F495" s="19"/>
      <c r="G495" s="19"/>
      <c r="H495" s="19"/>
      <c r="I495" s="19"/>
      <c r="J495" s="19"/>
      <c r="K495" s="19"/>
      <c r="L495" s="19"/>
      <c r="M495" s="19"/>
      <c r="N495" s="19"/>
      <c r="O495" s="19"/>
      <c r="P495" s="19"/>
      <c r="Q495" s="19"/>
      <c r="R495" s="19"/>
      <c r="S495" s="19"/>
      <c r="T495" s="19"/>
      <c r="U495" s="19"/>
      <c r="V495" s="19"/>
      <c r="W495" s="19"/>
      <c r="X495" s="19"/>
      <c r="Y495" s="19"/>
      <c r="Z495" s="19"/>
    </row>
    <row r="496" spans="2:26" ht="12" customHeight="1">
      <c r="B496" s="19"/>
      <c r="C496" s="19"/>
      <c r="D496" s="19"/>
      <c r="E496" s="19"/>
      <c r="F496" s="19"/>
      <c r="G496" s="19"/>
      <c r="H496" s="19"/>
      <c r="I496" s="19"/>
      <c r="J496" s="19"/>
      <c r="K496" s="19"/>
      <c r="L496" s="19"/>
      <c r="M496" s="19"/>
      <c r="N496" s="19"/>
      <c r="O496" s="19"/>
      <c r="P496" s="19"/>
      <c r="Q496" s="19"/>
      <c r="R496" s="19"/>
      <c r="S496" s="19"/>
      <c r="T496" s="19"/>
      <c r="U496" s="19"/>
      <c r="V496" s="19"/>
      <c r="W496" s="19"/>
      <c r="X496" s="19"/>
      <c r="Y496" s="19"/>
      <c r="Z496" s="19"/>
    </row>
    <row r="497" spans="2:26" ht="12" customHeight="1">
      <c r="B497" s="19"/>
      <c r="C497" s="19"/>
      <c r="D497" s="19"/>
      <c r="E497" s="19"/>
      <c r="F497" s="19"/>
      <c r="G497" s="19"/>
      <c r="H497" s="19"/>
      <c r="I497" s="19"/>
      <c r="J497" s="19"/>
      <c r="K497" s="19"/>
      <c r="L497" s="19"/>
      <c r="M497" s="19"/>
      <c r="N497" s="19"/>
      <c r="O497" s="19"/>
      <c r="P497" s="19"/>
      <c r="Q497" s="19"/>
      <c r="R497" s="19"/>
      <c r="S497" s="19"/>
      <c r="T497" s="19"/>
      <c r="U497" s="19"/>
      <c r="V497" s="19"/>
      <c r="W497" s="19"/>
      <c r="X497" s="19"/>
      <c r="Y497" s="19"/>
      <c r="Z497" s="19"/>
    </row>
    <row r="498" spans="2:26" ht="12" customHeight="1">
      <c r="B498" s="19"/>
      <c r="C498" s="19"/>
      <c r="D498" s="19"/>
      <c r="E498" s="19"/>
      <c r="F498" s="19"/>
      <c r="G498" s="19"/>
      <c r="H498" s="19"/>
      <c r="I498" s="19"/>
      <c r="J498" s="19"/>
      <c r="K498" s="19"/>
      <c r="L498" s="19"/>
      <c r="M498" s="19"/>
      <c r="N498" s="19"/>
      <c r="O498" s="19"/>
      <c r="P498" s="19"/>
      <c r="Q498" s="19"/>
      <c r="R498" s="19"/>
      <c r="S498" s="19"/>
      <c r="T498" s="19"/>
      <c r="U498" s="19"/>
      <c r="V498" s="19"/>
      <c r="W498" s="19"/>
      <c r="X498" s="19"/>
      <c r="Y498" s="19"/>
      <c r="Z498" s="19"/>
    </row>
    <row r="499" spans="2:26" ht="12" customHeight="1">
      <c r="B499" s="19"/>
      <c r="C499" s="19"/>
      <c r="D499" s="19"/>
      <c r="E499" s="19"/>
      <c r="F499" s="19"/>
      <c r="G499" s="19"/>
      <c r="H499" s="19"/>
      <c r="I499" s="19"/>
      <c r="J499" s="19"/>
      <c r="K499" s="19"/>
      <c r="L499" s="19"/>
      <c r="M499" s="19"/>
      <c r="N499" s="19"/>
      <c r="O499" s="19"/>
      <c r="P499" s="19"/>
      <c r="Q499" s="19"/>
      <c r="R499" s="19"/>
      <c r="S499" s="19"/>
      <c r="T499" s="19"/>
      <c r="U499" s="19"/>
      <c r="V499" s="19"/>
      <c r="W499" s="19"/>
      <c r="X499" s="19"/>
      <c r="Y499" s="19"/>
      <c r="Z499" s="19"/>
    </row>
    <row r="500" spans="2:26" ht="12" customHeight="1">
      <c r="B500" s="19"/>
      <c r="C500" s="19"/>
      <c r="D500" s="19"/>
      <c r="E500" s="19"/>
      <c r="F500" s="19"/>
      <c r="G500" s="19"/>
      <c r="H500" s="19"/>
      <c r="I500" s="19"/>
      <c r="J500" s="19"/>
      <c r="K500" s="19"/>
      <c r="L500" s="19"/>
      <c r="M500" s="19"/>
      <c r="N500" s="19"/>
      <c r="O500" s="19"/>
      <c r="P500" s="19"/>
      <c r="Q500" s="19"/>
      <c r="R500" s="19"/>
      <c r="S500" s="19"/>
      <c r="T500" s="19"/>
      <c r="U500" s="19"/>
      <c r="V500" s="19"/>
      <c r="W500" s="19"/>
      <c r="X500" s="19"/>
      <c r="Y500" s="19"/>
      <c r="Z500" s="19"/>
    </row>
    <row r="501" spans="2:26" ht="12" customHeight="1">
      <c r="B501" s="19"/>
      <c r="C501" s="19"/>
      <c r="D501" s="19"/>
      <c r="E501" s="19"/>
      <c r="F501" s="19"/>
      <c r="G501" s="19"/>
      <c r="H501" s="19"/>
      <c r="I501" s="19"/>
      <c r="J501" s="19"/>
      <c r="K501" s="19"/>
      <c r="L501" s="19"/>
      <c r="M501" s="19"/>
      <c r="N501" s="19"/>
      <c r="O501" s="19"/>
      <c r="P501" s="19"/>
      <c r="Q501" s="19"/>
      <c r="R501" s="19"/>
      <c r="S501" s="19"/>
      <c r="T501" s="19"/>
      <c r="U501" s="19"/>
      <c r="V501" s="19"/>
      <c r="W501" s="19"/>
      <c r="X501" s="19"/>
      <c r="Y501" s="19"/>
      <c r="Z501" s="19"/>
    </row>
    <row r="502" spans="2:26" ht="12" customHeight="1">
      <c r="B502" s="19"/>
      <c r="C502" s="19"/>
      <c r="D502" s="19"/>
      <c r="E502" s="19"/>
      <c r="F502" s="19"/>
      <c r="G502" s="19"/>
      <c r="H502" s="19"/>
      <c r="I502" s="19"/>
      <c r="J502" s="19"/>
      <c r="K502" s="19"/>
      <c r="L502" s="19"/>
      <c r="M502" s="19"/>
      <c r="N502" s="19"/>
      <c r="O502" s="19"/>
      <c r="P502" s="19"/>
      <c r="Q502" s="19"/>
      <c r="R502" s="19"/>
      <c r="S502" s="19"/>
      <c r="T502" s="19"/>
      <c r="U502" s="19"/>
      <c r="V502" s="19"/>
      <c r="W502" s="19"/>
      <c r="X502" s="19"/>
      <c r="Y502" s="19"/>
      <c r="Z502" s="19"/>
    </row>
    <row r="503" spans="2:26" ht="12" customHeight="1">
      <c r="B503" s="19"/>
      <c r="C503" s="19"/>
      <c r="D503" s="19"/>
      <c r="E503" s="19"/>
      <c r="F503" s="19"/>
      <c r="G503" s="19"/>
      <c r="H503" s="19"/>
      <c r="I503" s="19"/>
      <c r="J503" s="19"/>
      <c r="K503" s="19"/>
      <c r="L503" s="19"/>
      <c r="M503" s="19"/>
      <c r="N503" s="19"/>
      <c r="O503" s="19"/>
      <c r="P503" s="19"/>
      <c r="Q503" s="19"/>
      <c r="R503" s="19"/>
      <c r="S503" s="19"/>
      <c r="T503" s="19"/>
      <c r="U503" s="19"/>
      <c r="V503" s="19"/>
      <c r="W503" s="19"/>
      <c r="X503" s="19"/>
      <c r="Y503" s="19"/>
      <c r="Z503" s="19"/>
    </row>
    <row r="504" spans="2:26" ht="12" customHeight="1">
      <c r="B504" s="19"/>
      <c r="C504" s="19"/>
      <c r="D504" s="19"/>
      <c r="E504" s="19"/>
      <c r="F504" s="19"/>
      <c r="G504" s="19"/>
      <c r="H504" s="19"/>
      <c r="I504" s="19"/>
      <c r="J504" s="19"/>
      <c r="K504" s="19"/>
      <c r="L504" s="19"/>
      <c r="M504" s="19"/>
      <c r="N504" s="19"/>
      <c r="O504" s="19"/>
      <c r="P504" s="19"/>
      <c r="Q504" s="19"/>
      <c r="R504" s="19"/>
      <c r="S504" s="19"/>
      <c r="T504" s="19"/>
      <c r="U504" s="19"/>
      <c r="V504" s="19"/>
      <c r="W504" s="19"/>
      <c r="X504" s="19"/>
      <c r="Y504" s="19"/>
      <c r="Z504" s="19"/>
    </row>
    <row r="505" spans="2:26" ht="12" customHeight="1">
      <c r="B505" s="19"/>
      <c r="C505" s="19"/>
      <c r="D505" s="19"/>
      <c r="E505" s="19"/>
      <c r="F505" s="19"/>
      <c r="G505" s="19"/>
      <c r="H505" s="19"/>
      <c r="I505" s="19"/>
      <c r="J505" s="19"/>
      <c r="K505" s="19"/>
      <c r="L505" s="19"/>
      <c r="M505" s="19"/>
      <c r="N505" s="19"/>
      <c r="O505" s="19"/>
      <c r="P505" s="19"/>
      <c r="Q505" s="19"/>
      <c r="R505" s="19"/>
      <c r="S505" s="19"/>
      <c r="T505" s="19"/>
      <c r="U505" s="19"/>
      <c r="V505" s="19"/>
      <c r="W505" s="19"/>
      <c r="X505" s="19"/>
      <c r="Y505" s="19"/>
      <c r="Z505" s="19"/>
    </row>
    <row r="506" spans="2:26" ht="12" customHeight="1">
      <c r="B506" s="19"/>
      <c r="C506" s="19"/>
      <c r="D506" s="19"/>
      <c r="E506" s="19"/>
      <c r="F506" s="19"/>
      <c r="G506" s="19"/>
      <c r="H506" s="19"/>
      <c r="I506" s="19"/>
      <c r="J506" s="19"/>
      <c r="K506" s="19"/>
      <c r="L506" s="19"/>
      <c r="M506" s="19"/>
      <c r="N506" s="19"/>
      <c r="O506" s="19"/>
      <c r="P506" s="19"/>
      <c r="Q506" s="19"/>
      <c r="R506" s="19"/>
      <c r="S506" s="19"/>
      <c r="T506" s="19"/>
      <c r="U506" s="19"/>
      <c r="V506" s="19"/>
      <c r="W506" s="19"/>
      <c r="X506" s="19"/>
      <c r="Y506" s="19"/>
      <c r="Z506" s="19"/>
    </row>
    <row r="507" spans="2:26" ht="12" customHeight="1">
      <c r="B507" s="19"/>
      <c r="C507" s="19"/>
      <c r="D507" s="19"/>
      <c r="E507" s="19"/>
      <c r="F507" s="19"/>
      <c r="G507" s="19"/>
      <c r="H507" s="19"/>
      <c r="I507" s="19"/>
      <c r="J507" s="19"/>
      <c r="K507" s="19"/>
      <c r="L507" s="19"/>
      <c r="M507" s="19"/>
      <c r="N507" s="19"/>
      <c r="O507" s="19"/>
      <c r="P507" s="19"/>
      <c r="Q507" s="19"/>
      <c r="R507" s="19"/>
      <c r="S507" s="19"/>
      <c r="T507" s="19"/>
      <c r="U507" s="19"/>
      <c r="V507" s="19"/>
      <c r="W507" s="19"/>
      <c r="X507" s="19"/>
      <c r="Y507" s="19"/>
      <c r="Z507" s="19"/>
    </row>
    <row r="508" spans="2:26" ht="12" customHeight="1">
      <c r="B508" s="19"/>
      <c r="C508" s="19"/>
      <c r="D508" s="19"/>
      <c r="E508" s="19"/>
      <c r="F508" s="19"/>
      <c r="G508" s="19"/>
      <c r="H508" s="19"/>
      <c r="I508" s="19"/>
      <c r="J508" s="19"/>
      <c r="K508" s="19"/>
      <c r="L508" s="19"/>
      <c r="M508" s="19"/>
      <c r="N508" s="19"/>
      <c r="O508" s="19"/>
      <c r="P508" s="19"/>
      <c r="Q508" s="19"/>
      <c r="R508" s="19"/>
      <c r="S508" s="19"/>
      <c r="T508" s="19"/>
      <c r="U508" s="19"/>
      <c r="V508" s="19"/>
      <c r="W508" s="19"/>
      <c r="X508" s="19"/>
      <c r="Y508" s="19"/>
      <c r="Z508" s="19"/>
    </row>
    <row r="509" spans="2:26" ht="12" customHeight="1">
      <c r="B509" s="19"/>
      <c r="C509" s="19"/>
      <c r="D509" s="19"/>
      <c r="E509" s="19"/>
      <c r="F509" s="19"/>
      <c r="G509" s="19"/>
      <c r="H509" s="19"/>
      <c r="I509" s="19"/>
      <c r="J509" s="19"/>
      <c r="K509" s="19"/>
      <c r="L509" s="19"/>
      <c r="M509" s="19"/>
      <c r="N509" s="19"/>
      <c r="O509" s="19"/>
      <c r="P509" s="19"/>
      <c r="Q509" s="19"/>
      <c r="R509" s="19"/>
      <c r="S509" s="19"/>
      <c r="T509" s="19"/>
      <c r="U509" s="19"/>
      <c r="V509" s="19"/>
      <c r="W509" s="19"/>
      <c r="X509" s="19"/>
      <c r="Y509" s="19"/>
      <c r="Z509" s="19"/>
    </row>
    <row r="510" spans="2:26" ht="12" customHeight="1">
      <c r="B510" s="19"/>
      <c r="C510" s="19"/>
      <c r="D510" s="19"/>
      <c r="E510" s="19"/>
      <c r="F510" s="19"/>
      <c r="G510" s="19"/>
      <c r="H510" s="19"/>
      <c r="I510" s="19"/>
      <c r="J510" s="19"/>
      <c r="K510" s="19"/>
      <c r="L510" s="19"/>
      <c r="M510" s="19"/>
      <c r="N510" s="19"/>
      <c r="O510" s="19"/>
      <c r="P510" s="19"/>
      <c r="Q510" s="19"/>
      <c r="R510" s="19"/>
      <c r="S510" s="19"/>
      <c r="T510" s="19"/>
      <c r="U510" s="19"/>
      <c r="V510" s="19"/>
      <c r="W510" s="19"/>
      <c r="X510" s="19"/>
      <c r="Y510" s="19"/>
      <c r="Z510" s="19"/>
    </row>
    <row r="511" spans="2:26" ht="12" customHeight="1">
      <c r="B511" s="19"/>
      <c r="C511" s="19"/>
      <c r="D511" s="19"/>
      <c r="E511" s="19"/>
      <c r="F511" s="19"/>
      <c r="G511" s="19"/>
      <c r="H511" s="19"/>
      <c r="I511" s="19"/>
      <c r="J511" s="19"/>
      <c r="K511" s="19"/>
      <c r="L511" s="19"/>
      <c r="M511" s="19"/>
      <c r="N511" s="19"/>
      <c r="O511" s="19"/>
      <c r="P511" s="19"/>
      <c r="Q511" s="19"/>
      <c r="R511" s="19"/>
      <c r="S511" s="19"/>
      <c r="T511" s="19"/>
      <c r="U511" s="19"/>
      <c r="V511" s="19"/>
      <c r="W511" s="19"/>
      <c r="X511" s="19"/>
      <c r="Y511" s="19"/>
      <c r="Z511" s="19"/>
    </row>
    <row r="512" spans="2:26" ht="12" customHeight="1">
      <c r="B512" s="19"/>
      <c r="C512" s="19"/>
      <c r="D512" s="19"/>
      <c r="E512" s="19"/>
      <c r="F512" s="19"/>
      <c r="G512" s="19"/>
      <c r="H512" s="19"/>
      <c r="I512" s="19"/>
      <c r="J512" s="19"/>
      <c r="K512" s="19"/>
      <c r="L512" s="19"/>
      <c r="M512" s="19"/>
      <c r="N512" s="19"/>
      <c r="O512" s="19"/>
      <c r="P512" s="19"/>
      <c r="Q512" s="19"/>
      <c r="R512" s="19"/>
      <c r="S512" s="19"/>
      <c r="T512" s="19"/>
      <c r="U512" s="19"/>
      <c r="V512" s="19"/>
      <c r="W512" s="19"/>
      <c r="X512" s="19"/>
      <c r="Y512" s="19"/>
      <c r="Z512" s="19"/>
    </row>
    <row r="513" spans="2:26" ht="12" customHeight="1">
      <c r="B513" s="19"/>
      <c r="C513" s="19"/>
      <c r="D513" s="19"/>
      <c r="E513" s="19"/>
      <c r="F513" s="19"/>
      <c r="G513" s="19"/>
      <c r="H513" s="19"/>
      <c r="I513" s="19"/>
      <c r="J513" s="19"/>
      <c r="K513" s="19"/>
      <c r="L513" s="19"/>
      <c r="M513" s="19"/>
      <c r="N513" s="19"/>
      <c r="O513" s="19"/>
      <c r="P513" s="19"/>
      <c r="Q513" s="19"/>
      <c r="R513" s="19"/>
      <c r="S513" s="19"/>
      <c r="T513" s="19"/>
      <c r="U513" s="19"/>
      <c r="V513" s="19"/>
      <c r="W513" s="19"/>
      <c r="X513" s="19"/>
      <c r="Y513" s="19"/>
      <c r="Z513" s="19"/>
    </row>
    <row r="514" spans="2:26" ht="12" customHeight="1">
      <c r="B514" s="19"/>
      <c r="C514" s="19"/>
      <c r="D514" s="19"/>
      <c r="E514" s="19"/>
      <c r="F514" s="19"/>
      <c r="G514" s="19"/>
      <c r="H514" s="19"/>
      <c r="I514" s="19"/>
      <c r="J514" s="19"/>
      <c r="K514" s="19"/>
      <c r="L514" s="19"/>
      <c r="M514" s="19"/>
      <c r="N514" s="19"/>
      <c r="O514" s="19"/>
      <c r="P514" s="19"/>
      <c r="Q514" s="19"/>
      <c r="R514" s="19"/>
      <c r="S514" s="19"/>
      <c r="T514" s="19"/>
      <c r="U514" s="19"/>
      <c r="V514" s="19"/>
      <c r="W514" s="19"/>
      <c r="X514" s="19"/>
      <c r="Y514" s="19"/>
      <c r="Z514" s="19"/>
    </row>
    <row r="515" spans="2:26" ht="12" customHeight="1">
      <c r="B515" s="19"/>
      <c r="C515" s="19"/>
      <c r="D515" s="19"/>
      <c r="E515" s="19"/>
      <c r="F515" s="19"/>
      <c r="G515" s="19"/>
      <c r="H515" s="19"/>
      <c r="I515" s="19"/>
      <c r="J515" s="19"/>
      <c r="K515" s="19"/>
      <c r="L515" s="19"/>
      <c r="M515" s="19"/>
      <c r="N515" s="19"/>
      <c r="O515" s="19"/>
      <c r="P515" s="19"/>
      <c r="Q515" s="19"/>
      <c r="R515" s="19"/>
      <c r="S515" s="19"/>
      <c r="T515" s="19"/>
      <c r="U515" s="19"/>
      <c r="V515" s="19"/>
      <c r="W515" s="19"/>
      <c r="X515" s="19"/>
      <c r="Y515" s="19"/>
      <c r="Z515" s="19"/>
    </row>
    <row r="516" spans="2:26" ht="12" customHeight="1">
      <c r="B516" s="19"/>
      <c r="C516" s="19"/>
      <c r="D516" s="19"/>
      <c r="E516" s="19"/>
      <c r="F516" s="19"/>
      <c r="G516" s="19"/>
      <c r="H516" s="19"/>
      <c r="I516" s="19"/>
      <c r="J516" s="19"/>
      <c r="K516" s="19"/>
      <c r="L516" s="19"/>
      <c r="M516" s="19"/>
      <c r="N516" s="19"/>
      <c r="O516" s="19"/>
      <c r="P516" s="19"/>
      <c r="Q516" s="19"/>
      <c r="R516" s="19"/>
      <c r="S516" s="19"/>
      <c r="T516" s="19"/>
      <c r="U516" s="19"/>
      <c r="V516" s="19"/>
      <c r="W516" s="19"/>
      <c r="X516" s="19"/>
      <c r="Y516" s="19"/>
      <c r="Z516" s="19"/>
    </row>
    <row r="517" spans="2:26" ht="12" customHeight="1">
      <c r="B517" s="19"/>
      <c r="C517" s="19"/>
      <c r="D517" s="19"/>
      <c r="E517" s="19"/>
      <c r="F517" s="19"/>
      <c r="G517" s="19"/>
      <c r="H517" s="19"/>
      <c r="I517" s="19"/>
      <c r="J517" s="19"/>
      <c r="K517" s="19"/>
      <c r="L517" s="19"/>
      <c r="M517" s="19"/>
      <c r="N517" s="19"/>
      <c r="O517" s="19"/>
      <c r="P517" s="19"/>
      <c r="Q517" s="19"/>
      <c r="R517" s="19"/>
      <c r="S517" s="19"/>
      <c r="T517" s="19"/>
      <c r="U517" s="19"/>
      <c r="V517" s="19"/>
      <c r="W517" s="19"/>
      <c r="X517" s="19"/>
      <c r="Y517" s="19"/>
      <c r="Z517" s="19"/>
    </row>
    <row r="518" spans="2:26" ht="12" customHeight="1">
      <c r="B518" s="19"/>
      <c r="C518" s="19"/>
      <c r="D518" s="19"/>
      <c r="E518" s="19"/>
      <c r="F518" s="19"/>
      <c r="G518" s="19"/>
      <c r="H518" s="19"/>
      <c r="I518" s="19"/>
      <c r="J518" s="19"/>
      <c r="K518" s="19"/>
      <c r="L518" s="19"/>
      <c r="M518" s="19"/>
      <c r="N518" s="19"/>
      <c r="O518" s="19"/>
      <c r="P518" s="19"/>
      <c r="Q518" s="19"/>
      <c r="R518" s="19"/>
      <c r="S518" s="19"/>
      <c r="T518" s="19"/>
      <c r="U518" s="19"/>
      <c r="V518" s="19"/>
      <c r="W518" s="19"/>
      <c r="X518" s="19"/>
      <c r="Y518" s="19"/>
      <c r="Z518" s="19"/>
    </row>
    <row r="519" spans="2:26" ht="12" customHeight="1">
      <c r="B519" s="19"/>
      <c r="C519" s="19"/>
      <c r="D519" s="19"/>
      <c r="E519" s="19"/>
      <c r="F519" s="19"/>
      <c r="G519" s="19"/>
      <c r="H519" s="19"/>
      <c r="I519" s="19"/>
      <c r="J519" s="19"/>
      <c r="K519" s="19"/>
      <c r="L519" s="19"/>
      <c r="M519" s="19"/>
      <c r="N519" s="19"/>
      <c r="O519" s="19"/>
      <c r="P519" s="19"/>
      <c r="Q519" s="19"/>
      <c r="R519" s="19"/>
      <c r="S519" s="19"/>
      <c r="T519" s="19"/>
      <c r="U519" s="19"/>
      <c r="V519" s="19"/>
      <c r="W519" s="19"/>
      <c r="X519" s="19"/>
      <c r="Y519" s="19"/>
      <c r="Z519" s="19"/>
    </row>
    <row r="520" spans="2:26" ht="12" customHeight="1">
      <c r="B520" s="19"/>
      <c r="C520" s="19"/>
      <c r="D520" s="19"/>
      <c r="E520" s="19"/>
      <c r="F520" s="19"/>
      <c r="G520" s="19"/>
      <c r="H520" s="19"/>
      <c r="I520" s="19"/>
      <c r="J520" s="19"/>
      <c r="K520" s="19"/>
      <c r="L520" s="19"/>
      <c r="M520" s="19"/>
      <c r="N520" s="19"/>
      <c r="O520" s="19"/>
      <c r="P520" s="19"/>
      <c r="Q520" s="19"/>
      <c r="R520" s="19"/>
      <c r="S520" s="19"/>
      <c r="T520" s="19"/>
      <c r="U520" s="19"/>
      <c r="V520" s="19"/>
      <c r="W520" s="19"/>
      <c r="X520" s="19"/>
      <c r="Y520" s="19"/>
      <c r="Z520" s="19"/>
    </row>
    <row r="521" spans="2:26" ht="12" customHeight="1">
      <c r="B521" s="19"/>
      <c r="C521" s="19"/>
      <c r="D521" s="19"/>
      <c r="E521" s="19"/>
      <c r="F521" s="19"/>
      <c r="G521" s="19"/>
      <c r="H521" s="19"/>
      <c r="I521" s="19"/>
      <c r="J521" s="19"/>
      <c r="K521" s="19"/>
      <c r="L521" s="19"/>
      <c r="M521" s="19"/>
      <c r="N521" s="19"/>
      <c r="O521" s="19"/>
      <c r="P521" s="19"/>
      <c r="Q521" s="19"/>
      <c r="R521" s="19"/>
      <c r="S521" s="19"/>
      <c r="T521" s="19"/>
      <c r="U521" s="19"/>
      <c r="V521" s="19"/>
      <c r="W521" s="19"/>
      <c r="X521" s="19"/>
      <c r="Y521" s="19"/>
      <c r="Z521" s="19"/>
    </row>
    <row r="522" spans="2:26" ht="12" customHeight="1">
      <c r="B522" s="19"/>
      <c r="C522" s="19"/>
      <c r="D522" s="19"/>
      <c r="E522" s="19"/>
      <c r="F522" s="19"/>
      <c r="G522" s="19"/>
      <c r="H522" s="19"/>
      <c r="I522" s="19"/>
      <c r="J522" s="19"/>
      <c r="K522" s="19"/>
      <c r="L522" s="19"/>
      <c r="M522" s="19"/>
      <c r="N522" s="19"/>
      <c r="O522" s="19"/>
      <c r="P522" s="19"/>
      <c r="Q522" s="19"/>
      <c r="R522" s="19"/>
      <c r="S522" s="19"/>
      <c r="T522" s="19"/>
      <c r="U522" s="19"/>
      <c r="V522" s="19"/>
      <c r="W522" s="19"/>
      <c r="X522" s="19"/>
      <c r="Y522" s="19"/>
      <c r="Z522" s="19"/>
    </row>
    <row r="523" spans="2:26" ht="12" customHeight="1">
      <c r="B523" s="19"/>
      <c r="C523" s="19"/>
      <c r="D523" s="19"/>
      <c r="E523" s="19"/>
      <c r="F523" s="19"/>
      <c r="G523" s="19"/>
      <c r="H523" s="19"/>
      <c r="I523" s="19"/>
      <c r="J523" s="19"/>
      <c r="K523" s="19"/>
      <c r="L523" s="19"/>
      <c r="M523" s="19"/>
      <c r="N523" s="19"/>
      <c r="O523" s="19"/>
      <c r="P523" s="19"/>
      <c r="Q523" s="19"/>
      <c r="R523" s="19"/>
      <c r="S523" s="19"/>
      <c r="T523" s="19"/>
      <c r="U523" s="19"/>
      <c r="V523" s="19"/>
      <c r="W523" s="19"/>
      <c r="X523" s="19"/>
      <c r="Y523" s="19"/>
      <c r="Z523" s="19"/>
    </row>
    <row r="524" spans="2:26" ht="12" customHeight="1">
      <c r="B524" s="19"/>
      <c r="C524" s="19"/>
      <c r="D524" s="19"/>
      <c r="E524" s="19"/>
      <c r="F524" s="19"/>
      <c r="G524" s="19"/>
      <c r="H524" s="19"/>
      <c r="I524" s="19"/>
      <c r="J524" s="19"/>
      <c r="K524" s="19"/>
      <c r="L524" s="19"/>
      <c r="M524" s="19"/>
      <c r="N524" s="19"/>
      <c r="O524" s="19"/>
      <c r="P524" s="19"/>
      <c r="Q524" s="19"/>
      <c r="R524" s="19"/>
      <c r="S524" s="19"/>
      <c r="T524" s="19"/>
      <c r="U524" s="19"/>
      <c r="V524" s="19"/>
      <c r="W524" s="19"/>
      <c r="X524" s="19"/>
      <c r="Y524" s="19"/>
      <c r="Z524" s="19"/>
    </row>
    <row r="525" spans="2:26" ht="12" customHeight="1">
      <c r="B525" s="19"/>
      <c r="C525" s="19"/>
      <c r="D525" s="19"/>
      <c r="E525" s="19"/>
      <c r="F525" s="19"/>
      <c r="G525" s="19"/>
      <c r="H525" s="19"/>
      <c r="I525" s="19"/>
      <c r="J525" s="19"/>
      <c r="K525" s="19"/>
      <c r="L525" s="19"/>
      <c r="M525" s="19"/>
      <c r="N525" s="19"/>
      <c r="O525" s="19"/>
      <c r="P525" s="19"/>
      <c r="Q525" s="19"/>
      <c r="R525" s="19"/>
      <c r="S525" s="19"/>
      <c r="T525" s="19"/>
      <c r="U525" s="19"/>
      <c r="V525" s="19"/>
      <c r="W525" s="19"/>
      <c r="X525" s="19"/>
      <c r="Y525" s="19"/>
      <c r="Z525" s="19"/>
    </row>
    <row r="526" spans="2:26" ht="12" customHeight="1">
      <c r="B526" s="19"/>
      <c r="C526" s="19"/>
      <c r="D526" s="19"/>
      <c r="E526" s="19"/>
      <c r="F526" s="19"/>
      <c r="G526" s="19"/>
      <c r="H526" s="19"/>
      <c r="I526" s="19"/>
      <c r="J526" s="19"/>
      <c r="K526" s="19"/>
      <c r="L526" s="19"/>
      <c r="M526" s="19"/>
      <c r="N526" s="19"/>
      <c r="O526" s="19"/>
      <c r="P526" s="19"/>
      <c r="Q526" s="19"/>
      <c r="R526" s="19"/>
      <c r="S526" s="19"/>
      <c r="T526" s="19"/>
      <c r="U526" s="19"/>
      <c r="V526" s="19"/>
      <c r="W526" s="19"/>
      <c r="X526" s="19"/>
      <c r="Y526" s="19"/>
      <c r="Z526" s="19"/>
    </row>
    <row r="527" spans="2:26" ht="12" customHeight="1">
      <c r="B527" s="19"/>
      <c r="C527" s="19"/>
      <c r="D527" s="19"/>
      <c r="E527" s="19"/>
      <c r="F527" s="19"/>
      <c r="G527" s="19"/>
      <c r="H527" s="19"/>
      <c r="I527" s="19"/>
      <c r="J527" s="19"/>
      <c r="K527" s="19"/>
      <c r="L527" s="19"/>
      <c r="M527" s="19"/>
      <c r="N527" s="19"/>
      <c r="O527" s="19"/>
      <c r="P527" s="19"/>
      <c r="Q527" s="19"/>
      <c r="R527" s="19"/>
      <c r="S527" s="19"/>
      <c r="T527" s="19"/>
      <c r="U527" s="19"/>
      <c r="V527" s="19"/>
      <c r="W527" s="19"/>
      <c r="X527" s="19"/>
      <c r="Y527" s="19"/>
      <c r="Z527" s="19"/>
    </row>
    <row r="528" spans="2:26" ht="12" customHeight="1">
      <c r="B528" s="19"/>
      <c r="C528" s="19"/>
      <c r="D528" s="19"/>
      <c r="E528" s="19"/>
      <c r="F528" s="19"/>
      <c r="G528" s="19"/>
      <c r="H528" s="19"/>
      <c r="I528" s="19"/>
      <c r="J528" s="19"/>
      <c r="K528" s="19"/>
      <c r="L528" s="19"/>
      <c r="M528" s="19"/>
      <c r="N528" s="19"/>
      <c r="O528" s="19"/>
      <c r="P528" s="19"/>
      <c r="Q528" s="19"/>
      <c r="R528" s="19"/>
      <c r="S528" s="19"/>
      <c r="T528" s="19"/>
      <c r="U528" s="19"/>
      <c r="V528" s="19"/>
      <c r="W528" s="19"/>
      <c r="X528" s="19"/>
      <c r="Y528" s="19"/>
      <c r="Z528" s="19"/>
    </row>
    <row r="529" spans="2:26" ht="12" customHeight="1">
      <c r="B529" s="19"/>
      <c r="C529" s="19"/>
      <c r="D529" s="19"/>
      <c r="E529" s="19"/>
      <c r="F529" s="19"/>
      <c r="G529" s="19"/>
      <c r="H529" s="19"/>
      <c r="I529" s="19"/>
      <c r="J529" s="19"/>
      <c r="K529" s="19"/>
      <c r="L529" s="19"/>
      <c r="M529" s="19"/>
      <c r="N529" s="19"/>
      <c r="O529" s="19"/>
      <c r="P529" s="19"/>
      <c r="Q529" s="19"/>
      <c r="R529" s="19"/>
      <c r="S529" s="19"/>
      <c r="T529" s="19"/>
      <c r="U529" s="19"/>
      <c r="V529" s="19"/>
      <c r="W529" s="19"/>
      <c r="X529" s="19"/>
      <c r="Y529" s="19"/>
      <c r="Z529" s="19"/>
    </row>
    <row r="530" spans="2:26" ht="12" customHeight="1">
      <c r="B530" s="19"/>
      <c r="C530" s="19"/>
      <c r="D530" s="19"/>
      <c r="E530" s="19"/>
      <c r="F530" s="19"/>
      <c r="G530" s="19"/>
      <c r="H530" s="19"/>
      <c r="I530" s="19"/>
      <c r="J530" s="19"/>
      <c r="K530" s="19"/>
      <c r="L530" s="19"/>
      <c r="M530" s="19"/>
      <c r="N530" s="19"/>
      <c r="O530" s="19"/>
      <c r="P530" s="19"/>
      <c r="Q530" s="19"/>
      <c r="R530" s="19"/>
      <c r="S530" s="19"/>
      <c r="T530" s="19"/>
      <c r="U530" s="19"/>
      <c r="V530" s="19"/>
      <c r="W530" s="19"/>
      <c r="X530" s="19"/>
      <c r="Y530" s="19"/>
      <c r="Z530" s="19"/>
    </row>
    <row r="531" spans="2:26" ht="12" customHeight="1">
      <c r="B531" s="19"/>
      <c r="C531" s="19"/>
      <c r="D531" s="19"/>
      <c r="E531" s="19"/>
      <c r="F531" s="19"/>
      <c r="G531" s="19"/>
      <c r="H531" s="19"/>
      <c r="I531" s="19"/>
      <c r="J531" s="19"/>
      <c r="K531" s="19"/>
      <c r="L531" s="19"/>
      <c r="M531" s="19"/>
      <c r="N531" s="19"/>
      <c r="O531" s="19"/>
      <c r="P531" s="19"/>
      <c r="Q531" s="19"/>
      <c r="R531" s="19"/>
      <c r="S531" s="19"/>
      <c r="T531" s="19"/>
      <c r="U531" s="19"/>
      <c r="V531" s="19"/>
      <c r="W531" s="19"/>
      <c r="X531" s="19"/>
      <c r="Y531" s="19"/>
      <c r="Z531" s="19"/>
    </row>
    <row r="532" spans="2:26" ht="12" customHeight="1">
      <c r="B532" s="19"/>
      <c r="C532" s="19"/>
      <c r="D532" s="19"/>
      <c r="E532" s="19"/>
      <c r="F532" s="19"/>
      <c r="G532" s="19"/>
      <c r="H532" s="19"/>
      <c r="I532" s="19"/>
      <c r="J532" s="19"/>
      <c r="K532" s="19"/>
      <c r="L532" s="19"/>
      <c r="M532" s="19"/>
      <c r="N532" s="19"/>
      <c r="O532" s="19"/>
      <c r="P532" s="19"/>
      <c r="Q532" s="19"/>
      <c r="R532" s="19"/>
      <c r="S532" s="19"/>
      <c r="T532" s="19"/>
      <c r="U532" s="19"/>
      <c r="V532" s="19"/>
      <c r="W532" s="19"/>
      <c r="X532" s="19"/>
      <c r="Y532" s="19"/>
      <c r="Z532" s="19"/>
    </row>
    <row r="533" spans="2:26" ht="12" customHeight="1">
      <c r="B533" s="19"/>
      <c r="C533" s="19"/>
      <c r="D533" s="19"/>
      <c r="E533" s="19"/>
      <c r="F533" s="19"/>
      <c r="G533" s="19"/>
      <c r="H533" s="19"/>
      <c r="I533" s="19"/>
      <c r="J533" s="19"/>
      <c r="K533" s="19"/>
      <c r="L533" s="19"/>
      <c r="M533" s="19"/>
      <c r="N533" s="19"/>
      <c r="O533" s="19"/>
      <c r="P533" s="19"/>
      <c r="Q533" s="19"/>
      <c r="R533" s="19"/>
      <c r="S533" s="19"/>
      <c r="T533" s="19"/>
      <c r="U533" s="19"/>
      <c r="V533" s="19"/>
      <c r="W533" s="19"/>
      <c r="X533" s="19"/>
      <c r="Y533" s="19"/>
      <c r="Z533" s="19"/>
    </row>
    <row r="534" spans="2:26" ht="12" customHeight="1">
      <c r="B534" s="19"/>
      <c r="C534" s="19"/>
      <c r="D534" s="19"/>
      <c r="E534" s="19"/>
      <c r="F534" s="19"/>
      <c r="G534" s="19"/>
      <c r="H534" s="19"/>
      <c r="I534" s="19"/>
      <c r="J534" s="19"/>
      <c r="K534" s="19"/>
      <c r="L534" s="19"/>
      <c r="M534" s="19"/>
      <c r="N534" s="19"/>
      <c r="O534" s="19"/>
      <c r="P534" s="19"/>
      <c r="Q534" s="19"/>
      <c r="R534" s="19"/>
      <c r="S534" s="19"/>
      <c r="T534" s="19"/>
      <c r="U534" s="19"/>
      <c r="V534" s="19"/>
      <c r="W534" s="19"/>
      <c r="X534" s="19"/>
      <c r="Y534" s="19"/>
      <c r="Z534" s="19"/>
    </row>
    <row r="535" spans="2:26" ht="12" customHeight="1">
      <c r="B535" s="19"/>
      <c r="C535" s="19"/>
      <c r="D535" s="19"/>
      <c r="E535" s="19"/>
      <c r="F535" s="19"/>
      <c r="G535" s="19"/>
      <c r="H535" s="19"/>
      <c r="I535" s="19"/>
      <c r="J535" s="19"/>
      <c r="K535" s="19"/>
      <c r="L535" s="19"/>
      <c r="M535" s="19"/>
      <c r="N535" s="19"/>
      <c r="O535" s="19"/>
      <c r="P535" s="19"/>
      <c r="Q535" s="19"/>
      <c r="R535" s="19"/>
      <c r="S535" s="19"/>
      <c r="T535" s="19"/>
      <c r="U535" s="19"/>
      <c r="V535" s="19"/>
      <c r="W535" s="19"/>
      <c r="X535" s="19"/>
      <c r="Y535" s="19"/>
      <c r="Z535" s="19"/>
    </row>
    <row r="536" spans="2:26" ht="12" customHeight="1">
      <c r="B536" s="19"/>
      <c r="C536" s="19"/>
      <c r="D536" s="19"/>
      <c r="E536" s="19"/>
      <c r="F536" s="19"/>
      <c r="G536" s="19"/>
      <c r="H536" s="19"/>
      <c r="I536" s="19"/>
      <c r="J536" s="19"/>
      <c r="K536" s="19"/>
      <c r="L536" s="19"/>
      <c r="M536" s="19"/>
      <c r="N536" s="19"/>
      <c r="O536" s="19"/>
      <c r="P536" s="19"/>
      <c r="Q536" s="19"/>
      <c r="R536" s="19"/>
      <c r="S536" s="19"/>
      <c r="T536" s="19"/>
      <c r="U536" s="19"/>
      <c r="V536" s="19"/>
      <c r="W536" s="19"/>
      <c r="X536" s="19"/>
      <c r="Y536" s="19"/>
      <c r="Z536" s="19"/>
    </row>
    <row r="537" spans="2:26" ht="12" customHeight="1">
      <c r="B537" s="19"/>
      <c r="C537" s="19"/>
      <c r="D537" s="19"/>
      <c r="E537" s="19"/>
      <c r="F537" s="19"/>
      <c r="G537" s="19"/>
      <c r="H537" s="19"/>
      <c r="I537" s="19"/>
      <c r="J537" s="19"/>
      <c r="K537" s="19"/>
      <c r="L537" s="19"/>
      <c r="M537" s="19"/>
      <c r="N537" s="19"/>
      <c r="O537" s="19"/>
      <c r="P537" s="19"/>
      <c r="Q537" s="19"/>
      <c r="R537" s="19"/>
      <c r="S537" s="19"/>
      <c r="T537" s="19"/>
      <c r="U537" s="19"/>
      <c r="V537" s="19"/>
      <c r="W537" s="19"/>
      <c r="X537" s="19"/>
      <c r="Y537" s="19"/>
      <c r="Z537" s="19"/>
    </row>
    <row r="538" spans="2:26" ht="12" customHeight="1">
      <c r="B538" s="19"/>
      <c r="C538" s="19"/>
      <c r="D538" s="19"/>
      <c r="E538" s="19"/>
      <c r="F538" s="19"/>
      <c r="G538" s="19"/>
      <c r="H538" s="19"/>
      <c r="I538" s="19"/>
      <c r="J538" s="19"/>
      <c r="K538" s="19"/>
      <c r="L538" s="19"/>
      <c r="M538" s="19"/>
      <c r="N538" s="19"/>
      <c r="O538" s="19"/>
      <c r="P538" s="19"/>
      <c r="Q538" s="19"/>
      <c r="R538" s="19"/>
      <c r="S538" s="19"/>
      <c r="T538" s="19"/>
      <c r="U538" s="19"/>
      <c r="V538" s="19"/>
      <c r="W538" s="19"/>
      <c r="X538" s="19"/>
      <c r="Y538" s="19"/>
      <c r="Z538" s="19"/>
    </row>
    <row r="539" spans="2:26" ht="12" customHeight="1">
      <c r="B539" s="19"/>
      <c r="C539" s="19"/>
      <c r="D539" s="19"/>
      <c r="E539" s="19"/>
      <c r="F539" s="19"/>
      <c r="G539" s="19"/>
      <c r="H539" s="19"/>
      <c r="I539" s="19"/>
      <c r="J539" s="19"/>
      <c r="K539" s="19"/>
      <c r="L539" s="19"/>
      <c r="M539" s="19"/>
      <c r="N539" s="19"/>
      <c r="O539" s="19"/>
      <c r="P539" s="19"/>
      <c r="Q539" s="19"/>
      <c r="R539" s="19"/>
      <c r="S539" s="19"/>
      <c r="T539" s="19"/>
      <c r="U539" s="19"/>
      <c r="V539" s="19"/>
      <c r="W539" s="19"/>
      <c r="X539" s="19"/>
      <c r="Y539" s="19"/>
      <c r="Z539" s="19"/>
    </row>
    <row r="540" spans="2:26" ht="12" customHeight="1">
      <c r="B540" s="19"/>
      <c r="C540" s="19"/>
      <c r="D540" s="19"/>
      <c r="E540" s="19"/>
      <c r="F540" s="19"/>
      <c r="G540" s="19"/>
      <c r="H540" s="19"/>
      <c r="I540" s="19"/>
      <c r="J540" s="19"/>
      <c r="K540" s="19"/>
      <c r="L540" s="19"/>
      <c r="M540" s="19"/>
      <c r="N540" s="19"/>
      <c r="O540" s="19"/>
      <c r="P540" s="19"/>
      <c r="Q540" s="19"/>
      <c r="R540" s="19"/>
      <c r="S540" s="19"/>
      <c r="T540" s="19"/>
      <c r="U540" s="19"/>
      <c r="V540" s="19"/>
      <c r="W540" s="19"/>
      <c r="X540" s="19"/>
      <c r="Y540" s="19"/>
      <c r="Z540" s="19"/>
    </row>
    <row r="541" spans="2:26" ht="12" customHeight="1">
      <c r="B541" s="19"/>
      <c r="C541" s="19"/>
      <c r="D541" s="19"/>
      <c r="E541" s="19"/>
      <c r="F541" s="19"/>
      <c r="G541" s="19"/>
      <c r="H541" s="19"/>
      <c r="I541" s="19"/>
      <c r="J541" s="19"/>
      <c r="K541" s="19"/>
      <c r="L541" s="19"/>
      <c r="M541" s="19"/>
      <c r="N541" s="19"/>
      <c r="O541" s="19"/>
      <c r="P541" s="19"/>
      <c r="Q541" s="19"/>
      <c r="R541" s="19"/>
      <c r="S541" s="19"/>
      <c r="T541" s="19"/>
      <c r="U541" s="19"/>
      <c r="V541" s="19"/>
      <c r="W541" s="19"/>
      <c r="X541" s="19"/>
      <c r="Y541" s="19"/>
      <c r="Z541" s="19"/>
    </row>
    <row r="542" spans="2:26" ht="12" customHeight="1">
      <c r="B542" s="19"/>
      <c r="C542" s="19"/>
      <c r="D542" s="19"/>
      <c r="E542" s="19"/>
      <c r="F542" s="19"/>
      <c r="G542" s="19"/>
      <c r="H542" s="19"/>
      <c r="I542" s="19"/>
      <c r="J542" s="19"/>
      <c r="K542" s="19"/>
      <c r="L542" s="19"/>
      <c r="M542" s="19"/>
      <c r="N542" s="19"/>
      <c r="O542" s="19"/>
      <c r="P542" s="19"/>
      <c r="Q542" s="19"/>
      <c r="R542" s="19"/>
      <c r="S542" s="19"/>
      <c r="T542" s="19"/>
      <c r="U542" s="19"/>
      <c r="V542" s="19"/>
      <c r="W542" s="19"/>
      <c r="X542" s="19"/>
      <c r="Y542" s="19"/>
      <c r="Z542" s="19"/>
    </row>
    <row r="543" spans="2:26" ht="12" customHeight="1">
      <c r="B543" s="19"/>
      <c r="C543" s="19"/>
      <c r="D543" s="19"/>
      <c r="E543" s="19"/>
      <c r="F543" s="19"/>
      <c r="G543" s="19"/>
      <c r="H543" s="19"/>
      <c r="I543" s="19"/>
      <c r="J543" s="19"/>
      <c r="K543" s="19"/>
      <c r="L543" s="19"/>
      <c r="M543" s="19"/>
      <c r="N543" s="19"/>
      <c r="O543" s="19"/>
      <c r="P543" s="19"/>
      <c r="Q543" s="19"/>
      <c r="R543" s="19"/>
      <c r="S543" s="19"/>
      <c r="T543" s="19"/>
      <c r="U543" s="19"/>
      <c r="V543" s="19"/>
      <c r="W543" s="19"/>
      <c r="X543" s="19"/>
      <c r="Y543" s="19"/>
      <c r="Z543" s="19"/>
    </row>
    <row r="544" spans="2:26" ht="12" customHeight="1">
      <c r="B544" s="19"/>
      <c r="C544" s="19"/>
      <c r="D544" s="19"/>
      <c r="E544" s="19"/>
      <c r="F544" s="19"/>
      <c r="G544" s="19"/>
      <c r="H544" s="19"/>
      <c r="I544" s="19"/>
      <c r="J544" s="19"/>
      <c r="K544" s="19"/>
      <c r="L544" s="19"/>
      <c r="M544" s="19"/>
      <c r="N544" s="19"/>
      <c r="O544" s="19"/>
      <c r="P544" s="19"/>
      <c r="Q544" s="19"/>
      <c r="R544" s="19"/>
      <c r="S544" s="19"/>
      <c r="T544" s="19"/>
      <c r="U544" s="19"/>
      <c r="V544" s="19"/>
      <c r="W544" s="19"/>
      <c r="X544" s="19"/>
      <c r="Y544" s="19"/>
      <c r="Z544" s="19"/>
    </row>
    <row r="545" spans="2:26" ht="12" customHeight="1">
      <c r="B545" s="19"/>
      <c r="C545" s="19"/>
      <c r="D545" s="19"/>
      <c r="E545" s="19"/>
      <c r="F545" s="19"/>
      <c r="G545" s="19"/>
      <c r="H545" s="19"/>
      <c r="I545" s="19"/>
      <c r="J545" s="19"/>
      <c r="K545" s="19"/>
      <c r="L545" s="19"/>
      <c r="M545" s="19"/>
      <c r="N545" s="19"/>
      <c r="O545" s="19"/>
      <c r="P545" s="19"/>
      <c r="Q545" s="19"/>
      <c r="R545" s="19"/>
      <c r="S545" s="19"/>
      <c r="T545" s="19"/>
      <c r="U545" s="19"/>
      <c r="V545" s="19"/>
      <c r="W545" s="19"/>
      <c r="X545" s="19"/>
      <c r="Y545" s="19"/>
      <c r="Z545" s="19"/>
    </row>
    <row r="546" spans="2:26" ht="12" customHeight="1">
      <c r="B546" s="19"/>
      <c r="C546" s="19"/>
      <c r="D546" s="19"/>
      <c r="E546" s="19"/>
      <c r="F546" s="19"/>
      <c r="G546" s="19"/>
      <c r="H546" s="19"/>
      <c r="I546" s="19"/>
      <c r="J546" s="19"/>
      <c r="K546" s="19"/>
      <c r="L546" s="19"/>
      <c r="M546" s="19"/>
      <c r="N546" s="19"/>
      <c r="O546" s="19"/>
      <c r="P546" s="19"/>
      <c r="Q546" s="19"/>
      <c r="R546" s="19"/>
      <c r="S546" s="19"/>
      <c r="T546" s="19"/>
      <c r="U546" s="19"/>
      <c r="V546" s="19"/>
      <c r="W546" s="19"/>
      <c r="X546" s="19"/>
      <c r="Y546" s="19"/>
      <c r="Z546" s="19"/>
    </row>
    <row r="547" spans="2:26" ht="12" customHeight="1">
      <c r="B547" s="19"/>
      <c r="C547" s="19"/>
      <c r="D547" s="19"/>
      <c r="E547" s="19"/>
      <c r="F547" s="19"/>
      <c r="G547" s="19"/>
      <c r="H547" s="19"/>
      <c r="I547" s="19"/>
      <c r="J547" s="19"/>
      <c r="K547" s="19"/>
      <c r="L547" s="19"/>
      <c r="M547" s="19"/>
      <c r="N547" s="19"/>
      <c r="O547" s="19"/>
      <c r="P547" s="19"/>
      <c r="Q547" s="19"/>
      <c r="R547" s="19"/>
      <c r="S547" s="19"/>
      <c r="T547" s="19"/>
      <c r="U547" s="19"/>
      <c r="V547" s="19"/>
      <c r="W547" s="19"/>
      <c r="X547" s="19"/>
      <c r="Y547" s="19"/>
      <c r="Z547" s="19"/>
    </row>
    <row r="548" spans="2:26" ht="12" customHeight="1">
      <c r="B548" s="19"/>
      <c r="C548" s="19"/>
      <c r="D548" s="19"/>
      <c r="E548" s="19"/>
      <c r="F548" s="19"/>
      <c r="G548" s="19"/>
      <c r="H548" s="19"/>
      <c r="I548" s="19"/>
      <c r="J548" s="19"/>
      <c r="K548" s="19"/>
      <c r="L548" s="19"/>
      <c r="M548" s="19"/>
      <c r="N548" s="19"/>
      <c r="O548" s="19"/>
      <c r="P548" s="19"/>
      <c r="Q548" s="19"/>
      <c r="R548" s="19"/>
      <c r="S548" s="19"/>
      <c r="T548" s="19"/>
      <c r="U548" s="19"/>
      <c r="V548" s="19"/>
      <c r="W548" s="19"/>
      <c r="X548" s="19"/>
      <c r="Y548" s="19"/>
      <c r="Z548" s="19"/>
    </row>
    <row r="549" spans="2:26" ht="12" customHeight="1">
      <c r="B549" s="19"/>
      <c r="C549" s="19"/>
      <c r="D549" s="19"/>
      <c r="E549" s="19"/>
      <c r="F549" s="19"/>
      <c r="G549" s="19"/>
      <c r="H549" s="19"/>
      <c r="I549" s="19"/>
      <c r="J549" s="19"/>
      <c r="K549" s="19"/>
      <c r="L549" s="19"/>
      <c r="M549" s="19"/>
      <c r="N549" s="19"/>
      <c r="O549" s="19"/>
      <c r="P549" s="19"/>
      <c r="Q549" s="19"/>
      <c r="R549" s="19"/>
      <c r="S549" s="19"/>
      <c r="T549" s="19"/>
      <c r="U549" s="19"/>
      <c r="V549" s="19"/>
      <c r="W549" s="19"/>
      <c r="X549" s="19"/>
      <c r="Y549" s="19"/>
      <c r="Z549" s="19"/>
    </row>
    <row r="550" spans="2:26" ht="12" customHeight="1">
      <c r="B550" s="19"/>
      <c r="C550" s="19"/>
      <c r="D550" s="19"/>
      <c r="E550" s="19"/>
      <c r="F550" s="19"/>
      <c r="G550" s="19"/>
      <c r="H550" s="19"/>
      <c r="I550" s="19"/>
      <c r="J550" s="19"/>
      <c r="K550" s="19"/>
      <c r="L550" s="19"/>
      <c r="M550" s="19"/>
      <c r="N550" s="19"/>
      <c r="O550" s="19"/>
      <c r="P550" s="19"/>
      <c r="Q550" s="19"/>
      <c r="R550" s="19"/>
      <c r="S550" s="19"/>
      <c r="T550" s="19"/>
      <c r="U550" s="19"/>
      <c r="V550" s="19"/>
      <c r="W550" s="19"/>
      <c r="X550" s="19"/>
      <c r="Y550" s="19"/>
      <c r="Z550" s="19"/>
    </row>
    <row r="551" spans="2:26" ht="12" customHeight="1">
      <c r="B551" s="19"/>
      <c r="C551" s="19"/>
      <c r="D551" s="19"/>
      <c r="E551" s="19"/>
      <c r="F551" s="19"/>
      <c r="G551" s="19"/>
      <c r="H551" s="19"/>
      <c r="I551" s="19"/>
      <c r="J551" s="19"/>
      <c r="K551" s="19"/>
      <c r="L551" s="19"/>
      <c r="M551" s="19"/>
      <c r="N551" s="19"/>
      <c r="O551" s="19"/>
      <c r="P551" s="19"/>
      <c r="Q551" s="19"/>
      <c r="R551" s="19"/>
      <c r="S551" s="19"/>
      <c r="T551" s="19"/>
      <c r="U551" s="19"/>
      <c r="V551" s="19"/>
      <c r="W551" s="19"/>
      <c r="X551" s="19"/>
      <c r="Y551" s="19"/>
      <c r="Z551" s="19"/>
    </row>
    <row r="552" spans="2:26" ht="12" customHeight="1">
      <c r="B552" s="19"/>
      <c r="C552" s="19"/>
      <c r="D552" s="19"/>
      <c r="E552" s="19"/>
      <c r="F552" s="19"/>
      <c r="G552" s="19"/>
      <c r="H552" s="19"/>
      <c r="I552" s="19"/>
      <c r="J552" s="19"/>
      <c r="K552" s="19"/>
      <c r="L552" s="19"/>
      <c r="M552" s="19"/>
      <c r="N552" s="19"/>
      <c r="O552" s="19"/>
      <c r="P552" s="19"/>
      <c r="Q552" s="19"/>
      <c r="R552" s="19"/>
      <c r="S552" s="19"/>
      <c r="T552" s="19"/>
      <c r="U552" s="19"/>
      <c r="V552" s="19"/>
      <c r="W552" s="19"/>
      <c r="X552" s="19"/>
      <c r="Y552" s="19"/>
      <c r="Z552" s="19"/>
    </row>
    <row r="553" spans="2:26" ht="12" customHeight="1">
      <c r="B553" s="19"/>
      <c r="C553" s="19"/>
      <c r="D553" s="19"/>
      <c r="E553" s="19"/>
      <c r="F553" s="19"/>
      <c r="G553" s="19"/>
      <c r="H553" s="19"/>
      <c r="I553" s="19"/>
      <c r="J553" s="19"/>
      <c r="K553" s="19"/>
      <c r="L553" s="19"/>
      <c r="M553" s="19"/>
      <c r="N553" s="19"/>
      <c r="O553" s="19"/>
      <c r="P553" s="19"/>
      <c r="Q553" s="19"/>
      <c r="R553" s="19"/>
      <c r="S553" s="19"/>
      <c r="T553" s="19"/>
      <c r="U553" s="19"/>
      <c r="V553" s="19"/>
      <c r="W553" s="19"/>
      <c r="X553" s="19"/>
      <c r="Y553" s="19"/>
      <c r="Z553" s="19"/>
    </row>
    <row r="554" spans="2:26" ht="12" customHeight="1">
      <c r="B554" s="19"/>
      <c r="C554" s="19"/>
      <c r="D554" s="19"/>
      <c r="E554" s="19"/>
      <c r="F554" s="19"/>
      <c r="G554" s="19"/>
      <c r="H554" s="19"/>
      <c r="I554" s="19"/>
      <c r="J554" s="19"/>
      <c r="K554" s="19"/>
      <c r="L554" s="19"/>
      <c r="M554" s="19"/>
      <c r="N554" s="19"/>
      <c r="O554" s="19"/>
      <c r="P554" s="19"/>
      <c r="Q554" s="19"/>
      <c r="R554" s="19"/>
      <c r="S554" s="19"/>
      <c r="T554" s="19"/>
      <c r="U554" s="19"/>
      <c r="V554" s="19"/>
      <c r="W554" s="19"/>
      <c r="X554" s="19"/>
      <c r="Y554" s="19"/>
      <c r="Z554" s="19"/>
    </row>
    <row r="555" spans="2:26" ht="12" customHeight="1">
      <c r="B555" s="19"/>
      <c r="C555" s="19"/>
      <c r="D555" s="19"/>
      <c r="E555" s="19"/>
      <c r="F555" s="19"/>
      <c r="G555" s="19"/>
      <c r="H555" s="19"/>
      <c r="I555" s="19"/>
      <c r="J555" s="19"/>
      <c r="K555" s="19"/>
      <c r="L555" s="19"/>
      <c r="M555" s="19"/>
      <c r="N555" s="19"/>
      <c r="O555" s="19"/>
      <c r="P555" s="19"/>
      <c r="Q555" s="19"/>
      <c r="R555" s="19"/>
      <c r="S555" s="19"/>
      <c r="T555" s="19"/>
      <c r="U555" s="19"/>
      <c r="V555" s="19"/>
      <c r="W555" s="19"/>
      <c r="X555" s="19"/>
      <c r="Y555" s="19"/>
      <c r="Z555" s="19"/>
    </row>
    <row r="556" spans="2:26" ht="12" customHeight="1">
      <c r="B556" s="19"/>
      <c r="C556" s="19"/>
      <c r="D556" s="19"/>
      <c r="E556" s="19"/>
      <c r="F556" s="19"/>
      <c r="G556" s="19"/>
      <c r="H556" s="19"/>
      <c r="I556" s="19"/>
      <c r="J556" s="19"/>
      <c r="K556" s="19"/>
      <c r="L556" s="19"/>
      <c r="M556" s="19"/>
      <c r="N556" s="19"/>
      <c r="O556" s="19"/>
      <c r="P556" s="19"/>
      <c r="Q556" s="19"/>
      <c r="R556" s="19"/>
      <c r="S556" s="19"/>
      <c r="T556" s="19"/>
      <c r="U556" s="19"/>
      <c r="V556" s="19"/>
      <c r="W556" s="19"/>
      <c r="X556" s="19"/>
      <c r="Y556" s="19"/>
      <c r="Z556" s="19"/>
    </row>
    <row r="557" spans="2:26" ht="12" customHeight="1">
      <c r="B557" s="19"/>
      <c r="C557" s="19"/>
      <c r="D557" s="19"/>
      <c r="E557" s="19"/>
      <c r="F557" s="19"/>
      <c r="G557" s="19"/>
      <c r="H557" s="19"/>
      <c r="I557" s="19"/>
      <c r="J557" s="19"/>
      <c r="K557" s="19"/>
      <c r="L557" s="19"/>
      <c r="M557" s="19"/>
      <c r="N557" s="19"/>
      <c r="O557" s="19"/>
      <c r="P557" s="19"/>
      <c r="Q557" s="19"/>
      <c r="R557" s="19"/>
      <c r="S557" s="19"/>
      <c r="T557" s="19"/>
      <c r="U557" s="19"/>
      <c r="V557" s="19"/>
      <c r="W557" s="19"/>
      <c r="X557" s="19"/>
      <c r="Y557" s="19"/>
      <c r="Z557" s="19"/>
    </row>
    <row r="558" spans="2:26" ht="12" customHeight="1">
      <c r="B558" s="19"/>
      <c r="C558" s="19"/>
      <c r="D558" s="19"/>
      <c r="E558" s="19"/>
      <c r="F558" s="19"/>
      <c r="G558" s="19"/>
      <c r="H558" s="19"/>
      <c r="I558" s="19"/>
      <c r="J558" s="19"/>
      <c r="K558" s="19"/>
      <c r="L558" s="19"/>
      <c r="M558" s="19"/>
      <c r="N558" s="19"/>
      <c r="O558" s="19"/>
      <c r="P558" s="19"/>
      <c r="Q558" s="19"/>
      <c r="R558" s="19"/>
      <c r="S558" s="19"/>
      <c r="T558" s="19"/>
      <c r="U558" s="19"/>
      <c r="V558" s="19"/>
      <c r="W558" s="19"/>
      <c r="X558" s="19"/>
      <c r="Y558" s="19"/>
      <c r="Z558" s="19"/>
    </row>
    <row r="559" spans="2:26" ht="12" customHeight="1">
      <c r="B559" s="19"/>
      <c r="C559" s="19"/>
      <c r="D559" s="19"/>
      <c r="E559" s="19"/>
      <c r="F559" s="19"/>
      <c r="G559" s="19"/>
      <c r="H559" s="19"/>
      <c r="I559" s="19"/>
      <c r="J559" s="19"/>
      <c r="K559" s="19"/>
      <c r="L559" s="19"/>
      <c r="M559" s="19"/>
      <c r="N559" s="19"/>
      <c r="O559" s="19"/>
      <c r="P559" s="19"/>
      <c r="Q559" s="19"/>
      <c r="R559" s="19"/>
      <c r="S559" s="19"/>
      <c r="T559" s="19"/>
      <c r="U559" s="19"/>
      <c r="V559" s="19"/>
      <c r="W559" s="19"/>
      <c r="X559" s="19"/>
      <c r="Y559" s="19"/>
      <c r="Z559" s="19"/>
    </row>
    <row r="560" spans="2:26" ht="12" customHeight="1">
      <c r="B560" s="19"/>
      <c r="C560" s="19"/>
      <c r="D560" s="19"/>
      <c r="E560" s="19"/>
      <c r="F560" s="19"/>
      <c r="G560" s="19"/>
      <c r="H560" s="19"/>
      <c r="I560" s="19"/>
      <c r="J560" s="19"/>
      <c r="K560" s="19"/>
      <c r="L560" s="19"/>
      <c r="M560" s="19"/>
      <c r="N560" s="19"/>
      <c r="O560" s="19"/>
      <c r="P560" s="19"/>
      <c r="Q560" s="19"/>
      <c r="R560" s="19"/>
      <c r="S560" s="19"/>
      <c r="T560" s="19"/>
      <c r="U560" s="19"/>
      <c r="V560" s="19"/>
      <c r="W560" s="19"/>
      <c r="X560" s="19"/>
      <c r="Y560" s="19"/>
      <c r="Z560" s="19"/>
    </row>
    <row r="561" spans="2:26" ht="12" customHeight="1">
      <c r="B561" s="19"/>
      <c r="C561" s="19"/>
      <c r="D561" s="19"/>
      <c r="E561" s="19"/>
      <c r="F561" s="19"/>
      <c r="G561" s="19"/>
      <c r="H561" s="19"/>
      <c r="I561" s="19"/>
      <c r="J561" s="19"/>
      <c r="K561" s="19"/>
      <c r="L561" s="19"/>
      <c r="M561" s="19"/>
      <c r="N561" s="19"/>
      <c r="O561" s="19"/>
      <c r="P561" s="19"/>
      <c r="Q561" s="19"/>
      <c r="R561" s="19"/>
      <c r="S561" s="19"/>
      <c r="T561" s="19"/>
      <c r="U561" s="19"/>
      <c r="V561" s="19"/>
      <c r="W561" s="19"/>
      <c r="X561" s="19"/>
      <c r="Y561" s="19"/>
      <c r="Z561" s="19"/>
    </row>
    <row r="562" spans="2:26" ht="12" customHeight="1">
      <c r="B562" s="19"/>
      <c r="C562" s="19"/>
      <c r="D562" s="19"/>
      <c r="E562" s="19"/>
      <c r="F562" s="19"/>
      <c r="G562" s="19"/>
      <c r="H562" s="19"/>
      <c r="I562" s="19"/>
      <c r="J562" s="19"/>
      <c r="K562" s="19"/>
      <c r="L562" s="19"/>
      <c r="M562" s="19"/>
      <c r="N562" s="19"/>
      <c r="O562" s="19"/>
      <c r="P562" s="19"/>
      <c r="Q562" s="19"/>
      <c r="R562" s="19"/>
      <c r="S562" s="19"/>
      <c r="T562" s="19"/>
      <c r="U562" s="19"/>
      <c r="V562" s="19"/>
      <c r="W562" s="19"/>
      <c r="X562" s="19"/>
      <c r="Y562" s="19"/>
      <c r="Z562" s="19"/>
    </row>
    <row r="563" spans="2:26" ht="12" customHeight="1">
      <c r="B563" s="19"/>
      <c r="C563" s="19"/>
      <c r="D563" s="19"/>
      <c r="E563" s="19"/>
      <c r="F563" s="19"/>
      <c r="G563" s="19"/>
      <c r="H563" s="19"/>
      <c r="I563" s="19"/>
      <c r="J563" s="19"/>
      <c r="K563" s="19"/>
      <c r="L563" s="19"/>
      <c r="M563" s="19"/>
      <c r="N563" s="19"/>
      <c r="O563" s="19"/>
      <c r="P563" s="19"/>
      <c r="Q563" s="19"/>
      <c r="R563" s="19"/>
      <c r="S563" s="19"/>
      <c r="T563" s="19"/>
      <c r="U563" s="19"/>
      <c r="V563" s="19"/>
      <c r="W563" s="19"/>
      <c r="X563" s="19"/>
      <c r="Y563" s="19"/>
      <c r="Z563" s="19"/>
    </row>
    <row r="564" spans="2:26" ht="12" customHeight="1">
      <c r="B564" s="19"/>
      <c r="C564" s="19"/>
      <c r="D564" s="19"/>
      <c r="E564" s="19"/>
      <c r="F564" s="19"/>
      <c r="G564" s="19"/>
      <c r="H564" s="19"/>
      <c r="I564" s="19"/>
      <c r="J564" s="19"/>
      <c r="K564" s="19"/>
      <c r="L564" s="19"/>
      <c r="M564" s="19"/>
      <c r="N564" s="19"/>
      <c r="O564" s="19"/>
      <c r="P564" s="19"/>
      <c r="Q564" s="19"/>
      <c r="R564" s="19"/>
      <c r="S564" s="19"/>
      <c r="T564" s="19"/>
      <c r="U564" s="19"/>
      <c r="V564" s="19"/>
      <c r="W564" s="19"/>
      <c r="X564" s="19"/>
      <c r="Y564" s="19"/>
      <c r="Z564" s="19"/>
    </row>
    <row r="565" spans="2:26" ht="12" customHeight="1">
      <c r="B565" s="19"/>
      <c r="C565" s="19"/>
      <c r="D565" s="19"/>
      <c r="E565" s="19"/>
      <c r="F565" s="19"/>
      <c r="G565" s="19"/>
      <c r="H565" s="19"/>
      <c r="I565" s="19"/>
      <c r="J565" s="19"/>
      <c r="K565" s="19"/>
      <c r="L565" s="19"/>
      <c r="M565" s="19"/>
      <c r="N565" s="19"/>
      <c r="O565" s="19"/>
      <c r="P565" s="19"/>
      <c r="Q565" s="19"/>
      <c r="R565" s="19"/>
      <c r="S565" s="19"/>
      <c r="T565" s="19"/>
      <c r="U565" s="19"/>
      <c r="V565" s="19"/>
      <c r="W565" s="19"/>
      <c r="X565" s="19"/>
      <c r="Y565" s="19"/>
      <c r="Z565" s="19"/>
    </row>
    <row r="566" spans="2:26" ht="12" customHeight="1">
      <c r="B566" s="19"/>
      <c r="C566" s="19"/>
      <c r="D566" s="19"/>
      <c r="E566" s="19"/>
      <c r="F566" s="19"/>
      <c r="G566" s="19"/>
      <c r="H566" s="19"/>
      <c r="I566" s="19"/>
      <c r="J566" s="19"/>
      <c r="K566" s="19"/>
      <c r="L566" s="19"/>
      <c r="M566" s="19"/>
      <c r="N566" s="19"/>
      <c r="O566" s="19"/>
      <c r="P566" s="19"/>
      <c r="Q566" s="19"/>
      <c r="R566" s="19"/>
      <c r="S566" s="19"/>
      <c r="T566" s="19"/>
      <c r="U566" s="19"/>
      <c r="V566" s="19"/>
      <c r="W566" s="19"/>
      <c r="X566" s="19"/>
      <c r="Y566" s="19"/>
      <c r="Z566" s="19"/>
    </row>
    <row r="567" spans="2:26" ht="12" customHeight="1">
      <c r="B567" s="19"/>
      <c r="C567" s="19"/>
      <c r="D567" s="19"/>
      <c r="E567" s="19"/>
      <c r="F567" s="19"/>
      <c r="G567" s="19"/>
      <c r="H567" s="19"/>
      <c r="I567" s="19"/>
      <c r="J567" s="19"/>
      <c r="K567" s="19"/>
      <c r="L567" s="19"/>
      <c r="M567" s="19"/>
      <c r="N567" s="19"/>
      <c r="O567" s="19"/>
      <c r="P567" s="19"/>
      <c r="Q567" s="19"/>
      <c r="R567" s="19"/>
      <c r="S567" s="19"/>
      <c r="T567" s="19"/>
      <c r="U567" s="19"/>
      <c r="V567" s="19"/>
      <c r="W567" s="19"/>
      <c r="X567" s="19"/>
      <c r="Y567" s="19"/>
      <c r="Z567" s="19"/>
    </row>
    <row r="568" spans="2:26" ht="12" customHeight="1">
      <c r="B568" s="19"/>
      <c r="C568" s="19"/>
      <c r="D568" s="19"/>
      <c r="E568" s="19"/>
      <c r="F568" s="19"/>
      <c r="G568" s="19"/>
      <c r="H568" s="19"/>
      <c r="I568" s="19"/>
      <c r="J568" s="19"/>
      <c r="K568" s="19"/>
      <c r="L568" s="19"/>
      <c r="M568" s="19"/>
      <c r="N568" s="19"/>
      <c r="O568" s="19"/>
      <c r="P568" s="19"/>
      <c r="Q568" s="19"/>
      <c r="R568" s="19"/>
      <c r="S568" s="19"/>
      <c r="T568" s="19"/>
      <c r="U568" s="19"/>
      <c r="V568" s="19"/>
      <c r="W568" s="19"/>
      <c r="X568" s="19"/>
      <c r="Y568" s="19"/>
      <c r="Z568" s="19"/>
    </row>
    <row r="569" spans="2:26" ht="12" customHeight="1">
      <c r="B569" s="19"/>
      <c r="C569" s="19"/>
      <c r="D569" s="19"/>
      <c r="E569" s="19"/>
      <c r="F569" s="19"/>
      <c r="G569" s="19"/>
      <c r="H569" s="19"/>
      <c r="I569" s="19"/>
      <c r="J569" s="19"/>
      <c r="K569" s="19"/>
      <c r="L569" s="19"/>
      <c r="M569" s="19"/>
      <c r="N569" s="19"/>
      <c r="O569" s="19"/>
      <c r="P569" s="19"/>
      <c r="Q569" s="19"/>
      <c r="R569" s="19"/>
      <c r="S569" s="19"/>
      <c r="T569" s="19"/>
      <c r="U569" s="19"/>
      <c r="V569" s="19"/>
      <c r="W569" s="19"/>
      <c r="X569" s="19"/>
      <c r="Y569" s="19"/>
      <c r="Z569" s="19"/>
    </row>
    <row r="570" spans="2:26" ht="12" customHeight="1">
      <c r="B570" s="19"/>
      <c r="C570" s="19"/>
      <c r="D570" s="19"/>
      <c r="E570" s="19"/>
      <c r="F570" s="19"/>
      <c r="G570" s="19"/>
      <c r="H570" s="19"/>
      <c r="I570" s="19"/>
      <c r="J570" s="19"/>
      <c r="K570" s="19"/>
      <c r="L570" s="19"/>
      <c r="M570" s="19"/>
      <c r="N570" s="19"/>
      <c r="O570" s="19"/>
      <c r="P570" s="19"/>
      <c r="Q570" s="19"/>
      <c r="R570" s="19"/>
      <c r="S570" s="19"/>
      <c r="T570" s="19"/>
      <c r="U570" s="19"/>
      <c r="V570" s="19"/>
      <c r="W570" s="19"/>
      <c r="X570" s="19"/>
      <c r="Y570" s="19"/>
      <c r="Z570" s="19"/>
    </row>
    <row r="571" spans="2:26" ht="12" customHeight="1">
      <c r="B571" s="19"/>
      <c r="C571" s="19"/>
      <c r="D571" s="19"/>
      <c r="E571" s="19"/>
      <c r="F571" s="19"/>
      <c r="G571" s="19"/>
      <c r="H571" s="19"/>
      <c r="I571" s="19"/>
      <c r="J571" s="19"/>
      <c r="K571" s="19"/>
      <c r="L571" s="19"/>
      <c r="M571" s="19"/>
      <c r="N571" s="19"/>
      <c r="O571" s="19"/>
      <c r="P571" s="19"/>
      <c r="Q571" s="19"/>
      <c r="R571" s="19"/>
      <c r="S571" s="19"/>
      <c r="T571" s="19"/>
      <c r="U571" s="19"/>
      <c r="V571" s="19"/>
      <c r="W571" s="19"/>
      <c r="X571" s="19"/>
      <c r="Y571" s="19"/>
      <c r="Z571" s="19"/>
    </row>
    <row r="572" spans="2:26" ht="12" customHeight="1">
      <c r="B572" s="19"/>
      <c r="C572" s="19"/>
      <c r="D572" s="19"/>
      <c r="E572" s="19"/>
      <c r="F572" s="19"/>
      <c r="G572" s="19"/>
      <c r="H572" s="19"/>
      <c r="I572" s="19"/>
      <c r="J572" s="19"/>
      <c r="K572" s="19"/>
      <c r="L572" s="19"/>
      <c r="M572" s="19"/>
      <c r="N572" s="19"/>
      <c r="O572" s="19"/>
      <c r="P572" s="19"/>
      <c r="Q572" s="19"/>
      <c r="R572" s="19"/>
      <c r="S572" s="19"/>
      <c r="T572" s="19"/>
      <c r="U572" s="19"/>
      <c r="V572" s="19"/>
      <c r="W572" s="19"/>
      <c r="X572" s="19"/>
      <c r="Y572" s="19"/>
      <c r="Z572" s="19"/>
    </row>
    <row r="573" spans="2:26" ht="12" customHeight="1">
      <c r="B573" s="19"/>
      <c r="C573" s="19"/>
      <c r="D573" s="19"/>
      <c r="E573" s="19"/>
      <c r="F573" s="19"/>
      <c r="G573" s="19"/>
      <c r="H573" s="19"/>
      <c r="I573" s="19"/>
      <c r="J573" s="19"/>
      <c r="K573" s="19"/>
      <c r="L573" s="19"/>
      <c r="M573" s="19"/>
      <c r="N573" s="19"/>
      <c r="O573" s="19"/>
      <c r="P573" s="19"/>
      <c r="Q573" s="19"/>
      <c r="R573" s="19"/>
      <c r="S573" s="19"/>
      <c r="T573" s="19"/>
      <c r="U573" s="19"/>
      <c r="V573" s="19"/>
      <c r="W573" s="19"/>
      <c r="X573" s="19"/>
      <c r="Y573" s="19"/>
      <c r="Z573" s="19"/>
    </row>
    <row r="574" spans="2:26" ht="12" customHeight="1">
      <c r="B574" s="19"/>
      <c r="C574" s="19"/>
      <c r="D574" s="19"/>
      <c r="E574" s="19"/>
      <c r="F574" s="19"/>
      <c r="G574" s="19"/>
      <c r="H574" s="19"/>
      <c r="I574" s="19"/>
      <c r="J574" s="19"/>
      <c r="K574" s="19"/>
      <c r="L574" s="19"/>
      <c r="M574" s="19"/>
      <c r="N574" s="19"/>
      <c r="O574" s="19"/>
      <c r="P574" s="19"/>
      <c r="Q574" s="19"/>
      <c r="R574" s="19"/>
      <c r="S574" s="19"/>
      <c r="T574" s="19"/>
      <c r="U574" s="19"/>
      <c r="V574" s="19"/>
      <c r="W574" s="19"/>
      <c r="X574" s="19"/>
      <c r="Y574" s="19"/>
      <c r="Z574" s="19"/>
    </row>
    <row r="575" spans="2:26" ht="12" customHeight="1">
      <c r="B575" s="19"/>
      <c r="C575" s="19"/>
      <c r="D575" s="19"/>
      <c r="E575" s="19"/>
      <c r="F575" s="19"/>
      <c r="G575" s="19"/>
      <c r="H575" s="19"/>
      <c r="I575" s="19"/>
      <c r="J575" s="19"/>
      <c r="K575" s="19"/>
      <c r="L575" s="19"/>
      <c r="M575" s="19"/>
      <c r="N575" s="19"/>
      <c r="O575" s="19"/>
      <c r="P575" s="19"/>
      <c r="Q575" s="19"/>
      <c r="R575" s="19"/>
      <c r="S575" s="19"/>
      <c r="T575" s="19"/>
      <c r="U575" s="19"/>
      <c r="V575" s="19"/>
      <c r="W575" s="19"/>
      <c r="X575" s="19"/>
      <c r="Y575" s="19"/>
      <c r="Z575" s="19"/>
    </row>
    <row r="576" spans="2:26" ht="12" customHeight="1">
      <c r="B576" s="19"/>
      <c r="C576" s="19"/>
      <c r="D576" s="19"/>
      <c r="E576" s="19"/>
      <c r="F576" s="19"/>
      <c r="G576" s="19"/>
      <c r="H576" s="19"/>
      <c r="I576" s="19"/>
      <c r="J576" s="19"/>
      <c r="K576" s="19"/>
      <c r="L576" s="19"/>
      <c r="M576" s="19"/>
      <c r="N576" s="19"/>
      <c r="O576" s="19"/>
      <c r="P576" s="19"/>
      <c r="Q576" s="19"/>
      <c r="R576" s="19"/>
      <c r="S576" s="19"/>
      <c r="T576" s="19"/>
      <c r="U576" s="19"/>
      <c r="V576" s="19"/>
      <c r="W576" s="19"/>
      <c r="X576" s="19"/>
      <c r="Y576" s="19"/>
      <c r="Z576" s="19"/>
    </row>
    <row r="577" spans="2:26" ht="12" customHeight="1">
      <c r="B577" s="19"/>
      <c r="C577" s="19"/>
      <c r="D577" s="19"/>
      <c r="E577" s="19"/>
      <c r="F577" s="19"/>
      <c r="G577" s="19"/>
      <c r="H577" s="19"/>
      <c r="I577" s="19"/>
      <c r="J577" s="19"/>
      <c r="K577" s="19"/>
      <c r="L577" s="19"/>
      <c r="M577" s="19"/>
      <c r="N577" s="19"/>
      <c r="O577" s="19"/>
      <c r="P577" s="19"/>
      <c r="Q577" s="19"/>
      <c r="R577" s="19"/>
      <c r="S577" s="19"/>
      <c r="T577" s="19"/>
      <c r="U577" s="19"/>
      <c r="V577" s="19"/>
      <c r="W577" s="19"/>
      <c r="X577" s="19"/>
      <c r="Y577" s="19"/>
      <c r="Z577" s="19"/>
    </row>
    <row r="578" spans="2:26" ht="12" customHeight="1">
      <c r="B578" s="19"/>
      <c r="C578" s="19"/>
      <c r="D578" s="19"/>
      <c r="E578" s="19"/>
      <c r="F578" s="19"/>
      <c r="G578" s="19"/>
      <c r="H578" s="19"/>
      <c r="I578" s="19"/>
      <c r="J578" s="19"/>
      <c r="K578" s="19"/>
      <c r="L578" s="19"/>
      <c r="M578" s="19"/>
      <c r="N578" s="19"/>
      <c r="O578" s="19"/>
      <c r="P578" s="19"/>
      <c r="Q578" s="19"/>
      <c r="R578" s="19"/>
      <c r="S578" s="19"/>
      <c r="T578" s="19"/>
      <c r="U578" s="19"/>
      <c r="V578" s="19"/>
      <c r="W578" s="19"/>
      <c r="X578" s="19"/>
      <c r="Y578" s="19"/>
      <c r="Z578" s="19"/>
    </row>
    <row r="579" spans="2:26" ht="12" customHeight="1">
      <c r="B579" s="19"/>
      <c r="C579" s="19"/>
      <c r="D579" s="19"/>
      <c r="E579" s="19"/>
      <c r="F579" s="19"/>
      <c r="G579" s="19"/>
      <c r="H579" s="19"/>
      <c r="I579" s="19"/>
      <c r="J579" s="19"/>
      <c r="K579" s="19"/>
      <c r="L579" s="19"/>
      <c r="M579" s="19"/>
      <c r="N579" s="19"/>
      <c r="O579" s="19"/>
      <c r="P579" s="19"/>
      <c r="Q579" s="19"/>
      <c r="R579" s="19"/>
      <c r="S579" s="19"/>
      <c r="T579" s="19"/>
      <c r="U579" s="19"/>
      <c r="V579" s="19"/>
      <c r="W579" s="19"/>
      <c r="X579" s="19"/>
      <c r="Y579" s="19"/>
      <c r="Z579" s="19"/>
    </row>
    <row r="580" spans="2:26" ht="12" customHeight="1">
      <c r="B580" s="19"/>
      <c r="C580" s="19"/>
      <c r="D580" s="19"/>
      <c r="E580" s="19"/>
      <c r="F580" s="19"/>
      <c r="G580" s="19"/>
      <c r="H580" s="19"/>
      <c r="I580" s="19"/>
      <c r="J580" s="19"/>
      <c r="K580" s="19"/>
      <c r="L580" s="19"/>
      <c r="M580" s="19"/>
      <c r="N580" s="19"/>
      <c r="O580" s="19"/>
      <c r="P580" s="19"/>
      <c r="Q580" s="19"/>
      <c r="R580" s="19"/>
      <c r="S580" s="19"/>
      <c r="T580" s="19"/>
      <c r="U580" s="19"/>
      <c r="V580" s="19"/>
      <c r="W580" s="19"/>
      <c r="X580" s="19"/>
      <c r="Y580" s="19"/>
      <c r="Z580" s="19"/>
    </row>
    <row r="581" spans="2:26" ht="12" customHeight="1">
      <c r="B581" s="19"/>
      <c r="C581" s="19"/>
      <c r="D581" s="19"/>
      <c r="E581" s="19"/>
      <c r="F581" s="19"/>
      <c r="G581" s="19"/>
      <c r="H581" s="19"/>
      <c r="I581" s="19"/>
      <c r="J581" s="19"/>
      <c r="K581" s="19"/>
      <c r="L581" s="19"/>
      <c r="M581" s="19"/>
      <c r="N581" s="19"/>
      <c r="O581" s="19"/>
      <c r="P581" s="19"/>
      <c r="Q581" s="19"/>
      <c r="R581" s="19"/>
      <c r="S581" s="19"/>
      <c r="T581" s="19"/>
      <c r="U581" s="19"/>
      <c r="V581" s="19"/>
      <c r="W581" s="19"/>
      <c r="X581" s="19"/>
      <c r="Y581" s="19"/>
      <c r="Z581" s="19"/>
    </row>
    <row r="582" spans="2:26" ht="12" customHeight="1">
      <c r="B582" s="19"/>
      <c r="C582" s="19"/>
      <c r="D582" s="19"/>
      <c r="E582" s="19"/>
      <c r="F582" s="19"/>
      <c r="G582" s="19"/>
      <c r="H582" s="19"/>
      <c r="I582" s="19"/>
      <c r="J582" s="19"/>
      <c r="K582" s="19"/>
      <c r="L582" s="19"/>
      <c r="M582" s="19"/>
      <c r="N582" s="19"/>
      <c r="O582" s="19"/>
      <c r="P582" s="19"/>
      <c r="Q582" s="19"/>
      <c r="R582" s="19"/>
      <c r="S582" s="19"/>
      <c r="T582" s="19"/>
      <c r="U582" s="19"/>
      <c r="V582" s="19"/>
      <c r="W582" s="19"/>
      <c r="X582" s="19"/>
      <c r="Y582" s="19"/>
      <c r="Z582" s="19"/>
    </row>
    <row r="583" spans="2:26" ht="12" customHeight="1">
      <c r="B583" s="19"/>
      <c r="C583" s="19"/>
      <c r="D583" s="19"/>
      <c r="E583" s="19"/>
      <c r="F583" s="19"/>
      <c r="G583" s="19"/>
      <c r="H583" s="19"/>
      <c r="I583" s="19"/>
      <c r="J583" s="19"/>
      <c r="K583" s="19"/>
      <c r="L583" s="19"/>
      <c r="M583" s="19"/>
      <c r="N583" s="19"/>
      <c r="O583" s="19"/>
      <c r="P583" s="19"/>
      <c r="Q583" s="19"/>
      <c r="R583" s="19"/>
      <c r="S583" s="19"/>
      <c r="T583" s="19"/>
      <c r="U583" s="19"/>
      <c r="V583" s="19"/>
      <c r="W583" s="19"/>
      <c r="X583" s="19"/>
      <c r="Y583" s="19"/>
      <c r="Z583" s="19"/>
    </row>
    <row r="584" spans="2:26" ht="12" customHeight="1">
      <c r="B584" s="19"/>
      <c r="C584" s="19"/>
      <c r="D584" s="19"/>
      <c r="E584" s="19"/>
      <c r="F584" s="19"/>
      <c r="G584" s="19"/>
      <c r="H584" s="19"/>
      <c r="I584" s="19"/>
      <c r="J584" s="19"/>
      <c r="K584" s="19"/>
      <c r="L584" s="19"/>
      <c r="M584" s="19"/>
      <c r="N584" s="19"/>
      <c r="O584" s="19"/>
      <c r="P584" s="19"/>
      <c r="Q584" s="19"/>
      <c r="R584" s="19"/>
      <c r="S584" s="19"/>
      <c r="T584" s="19"/>
      <c r="U584" s="19"/>
      <c r="V584" s="19"/>
      <c r="W584" s="19"/>
      <c r="X584" s="19"/>
      <c r="Y584" s="19"/>
      <c r="Z584" s="19"/>
    </row>
    <row r="585" spans="2:26" ht="12" customHeight="1">
      <c r="B585" s="19"/>
      <c r="C585" s="19"/>
      <c r="D585" s="19"/>
      <c r="E585" s="19"/>
      <c r="F585" s="19"/>
      <c r="G585" s="19"/>
      <c r="H585" s="19"/>
      <c r="I585" s="19"/>
      <c r="J585" s="19"/>
      <c r="K585" s="19"/>
      <c r="L585" s="19"/>
      <c r="M585" s="19"/>
      <c r="N585" s="19"/>
      <c r="O585" s="19"/>
      <c r="P585" s="19"/>
      <c r="Q585" s="19"/>
      <c r="R585" s="19"/>
      <c r="S585" s="19"/>
      <c r="T585" s="19"/>
      <c r="U585" s="19"/>
      <c r="V585" s="19"/>
      <c r="W585" s="19"/>
      <c r="X585" s="19"/>
      <c r="Y585" s="19"/>
      <c r="Z585" s="19"/>
    </row>
    <row r="586" spans="2:26" ht="12" customHeight="1">
      <c r="B586" s="19"/>
      <c r="C586" s="19"/>
      <c r="D586" s="19"/>
      <c r="E586" s="19"/>
      <c r="F586" s="19"/>
      <c r="G586" s="19"/>
      <c r="H586" s="19"/>
      <c r="I586" s="19"/>
      <c r="J586" s="19"/>
      <c r="K586" s="19"/>
      <c r="L586" s="19"/>
      <c r="M586" s="19"/>
      <c r="N586" s="19"/>
      <c r="O586" s="19"/>
      <c r="P586" s="19"/>
      <c r="Q586" s="19"/>
      <c r="R586" s="19"/>
      <c r="S586" s="19"/>
      <c r="T586" s="19"/>
      <c r="U586" s="19"/>
      <c r="V586" s="19"/>
      <c r="W586" s="19"/>
      <c r="X586" s="19"/>
      <c r="Y586" s="19"/>
      <c r="Z586" s="19"/>
    </row>
    <row r="587" spans="2:26" ht="12" customHeight="1">
      <c r="B587" s="19"/>
      <c r="C587" s="19"/>
      <c r="D587" s="19"/>
      <c r="E587" s="19"/>
      <c r="F587" s="19"/>
      <c r="G587" s="19"/>
      <c r="H587" s="19"/>
      <c r="I587" s="19"/>
      <c r="J587" s="19"/>
      <c r="K587" s="19"/>
      <c r="L587" s="19"/>
      <c r="M587" s="19"/>
      <c r="N587" s="19"/>
      <c r="O587" s="19"/>
      <c r="P587" s="19"/>
      <c r="Q587" s="19"/>
      <c r="R587" s="19"/>
      <c r="S587" s="19"/>
      <c r="T587" s="19"/>
      <c r="U587" s="19"/>
      <c r="V587" s="19"/>
      <c r="W587" s="19"/>
      <c r="X587" s="19"/>
      <c r="Y587" s="19"/>
      <c r="Z587" s="19"/>
    </row>
    <row r="588" spans="2:26" ht="12" customHeight="1">
      <c r="B588" s="19"/>
      <c r="C588" s="19"/>
      <c r="D588" s="19"/>
      <c r="E588" s="19"/>
      <c r="F588" s="19"/>
      <c r="G588" s="19"/>
      <c r="H588" s="19"/>
      <c r="I588" s="19"/>
      <c r="J588" s="19"/>
      <c r="K588" s="19"/>
      <c r="L588" s="19"/>
      <c r="M588" s="19"/>
      <c r="N588" s="19"/>
      <c r="O588" s="19"/>
      <c r="P588" s="19"/>
      <c r="Q588" s="19"/>
      <c r="R588" s="19"/>
      <c r="S588" s="19"/>
      <c r="T588" s="19"/>
      <c r="U588" s="19"/>
      <c r="V588" s="19"/>
      <c r="W588" s="19"/>
      <c r="X588" s="19"/>
      <c r="Y588" s="19"/>
      <c r="Z588" s="19"/>
    </row>
    <row r="589" spans="2:26" ht="12" customHeight="1">
      <c r="B589" s="19"/>
      <c r="C589" s="19"/>
      <c r="D589" s="19"/>
      <c r="E589" s="19"/>
      <c r="F589" s="19"/>
      <c r="G589" s="19"/>
      <c r="H589" s="19"/>
      <c r="I589" s="19"/>
      <c r="J589" s="19"/>
      <c r="K589" s="19"/>
      <c r="L589" s="19"/>
      <c r="M589" s="19"/>
      <c r="N589" s="19"/>
      <c r="O589" s="19"/>
      <c r="P589" s="19"/>
      <c r="Q589" s="19"/>
      <c r="R589" s="19"/>
      <c r="S589" s="19"/>
      <c r="T589" s="19"/>
      <c r="U589" s="19"/>
      <c r="V589" s="19"/>
      <c r="W589" s="19"/>
      <c r="X589" s="19"/>
      <c r="Y589" s="19"/>
      <c r="Z589" s="19"/>
    </row>
    <row r="590" spans="2:26" ht="12" customHeight="1">
      <c r="B590" s="19"/>
      <c r="C590" s="19"/>
      <c r="D590" s="19"/>
      <c r="E590" s="19"/>
      <c r="F590" s="19"/>
      <c r="G590" s="19"/>
      <c r="H590" s="19"/>
      <c r="I590" s="19"/>
      <c r="J590" s="19"/>
      <c r="K590" s="19"/>
      <c r="L590" s="19"/>
      <c r="M590" s="19"/>
      <c r="N590" s="19"/>
      <c r="O590" s="19"/>
      <c r="P590" s="19"/>
      <c r="Q590" s="19"/>
      <c r="R590" s="19"/>
      <c r="S590" s="19"/>
      <c r="T590" s="19"/>
      <c r="U590" s="19"/>
      <c r="V590" s="19"/>
      <c r="W590" s="19"/>
      <c r="X590" s="19"/>
      <c r="Y590" s="19"/>
      <c r="Z590" s="19"/>
    </row>
    <row r="591" spans="2:26" ht="12" customHeight="1">
      <c r="B591" s="19"/>
      <c r="C591" s="19"/>
      <c r="D591" s="19"/>
      <c r="E591" s="19"/>
      <c r="F591" s="19"/>
      <c r="G591" s="19"/>
      <c r="H591" s="19"/>
      <c r="I591" s="19"/>
      <c r="J591" s="19"/>
      <c r="K591" s="19"/>
      <c r="L591" s="19"/>
      <c r="M591" s="19"/>
      <c r="N591" s="19"/>
      <c r="O591" s="19"/>
      <c r="P591" s="19"/>
      <c r="Q591" s="19"/>
      <c r="R591" s="19"/>
      <c r="S591" s="19"/>
      <c r="T591" s="19"/>
      <c r="U591" s="19"/>
      <c r="V591" s="19"/>
      <c r="W591" s="19"/>
      <c r="X591" s="19"/>
      <c r="Y591" s="19"/>
      <c r="Z591" s="19"/>
    </row>
    <row r="592" spans="2:26" ht="12" customHeight="1">
      <c r="B592" s="19"/>
      <c r="C592" s="19"/>
      <c r="D592" s="19"/>
      <c r="E592" s="19"/>
      <c r="F592" s="19"/>
      <c r="G592" s="19"/>
      <c r="H592" s="19"/>
      <c r="I592" s="19"/>
      <c r="J592" s="19"/>
      <c r="K592" s="19"/>
      <c r="L592" s="19"/>
      <c r="M592" s="19"/>
      <c r="N592" s="19"/>
      <c r="O592" s="19"/>
      <c r="P592" s="19"/>
      <c r="Q592" s="19"/>
      <c r="R592" s="19"/>
      <c r="S592" s="19"/>
      <c r="T592" s="19"/>
      <c r="U592" s="19"/>
      <c r="V592" s="19"/>
      <c r="W592" s="19"/>
      <c r="X592" s="19"/>
      <c r="Y592" s="19"/>
      <c r="Z592" s="19"/>
    </row>
    <row r="593" spans="2:26" ht="12" customHeight="1">
      <c r="B593" s="19"/>
      <c r="C593" s="19"/>
      <c r="D593" s="19"/>
      <c r="E593" s="19"/>
      <c r="F593" s="19"/>
      <c r="G593" s="19"/>
      <c r="H593" s="19"/>
      <c r="I593" s="19"/>
      <c r="J593" s="19"/>
      <c r="K593" s="19"/>
      <c r="L593" s="19"/>
      <c r="M593" s="19"/>
      <c r="N593" s="19"/>
      <c r="O593" s="19"/>
      <c r="P593" s="19"/>
      <c r="Q593" s="19"/>
      <c r="R593" s="19"/>
      <c r="S593" s="19"/>
      <c r="T593" s="19"/>
      <c r="U593" s="19"/>
      <c r="V593" s="19"/>
      <c r="W593" s="19"/>
      <c r="X593" s="19"/>
      <c r="Y593" s="19"/>
      <c r="Z593" s="19"/>
    </row>
    <row r="594" spans="2:26" ht="12" customHeight="1">
      <c r="B594" s="19"/>
      <c r="C594" s="19"/>
      <c r="D594" s="19"/>
      <c r="E594" s="19"/>
      <c r="F594" s="19"/>
      <c r="G594" s="19"/>
      <c r="H594" s="19"/>
      <c r="I594" s="19"/>
      <c r="J594" s="19"/>
      <c r="K594" s="19"/>
      <c r="L594" s="19"/>
      <c r="M594" s="19"/>
      <c r="N594" s="19"/>
      <c r="O594" s="19"/>
      <c r="P594" s="19"/>
      <c r="Q594" s="19"/>
      <c r="R594" s="19"/>
      <c r="S594" s="19"/>
      <c r="T594" s="19"/>
      <c r="U594" s="19"/>
      <c r="V594" s="19"/>
      <c r="W594" s="19"/>
      <c r="X594" s="19"/>
      <c r="Y594" s="19"/>
      <c r="Z594" s="19"/>
    </row>
    <row r="595" spans="2:26" ht="12" customHeight="1">
      <c r="B595" s="19"/>
      <c r="C595" s="19"/>
      <c r="D595" s="19"/>
      <c r="E595" s="19"/>
      <c r="F595" s="19"/>
      <c r="G595" s="19"/>
      <c r="H595" s="19"/>
      <c r="I595" s="19"/>
      <c r="J595" s="19"/>
      <c r="K595" s="19"/>
      <c r="L595" s="19"/>
      <c r="M595" s="19"/>
      <c r="N595" s="19"/>
      <c r="O595" s="19"/>
      <c r="P595" s="19"/>
      <c r="Q595" s="19"/>
      <c r="R595" s="19"/>
      <c r="S595" s="19"/>
      <c r="T595" s="19"/>
      <c r="U595" s="19"/>
      <c r="V595" s="19"/>
      <c r="W595" s="19"/>
      <c r="X595" s="19"/>
      <c r="Y595" s="19"/>
      <c r="Z595" s="19"/>
    </row>
    <row r="596" spans="2:26" ht="12" customHeight="1">
      <c r="B596" s="19"/>
      <c r="C596" s="19"/>
      <c r="D596" s="19"/>
      <c r="E596" s="19"/>
      <c r="F596" s="19"/>
      <c r="G596" s="19"/>
      <c r="H596" s="19"/>
      <c r="I596" s="19"/>
      <c r="J596" s="19"/>
      <c r="K596" s="19"/>
      <c r="L596" s="19"/>
      <c r="M596" s="19"/>
      <c r="N596" s="19"/>
      <c r="O596" s="19"/>
      <c r="P596" s="19"/>
      <c r="Q596" s="19"/>
      <c r="R596" s="19"/>
      <c r="S596" s="19"/>
      <c r="T596" s="19"/>
      <c r="U596" s="19"/>
      <c r="V596" s="19"/>
      <c r="W596" s="19"/>
      <c r="X596" s="19"/>
      <c r="Y596" s="19"/>
      <c r="Z596" s="19"/>
    </row>
    <row r="597" spans="2:26" ht="12" customHeight="1">
      <c r="B597" s="19"/>
      <c r="C597" s="19"/>
      <c r="D597" s="19"/>
      <c r="E597" s="19"/>
      <c r="F597" s="19"/>
      <c r="G597" s="19"/>
      <c r="H597" s="19"/>
      <c r="I597" s="19"/>
      <c r="J597" s="19"/>
      <c r="K597" s="19"/>
      <c r="L597" s="19"/>
      <c r="M597" s="19"/>
      <c r="N597" s="19"/>
      <c r="O597" s="19"/>
      <c r="P597" s="19"/>
      <c r="Q597" s="19"/>
      <c r="R597" s="19"/>
      <c r="S597" s="19"/>
      <c r="T597" s="19"/>
      <c r="U597" s="19"/>
      <c r="V597" s="19"/>
      <c r="W597" s="19"/>
      <c r="X597" s="19"/>
      <c r="Y597" s="19"/>
      <c r="Z597" s="19"/>
    </row>
    <row r="598" spans="2:26" ht="12" customHeight="1">
      <c r="B598" s="19"/>
      <c r="C598" s="19"/>
      <c r="D598" s="19"/>
      <c r="E598" s="19"/>
      <c r="F598" s="19"/>
      <c r="G598" s="19"/>
      <c r="H598" s="19"/>
      <c r="I598" s="19"/>
      <c r="J598" s="19"/>
      <c r="K598" s="19"/>
      <c r="L598" s="19"/>
      <c r="M598" s="19"/>
      <c r="N598" s="19"/>
      <c r="O598" s="19"/>
      <c r="P598" s="19"/>
      <c r="Q598" s="19"/>
      <c r="R598" s="19"/>
      <c r="S598" s="19"/>
      <c r="T598" s="19"/>
      <c r="U598" s="19"/>
      <c r="V598" s="19"/>
      <c r="W598" s="19"/>
      <c r="X598" s="19"/>
      <c r="Y598" s="19"/>
      <c r="Z598" s="19"/>
    </row>
    <row r="599" spans="2:26" ht="12" customHeight="1">
      <c r="B599" s="19"/>
      <c r="C599" s="19"/>
      <c r="D599" s="19"/>
      <c r="E599" s="19"/>
      <c r="F599" s="19"/>
      <c r="G599" s="19"/>
      <c r="H599" s="19"/>
      <c r="I599" s="19"/>
      <c r="J599" s="19"/>
      <c r="K599" s="19"/>
      <c r="L599" s="19"/>
      <c r="M599" s="19"/>
      <c r="N599" s="19"/>
      <c r="O599" s="19"/>
      <c r="P599" s="19"/>
      <c r="Q599" s="19"/>
      <c r="R599" s="19"/>
      <c r="S599" s="19"/>
      <c r="T599" s="19"/>
      <c r="U599" s="19"/>
      <c r="V599" s="19"/>
      <c r="W599" s="19"/>
      <c r="X599" s="19"/>
      <c r="Y599" s="19"/>
      <c r="Z599" s="19"/>
    </row>
    <row r="600" spans="2:26" ht="12" customHeight="1">
      <c r="B600" s="19"/>
      <c r="C600" s="19"/>
      <c r="D600" s="19"/>
      <c r="E600" s="19"/>
      <c r="F600" s="19"/>
      <c r="G600" s="19"/>
      <c r="H600" s="19"/>
      <c r="I600" s="19"/>
      <c r="J600" s="19"/>
      <c r="K600" s="19"/>
      <c r="L600" s="19"/>
      <c r="M600" s="19"/>
      <c r="N600" s="19"/>
      <c r="O600" s="19"/>
      <c r="P600" s="19"/>
      <c r="Q600" s="19"/>
      <c r="R600" s="19"/>
      <c r="S600" s="19"/>
      <c r="T600" s="19"/>
      <c r="U600" s="19"/>
      <c r="V600" s="19"/>
      <c r="W600" s="19"/>
      <c r="X600" s="19"/>
      <c r="Y600" s="19"/>
      <c r="Z600" s="19"/>
    </row>
    <row r="601" spans="2:26" ht="12" customHeight="1">
      <c r="B601" s="19"/>
      <c r="C601" s="19"/>
      <c r="D601" s="19"/>
      <c r="E601" s="19"/>
      <c r="F601" s="19"/>
      <c r="G601" s="19"/>
      <c r="H601" s="19"/>
      <c r="I601" s="19"/>
      <c r="J601" s="19"/>
      <c r="K601" s="19"/>
      <c r="L601" s="19"/>
      <c r="M601" s="19"/>
      <c r="N601" s="19"/>
      <c r="O601" s="19"/>
      <c r="P601" s="19"/>
      <c r="Q601" s="19"/>
      <c r="R601" s="19"/>
      <c r="S601" s="19"/>
      <c r="T601" s="19"/>
      <c r="U601" s="19"/>
      <c r="V601" s="19"/>
      <c r="W601" s="19"/>
      <c r="X601" s="19"/>
      <c r="Y601" s="19"/>
      <c r="Z601" s="19"/>
    </row>
    <row r="602" spans="2:26" ht="12" customHeight="1">
      <c r="B602" s="19"/>
      <c r="C602" s="19"/>
      <c r="D602" s="19"/>
      <c r="E602" s="19"/>
      <c r="F602" s="19"/>
      <c r="G602" s="19"/>
      <c r="H602" s="19"/>
      <c r="I602" s="19"/>
      <c r="J602" s="19"/>
      <c r="K602" s="19"/>
      <c r="L602" s="19"/>
      <c r="M602" s="19"/>
      <c r="N602" s="19"/>
      <c r="O602" s="19"/>
      <c r="P602" s="19"/>
      <c r="Q602" s="19"/>
      <c r="R602" s="19"/>
      <c r="S602" s="19"/>
      <c r="T602" s="19"/>
      <c r="U602" s="19"/>
      <c r="V602" s="19"/>
      <c r="W602" s="19"/>
      <c r="X602" s="19"/>
      <c r="Y602" s="19"/>
      <c r="Z602" s="19"/>
    </row>
    <row r="603" spans="2:26" ht="12" customHeight="1">
      <c r="B603" s="19"/>
      <c r="C603" s="19"/>
      <c r="D603" s="19"/>
      <c r="E603" s="19"/>
      <c r="F603" s="19"/>
      <c r="G603" s="19"/>
      <c r="H603" s="19"/>
      <c r="I603" s="19"/>
      <c r="J603" s="19"/>
      <c r="K603" s="19"/>
      <c r="L603" s="19"/>
      <c r="M603" s="19"/>
      <c r="N603" s="19"/>
      <c r="O603" s="19"/>
      <c r="P603" s="19"/>
      <c r="Q603" s="19"/>
      <c r="R603" s="19"/>
      <c r="S603" s="19"/>
      <c r="T603" s="19"/>
      <c r="U603" s="19"/>
      <c r="V603" s="19"/>
      <c r="W603" s="19"/>
      <c r="X603" s="19"/>
      <c r="Y603" s="19"/>
      <c r="Z603" s="19"/>
    </row>
    <row r="604" spans="2:26" ht="12" customHeight="1">
      <c r="B604" s="19"/>
      <c r="C604" s="19"/>
      <c r="D604" s="19"/>
      <c r="E604" s="19"/>
      <c r="F604" s="19"/>
      <c r="G604" s="19"/>
      <c r="H604" s="19"/>
      <c r="I604" s="19"/>
      <c r="J604" s="19"/>
      <c r="K604" s="19"/>
      <c r="L604" s="19"/>
      <c r="M604" s="19"/>
      <c r="N604" s="19"/>
      <c r="O604" s="19"/>
      <c r="P604" s="19"/>
      <c r="Q604" s="19"/>
      <c r="R604" s="19"/>
      <c r="S604" s="19"/>
      <c r="T604" s="19"/>
      <c r="U604" s="19"/>
      <c r="V604" s="19"/>
      <c r="W604" s="19"/>
      <c r="X604" s="19"/>
      <c r="Y604" s="19"/>
      <c r="Z604" s="19"/>
    </row>
    <row r="605" spans="2:26" ht="12" customHeight="1">
      <c r="B605" s="19"/>
      <c r="C605" s="19"/>
      <c r="D605" s="19"/>
      <c r="E605" s="19"/>
      <c r="F605" s="19"/>
      <c r="G605" s="19"/>
      <c r="H605" s="19"/>
      <c r="I605" s="19"/>
      <c r="J605" s="19"/>
      <c r="K605" s="19"/>
      <c r="L605" s="19"/>
      <c r="M605" s="19"/>
      <c r="N605" s="19"/>
      <c r="O605" s="19"/>
      <c r="P605" s="19"/>
      <c r="Q605" s="19"/>
      <c r="R605" s="19"/>
      <c r="S605" s="19"/>
      <c r="T605" s="19"/>
      <c r="U605" s="19"/>
      <c r="V605" s="19"/>
      <c r="W605" s="19"/>
      <c r="X605" s="19"/>
      <c r="Y605" s="19"/>
      <c r="Z605" s="19"/>
    </row>
    <row r="606" spans="2:26" ht="12" customHeight="1">
      <c r="B606" s="19"/>
      <c r="C606" s="19"/>
      <c r="D606" s="19"/>
      <c r="E606" s="19"/>
      <c r="F606" s="19"/>
      <c r="G606" s="19"/>
      <c r="H606" s="19"/>
      <c r="I606" s="19"/>
      <c r="J606" s="19"/>
      <c r="K606" s="19"/>
      <c r="L606" s="19"/>
      <c r="M606" s="19"/>
      <c r="N606" s="19"/>
      <c r="O606" s="19"/>
      <c r="P606" s="19"/>
      <c r="Q606" s="19"/>
      <c r="R606" s="19"/>
      <c r="S606" s="19"/>
      <c r="T606" s="19"/>
      <c r="U606" s="19"/>
      <c r="V606" s="19"/>
      <c r="W606" s="19"/>
      <c r="X606" s="19"/>
      <c r="Y606" s="19"/>
      <c r="Z606" s="19"/>
    </row>
    <row r="607" spans="2:26" ht="12" customHeight="1">
      <c r="B607" s="19"/>
      <c r="C607" s="19"/>
      <c r="D607" s="19"/>
      <c r="E607" s="19"/>
      <c r="F607" s="19"/>
      <c r="G607" s="19"/>
      <c r="H607" s="19"/>
      <c r="I607" s="19"/>
      <c r="J607" s="19"/>
      <c r="K607" s="19"/>
      <c r="L607" s="19"/>
      <c r="M607" s="19"/>
      <c r="N607" s="19"/>
      <c r="O607" s="19"/>
      <c r="P607" s="19"/>
      <c r="Q607" s="19"/>
      <c r="R607" s="19"/>
      <c r="S607" s="19"/>
      <c r="T607" s="19"/>
      <c r="U607" s="19"/>
      <c r="V607" s="19"/>
      <c r="W607" s="19"/>
      <c r="X607" s="19"/>
      <c r="Y607" s="19"/>
      <c r="Z607" s="19"/>
    </row>
    <row r="608" spans="2:26" ht="12" customHeight="1">
      <c r="B608" s="19"/>
      <c r="C608" s="19"/>
      <c r="D608" s="19"/>
      <c r="E608" s="19"/>
      <c r="F608" s="19"/>
      <c r="G608" s="19"/>
      <c r="H608" s="19"/>
      <c r="I608" s="19"/>
      <c r="J608" s="19"/>
      <c r="K608" s="19"/>
      <c r="L608" s="19"/>
      <c r="M608" s="19"/>
      <c r="N608" s="19"/>
      <c r="O608" s="19"/>
      <c r="P608" s="19"/>
      <c r="Q608" s="19"/>
      <c r="R608" s="19"/>
      <c r="S608" s="19"/>
      <c r="T608" s="19"/>
      <c r="U608" s="19"/>
      <c r="V608" s="19"/>
      <c r="W608" s="19"/>
      <c r="X608" s="19"/>
      <c r="Y608" s="19"/>
      <c r="Z608" s="19"/>
    </row>
    <row r="609" spans="2:26" ht="12" customHeight="1">
      <c r="B609" s="19"/>
      <c r="C609" s="19"/>
      <c r="D609" s="19"/>
      <c r="E609" s="19"/>
      <c r="F609" s="19"/>
      <c r="G609" s="19"/>
      <c r="H609" s="19"/>
      <c r="I609" s="19"/>
      <c r="J609" s="19"/>
      <c r="K609" s="19"/>
      <c r="L609" s="19"/>
      <c r="M609" s="19"/>
      <c r="N609" s="19"/>
      <c r="O609" s="19"/>
      <c r="P609" s="19"/>
      <c r="Q609" s="19"/>
      <c r="R609" s="19"/>
      <c r="S609" s="19"/>
      <c r="T609" s="19"/>
      <c r="U609" s="19"/>
      <c r="V609" s="19"/>
      <c r="W609" s="19"/>
      <c r="X609" s="19"/>
      <c r="Y609" s="19"/>
      <c r="Z609" s="19"/>
    </row>
    <row r="610" spans="2:26" ht="12" customHeight="1">
      <c r="B610" s="19"/>
      <c r="C610" s="19"/>
      <c r="D610" s="19"/>
      <c r="E610" s="19"/>
      <c r="F610" s="19"/>
      <c r="G610" s="19"/>
      <c r="H610" s="19"/>
      <c r="I610" s="19"/>
      <c r="J610" s="19"/>
      <c r="K610" s="19"/>
      <c r="L610" s="19"/>
      <c r="M610" s="19"/>
      <c r="N610" s="19"/>
      <c r="O610" s="19"/>
      <c r="P610" s="19"/>
      <c r="Q610" s="19"/>
      <c r="R610" s="19"/>
      <c r="S610" s="19"/>
      <c r="T610" s="19"/>
      <c r="U610" s="19"/>
      <c r="V610" s="19"/>
      <c r="W610" s="19"/>
      <c r="X610" s="19"/>
      <c r="Y610" s="19"/>
      <c r="Z610" s="19"/>
    </row>
    <row r="611" spans="2:26" ht="12" customHeight="1">
      <c r="B611" s="19"/>
      <c r="C611" s="19"/>
      <c r="D611" s="19"/>
      <c r="E611" s="19"/>
      <c r="F611" s="19"/>
      <c r="G611" s="19"/>
      <c r="H611" s="19"/>
      <c r="I611" s="19"/>
      <c r="J611" s="19"/>
      <c r="K611" s="19"/>
      <c r="L611" s="19"/>
      <c r="M611" s="19"/>
      <c r="N611" s="19"/>
      <c r="O611" s="19"/>
      <c r="P611" s="19"/>
      <c r="Q611" s="19"/>
      <c r="R611" s="19"/>
      <c r="S611" s="19"/>
      <c r="T611" s="19"/>
      <c r="U611" s="19"/>
      <c r="V611" s="19"/>
      <c r="W611" s="19"/>
      <c r="X611" s="19"/>
      <c r="Y611" s="19"/>
      <c r="Z611" s="19"/>
    </row>
    <row r="612" spans="2:26" ht="12" customHeight="1">
      <c r="B612" s="19"/>
      <c r="C612" s="19"/>
      <c r="D612" s="19"/>
      <c r="E612" s="19"/>
      <c r="F612" s="19"/>
      <c r="G612" s="19"/>
      <c r="H612" s="19"/>
      <c r="I612" s="19"/>
      <c r="J612" s="19"/>
      <c r="K612" s="19"/>
      <c r="L612" s="19"/>
      <c r="M612" s="19"/>
      <c r="N612" s="19"/>
      <c r="O612" s="19"/>
      <c r="P612" s="19"/>
      <c r="Q612" s="19"/>
      <c r="R612" s="19"/>
      <c r="S612" s="19"/>
      <c r="T612" s="19"/>
      <c r="U612" s="19"/>
      <c r="V612" s="19"/>
      <c r="W612" s="19"/>
      <c r="X612" s="19"/>
      <c r="Y612" s="19"/>
      <c r="Z612" s="19"/>
    </row>
    <row r="613" spans="2:26" ht="12" customHeight="1">
      <c r="B613" s="19"/>
      <c r="C613" s="19"/>
      <c r="D613" s="19"/>
      <c r="E613" s="19"/>
      <c r="F613" s="19"/>
      <c r="G613" s="19"/>
      <c r="H613" s="19"/>
      <c r="I613" s="19"/>
      <c r="J613" s="19"/>
      <c r="K613" s="19"/>
      <c r="L613" s="19"/>
      <c r="M613" s="19"/>
      <c r="N613" s="19"/>
      <c r="O613" s="19"/>
      <c r="P613" s="19"/>
      <c r="Q613" s="19"/>
      <c r="R613" s="19"/>
      <c r="S613" s="19"/>
      <c r="T613" s="19"/>
      <c r="U613" s="19"/>
      <c r="V613" s="19"/>
      <c r="W613" s="19"/>
      <c r="X613" s="19"/>
      <c r="Y613" s="19"/>
      <c r="Z613" s="19"/>
    </row>
    <row r="614" spans="2:26" ht="12" customHeight="1">
      <c r="B614" s="19"/>
      <c r="C614" s="19"/>
      <c r="D614" s="19"/>
      <c r="E614" s="19"/>
      <c r="F614" s="19"/>
      <c r="G614" s="19"/>
      <c r="H614" s="19"/>
      <c r="I614" s="19"/>
      <c r="J614" s="19"/>
      <c r="K614" s="19"/>
      <c r="L614" s="19"/>
      <c r="M614" s="19"/>
      <c r="N614" s="19"/>
      <c r="O614" s="19"/>
      <c r="P614" s="19"/>
      <c r="Q614" s="19"/>
      <c r="R614" s="19"/>
      <c r="S614" s="19"/>
      <c r="T614" s="19"/>
      <c r="U614" s="19"/>
      <c r="V614" s="19"/>
      <c r="W614" s="19"/>
      <c r="X614" s="19"/>
      <c r="Y614" s="19"/>
      <c r="Z614" s="19"/>
    </row>
    <row r="615" spans="2:26" ht="12" customHeight="1">
      <c r="B615" s="19"/>
      <c r="C615" s="19"/>
      <c r="D615" s="19"/>
      <c r="E615" s="19"/>
      <c r="F615" s="19"/>
      <c r="G615" s="19"/>
      <c r="H615" s="19"/>
      <c r="I615" s="19"/>
      <c r="J615" s="19"/>
      <c r="K615" s="19"/>
      <c r="L615" s="19"/>
      <c r="M615" s="19"/>
      <c r="N615" s="19"/>
      <c r="O615" s="19"/>
      <c r="P615" s="19"/>
      <c r="Q615" s="19"/>
      <c r="R615" s="19"/>
      <c r="S615" s="19"/>
      <c r="T615" s="19"/>
      <c r="U615" s="19"/>
      <c r="V615" s="19"/>
      <c r="W615" s="19"/>
      <c r="X615" s="19"/>
      <c r="Y615" s="19"/>
      <c r="Z615" s="19"/>
    </row>
    <row r="616" spans="2:26" ht="12" customHeight="1">
      <c r="B616" s="19"/>
      <c r="C616" s="19"/>
      <c r="D616" s="19"/>
      <c r="E616" s="19"/>
      <c r="F616" s="19"/>
      <c r="G616" s="19"/>
      <c r="H616" s="19"/>
      <c r="I616" s="19"/>
      <c r="J616" s="19"/>
      <c r="K616" s="19"/>
      <c r="L616" s="19"/>
      <c r="M616" s="19"/>
      <c r="N616" s="19"/>
      <c r="O616" s="19"/>
      <c r="P616" s="19"/>
      <c r="Q616" s="19"/>
      <c r="R616" s="19"/>
      <c r="S616" s="19"/>
      <c r="T616" s="19"/>
      <c r="U616" s="19"/>
      <c r="V616" s="19"/>
      <c r="W616" s="19"/>
      <c r="X616" s="19"/>
      <c r="Y616" s="19"/>
      <c r="Z616" s="19"/>
    </row>
    <row r="617" spans="2:26" ht="12" customHeight="1">
      <c r="B617" s="19"/>
      <c r="C617" s="19"/>
      <c r="D617" s="19"/>
      <c r="E617" s="19"/>
      <c r="F617" s="19"/>
      <c r="G617" s="19"/>
      <c r="H617" s="19"/>
      <c r="I617" s="19"/>
      <c r="J617" s="19"/>
      <c r="K617" s="19"/>
      <c r="L617" s="19"/>
      <c r="M617" s="19"/>
      <c r="N617" s="19"/>
      <c r="O617" s="19"/>
      <c r="P617" s="19"/>
      <c r="Q617" s="19"/>
      <c r="R617" s="19"/>
      <c r="S617" s="19"/>
      <c r="T617" s="19"/>
      <c r="U617" s="19"/>
      <c r="V617" s="19"/>
      <c r="W617" s="19"/>
      <c r="X617" s="19"/>
      <c r="Y617" s="19"/>
      <c r="Z617" s="19"/>
    </row>
    <row r="618" spans="2:26" ht="12" customHeight="1">
      <c r="B618" s="19"/>
      <c r="C618" s="19"/>
      <c r="D618" s="19"/>
      <c r="E618" s="19"/>
      <c r="F618" s="19"/>
      <c r="G618" s="19"/>
      <c r="H618" s="19"/>
      <c r="I618" s="19"/>
      <c r="J618" s="19"/>
      <c r="K618" s="19"/>
      <c r="L618" s="19"/>
      <c r="M618" s="19"/>
      <c r="N618" s="19"/>
      <c r="O618" s="19"/>
      <c r="P618" s="19"/>
      <c r="Q618" s="19"/>
      <c r="R618" s="19"/>
      <c r="S618" s="19"/>
      <c r="T618" s="19"/>
      <c r="U618" s="19"/>
      <c r="V618" s="19"/>
      <c r="W618" s="19"/>
      <c r="X618" s="19"/>
      <c r="Y618" s="19"/>
      <c r="Z618" s="19"/>
    </row>
    <row r="619" spans="2:26" ht="12" customHeight="1">
      <c r="B619" s="19"/>
      <c r="C619" s="19"/>
      <c r="D619" s="19"/>
      <c r="E619" s="19"/>
      <c r="F619" s="19"/>
      <c r="G619" s="19"/>
      <c r="H619" s="19"/>
      <c r="I619" s="19"/>
      <c r="J619" s="19"/>
      <c r="K619" s="19"/>
      <c r="L619" s="19"/>
      <c r="M619" s="19"/>
      <c r="N619" s="19"/>
      <c r="O619" s="19"/>
      <c r="P619" s="19"/>
      <c r="Q619" s="19"/>
      <c r="R619" s="19"/>
      <c r="S619" s="19"/>
      <c r="T619" s="19"/>
      <c r="U619" s="19"/>
      <c r="V619" s="19"/>
      <c r="W619" s="19"/>
      <c r="X619" s="19"/>
      <c r="Y619" s="19"/>
      <c r="Z619" s="19"/>
    </row>
    <row r="620" spans="2:26" ht="12" customHeight="1">
      <c r="B620" s="19"/>
      <c r="C620" s="19"/>
      <c r="D620" s="19"/>
      <c r="E620" s="19"/>
      <c r="F620" s="19"/>
      <c r="G620" s="19"/>
      <c r="H620" s="19"/>
      <c r="I620" s="19"/>
      <c r="J620" s="19"/>
      <c r="K620" s="19"/>
      <c r="L620" s="19"/>
      <c r="M620" s="19"/>
      <c r="N620" s="19"/>
      <c r="O620" s="19"/>
      <c r="P620" s="19"/>
      <c r="Q620" s="19"/>
      <c r="R620" s="19"/>
      <c r="S620" s="19"/>
      <c r="T620" s="19"/>
      <c r="U620" s="19"/>
      <c r="V620" s="19"/>
      <c r="W620" s="19"/>
      <c r="X620" s="19"/>
      <c r="Y620" s="19"/>
      <c r="Z620" s="19"/>
    </row>
    <row r="621" spans="2:26" ht="12" customHeight="1">
      <c r="B621" s="19"/>
      <c r="C621" s="19"/>
      <c r="D621" s="19"/>
      <c r="E621" s="19"/>
      <c r="F621" s="19"/>
      <c r="G621" s="19"/>
      <c r="H621" s="19"/>
      <c r="I621" s="19"/>
      <c r="J621" s="19"/>
      <c r="K621" s="19"/>
      <c r="L621" s="19"/>
      <c r="M621" s="19"/>
      <c r="N621" s="19"/>
      <c r="O621" s="19"/>
      <c r="P621" s="19"/>
      <c r="Q621" s="19"/>
      <c r="R621" s="19"/>
      <c r="S621" s="19"/>
      <c r="T621" s="19"/>
      <c r="U621" s="19"/>
      <c r="V621" s="19"/>
      <c r="W621" s="19"/>
      <c r="X621" s="19"/>
      <c r="Y621" s="19"/>
      <c r="Z621" s="19"/>
    </row>
    <row r="622" spans="2:26" ht="12" customHeight="1">
      <c r="B622" s="19"/>
      <c r="C622" s="19"/>
      <c r="D622" s="19"/>
      <c r="E622" s="19"/>
      <c r="F622" s="19"/>
      <c r="G622" s="19"/>
      <c r="H622" s="19"/>
      <c r="I622" s="19"/>
      <c r="J622" s="19"/>
      <c r="K622" s="19"/>
      <c r="L622" s="19"/>
      <c r="M622" s="19"/>
      <c r="N622" s="19"/>
      <c r="O622" s="19"/>
      <c r="P622" s="19"/>
      <c r="Q622" s="19"/>
      <c r="R622" s="19"/>
      <c r="S622" s="19"/>
      <c r="T622" s="19"/>
      <c r="U622" s="19"/>
      <c r="V622" s="19"/>
      <c r="W622" s="19"/>
      <c r="X622" s="19"/>
      <c r="Y622" s="19"/>
      <c r="Z622" s="19"/>
    </row>
    <row r="623" spans="2:26" ht="12" customHeight="1">
      <c r="B623" s="19"/>
      <c r="C623" s="19"/>
      <c r="D623" s="19"/>
      <c r="E623" s="19"/>
      <c r="F623" s="19"/>
      <c r="G623" s="19"/>
      <c r="H623" s="19"/>
      <c r="I623" s="19"/>
      <c r="J623" s="19"/>
      <c r="K623" s="19"/>
      <c r="L623" s="19"/>
      <c r="M623" s="19"/>
      <c r="N623" s="19"/>
      <c r="O623" s="19"/>
      <c r="P623" s="19"/>
      <c r="Q623" s="19"/>
      <c r="R623" s="19"/>
      <c r="S623" s="19"/>
      <c r="T623" s="19"/>
      <c r="U623" s="19"/>
      <c r="V623" s="19"/>
      <c r="W623" s="19"/>
      <c r="X623" s="19"/>
      <c r="Y623" s="19"/>
      <c r="Z623" s="19"/>
    </row>
    <row r="624" spans="2:26" ht="12" customHeight="1">
      <c r="B624" s="19"/>
      <c r="C624" s="19"/>
      <c r="D624" s="19"/>
      <c r="E624" s="19"/>
      <c r="F624" s="19"/>
      <c r="G624" s="19"/>
      <c r="H624" s="19"/>
      <c r="I624" s="19"/>
      <c r="J624" s="19"/>
      <c r="K624" s="19"/>
      <c r="L624" s="19"/>
      <c r="M624" s="19"/>
      <c r="N624" s="19"/>
      <c r="O624" s="19"/>
      <c r="P624" s="19"/>
      <c r="Q624" s="19"/>
      <c r="R624" s="19"/>
      <c r="S624" s="19"/>
      <c r="T624" s="19"/>
      <c r="U624" s="19"/>
      <c r="V624" s="19"/>
      <c r="W624" s="19"/>
      <c r="X624" s="19"/>
      <c r="Y624" s="19"/>
      <c r="Z624" s="19"/>
    </row>
    <row r="625" spans="2:26" ht="12" customHeight="1">
      <c r="B625" s="19"/>
      <c r="C625" s="19"/>
      <c r="D625" s="19"/>
      <c r="E625" s="19"/>
      <c r="F625" s="19"/>
      <c r="G625" s="19"/>
      <c r="H625" s="19"/>
      <c r="I625" s="19"/>
      <c r="J625" s="19"/>
      <c r="K625" s="19"/>
      <c r="L625" s="19"/>
      <c r="M625" s="19"/>
      <c r="N625" s="19"/>
      <c r="O625" s="19"/>
      <c r="P625" s="19"/>
      <c r="Q625" s="19"/>
      <c r="R625" s="19"/>
      <c r="S625" s="19"/>
      <c r="T625" s="19"/>
      <c r="U625" s="19"/>
      <c r="V625" s="19"/>
      <c r="W625" s="19"/>
      <c r="X625" s="19"/>
      <c r="Y625" s="19"/>
      <c r="Z625" s="19"/>
    </row>
    <row r="626" spans="2:26" ht="12" customHeight="1">
      <c r="B626" s="19"/>
      <c r="C626" s="19"/>
      <c r="D626" s="19"/>
      <c r="E626" s="19"/>
      <c r="F626" s="19"/>
      <c r="G626" s="19"/>
      <c r="H626" s="19"/>
      <c r="I626" s="19"/>
      <c r="J626" s="19"/>
      <c r="K626" s="19"/>
      <c r="L626" s="19"/>
      <c r="M626" s="19"/>
      <c r="N626" s="19"/>
      <c r="O626" s="19"/>
      <c r="P626" s="19"/>
      <c r="Q626" s="19"/>
      <c r="R626" s="19"/>
      <c r="S626" s="19"/>
      <c r="T626" s="19"/>
      <c r="U626" s="19"/>
      <c r="V626" s="19"/>
      <c r="W626" s="19"/>
      <c r="X626" s="19"/>
      <c r="Y626" s="19"/>
      <c r="Z626" s="19"/>
    </row>
    <row r="627" spans="2:26" ht="12" customHeight="1">
      <c r="B627" s="19"/>
      <c r="C627" s="19"/>
      <c r="D627" s="19"/>
      <c r="E627" s="19"/>
      <c r="F627" s="19"/>
      <c r="G627" s="19"/>
      <c r="H627" s="19"/>
      <c r="I627" s="19"/>
      <c r="J627" s="19"/>
      <c r="K627" s="19"/>
      <c r="L627" s="19"/>
      <c r="M627" s="19"/>
      <c r="N627" s="19"/>
      <c r="O627" s="19"/>
      <c r="P627" s="19"/>
      <c r="Q627" s="19"/>
      <c r="R627" s="19"/>
      <c r="S627" s="19"/>
      <c r="T627" s="19"/>
      <c r="U627" s="19"/>
      <c r="V627" s="19"/>
      <c r="W627" s="19"/>
      <c r="X627" s="19"/>
      <c r="Y627" s="19"/>
      <c r="Z627" s="19"/>
    </row>
    <row r="628" spans="2:26" ht="12" customHeight="1">
      <c r="B628" s="19"/>
      <c r="C628" s="19"/>
      <c r="D628" s="19"/>
      <c r="E628" s="19"/>
      <c r="F628" s="19"/>
      <c r="G628" s="19"/>
      <c r="H628" s="19"/>
      <c r="I628" s="19"/>
      <c r="J628" s="19"/>
      <c r="K628" s="19"/>
      <c r="L628" s="19"/>
      <c r="M628" s="19"/>
      <c r="N628" s="19"/>
      <c r="O628" s="19"/>
      <c r="P628" s="19"/>
      <c r="Q628" s="19"/>
      <c r="R628" s="19"/>
      <c r="S628" s="19"/>
      <c r="T628" s="19"/>
      <c r="U628" s="19"/>
      <c r="V628" s="19"/>
      <c r="W628" s="19"/>
      <c r="X628" s="19"/>
      <c r="Y628" s="19"/>
      <c r="Z628" s="19"/>
    </row>
    <row r="629" spans="2:26" ht="12" customHeight="1">
      <c r="B629" s="19"/>
      <c r="C629" s="19"/>
      <c r="D629" s="19"/>
      <c r="E629" s="19"/>
      <c r="F629" s="19"/>
      <c r="G629" s="19"/>
      <c r="H629" s="19"/>
      <c r="I629" s="19"/>
      <c r="J629" s="19"/>
      <c r="K629" s="19"/>
      <c r="L629" s="19"/>
      <c r="M629" s="19"/>
      <c r="N629" s="19"/>
      <c r="O629" s="19"/>
      <c r="P629" s="19"/>
      <c r="Q629" s="19"/>
      <c r="R629" s="19"/>
      <c r="S629" s="19"/>
      <c r="T629" s="19"/>
      <c r="U629" s="19"/>
      <c r="V629" s="19"/>
      <c r="W629" s="19"/>
      <c r="X629" s="19"/>
      <c r="Y629" s="19"/>
      <c r="Z629" s="19"/>
    </row>
    <row r="630" spans="2:26" ht="12" customHeight="1">
      <c r="B630" s="19"/>
      <c r="C630" s="19"/>
      <c r="D630" s="19"/>
      <c r="E630" s="19"/>
      <c r="F630" s="19"/>
      <c r="G630" s="19"/>
      <c r="H630" s="19"/>
      <c r="I630" s="19"/>
      <c r="J630" s="19"/>
      <c r="K630" s="19"/>
      <c r="L630" s="19"/>
      <c r="M630" s="19"/>
      <c r="N630" s="19"/>
      <c r="O630" s="19"/>
      <c r="P630" s="19"/>
      <c r="Q630" s="19"/>
      <c r="R630" s="19"/>
      <c r="S630" s="19"/>
      <c r="T630" s="19"/>
      <c r="U630" s="19"/>
      <c r="V630" s="19"/>
      <c r="W630" s="19"/>
      <c r="X630" s="19"/>
      <c r="Y630" s="19"/>
      <c r="Z630" s="19"/>
    </row>
    <row r="631" spans="2:26" ht="12" customHeight="1">
      <c r="B631" s="19"/>
      <c r="C631" s="19"/>
      <c r="D631" s="19"/>
      <c r="E631" s="19"/>
      <c r="F631" s="19"/>
      <c r="G631" s="19"/>
      <c r="H631" s="19"/>
      <c r="I631" s="19"/>
      <c r="J631" s="19"/>
      <c r="K631" s="19"/>
      <c r="L631" s="19"/>
      <c r="M631" s="19"/>
      <c r="N631" s="19"/>
      <c r="O631" s="19"/>
      <c r="P631" s="19"/>
      <c r="Q631" s="19"/>
      <c r="R631" s="19"/>
      <c r="S631" s="19"/>
      <c r="T631" s="19"/>
      <c r="U631" s="19"/>
      <c r="V631" s="19"/>
      <c r="W631" s="19"/>
      <c r="X631" s="19"/>
      <c r="Y631" s="19"/>
      <c r="Z631" s="19"/>
    </row>
    <row r="632" spans="2:26" ht="12" customHeight="1">
      <c r="B632" s="19"/>
      <c r="C632" s="19"/>
      <c r="D632" s="19"/>
      <c r="E632" s="19"/>
      <c r="F632" s="19"/>
      <c r="G632" s="19"/>
      <c r="H632" s="19"/>
      <c r="I632" s="19"/>
      <c r="J632" s="19"/>
      <c r="K632" s="19"/>
      <c r="L632" s="19"/>
      <c r="M632" s="19"/>
      <c r="N632" s="19"/>
      <c r="O632" s="19"/>
      <c r="P632" s="19"/>
      <c r="Q632" s="19"/>
      <c r="R632" s="19"/>
      <c r="S632" s="19"/>
      <c r="T632" s="19"/>
      <c r="U632" s="19"/>
      <c r="V632" s="19"/>
      <c r="W632" s="19"/>
      <c r="X632" s="19"/>
      <c r="Y632" s="19"/>
      <c r="Z632" s="19"/>
    </row>
    <row r="633" spans="2:26" ht="12" customHeight="1">
      <c r="B633" s="19"/>
      <c r="C633" s="19"/>
      <c r="D633" s="19"/>
      <c r="E633" s="19"/>
      <c r="F633" s="19"/>
      <c r="G633" s="19"/>
      <c r="H633" s="19"/>
      <c r="I633" s="19"/>
      <c r="J633" s="19"/>
      <c r="K633" s="19"/>
      <c r="L633" s="19"/>
      <c r="M633" s="19"/>
      <c r="N633" s="19"/>
      <c r="O633" s="19"/>
      <c r="P633" s="19"/>
      <c r="Q633" s="19"/>
      <c r="R633" s="19"/>
      <c r="S633" s="19"/>
      <c r="T633" s="19"/>
      <c r="U633" s="19"/>
      <c r="V633" s="19"/>
      <c r="W633" s="19"/>
      <c r="X633" s="19"/>
      <c r="Y633" s="19"/>
      <c r="Z633" s="19"/>
    </row>
    <row r="634" spans="2:26" ht="12" customHeight="1">
      <c r="B634" s="19"/>
      <c r="C634" s="19"/>
      <c r="D634" s="19"/>
      <c r="E634" s="19"/>
      <c r="F634" s="19"/>
      <c r="G634" s="19"/>
      <c r="H634" s="19"/>
      <c r="I634" s="19"/>
      <c r="J634" s="19"/>
      <c r="K634" s="19"/>
      <c r="L634" s="19"/>
      <c r="M634" s="19"/>
      <c r="N634" s="19"/>
      <c r="O634" s="19"/>
      <c r="P634" s="19"/>
      <c r="Q634" s="19"/>
      <c r="R634" s="19"/>
      <c r="S634" s="19"/>
      <c r="T634" s="19"/>
      <c r="U634" s="19"/>
      <c r="V634" s="19"/>
      <c r="W634" s="19"/>
      <c r="X634" s="19"/>
      <c r="Y634" s="19"/>
      <c r="Z634" s="19"/>
    </row>
    <row r="635" spans="2:26" ht="12" customHeight="1">
      <c r="B635" s="19"/>
      <c r="C635" s="19"/>
      <c r="D635" s="19"/>
      <c r="E635" s="19"/>
      <c r="F635" s="19"/>
      <c r="G635" s="19"/>
      <c r="H635" s="19"/>
      <c r="I635" s="19"/>
      <c r="J635" s="19"/>
      <c r="K635" s="19"/>
      <c r="L635" s="19"/>
      <c r="M635" s="19"/>
      <c r="N635" s="19"/>
      <c r="O635" s="19"/>
      <c r="P635" s="19"/>
      <c r="Q635" s="19"/>
      <c r="R635" s="19"/>
      <c r="S635" s="19"/>
      <c r="T635" s="19"/>
      <c r="U635" s="19"/>
      <c r="V635" s="19"/>
      <c r="W635" s="19"/>
      <c r="X635" s="19"/>
      <c r="Y635" s="19"/>
      <c r="Z635" s="19"/>
    </row>
    <row r="636" spans="2:26" ht="12" customHeight="1">
      <c r="B636" s="19"/>
      <c r="C636" s="19"/>
      <c r="D636" s="19"/>
      <c r="E636" s="19"/>
      <c r="F636" s="19"/>
      <c r="G636" s="19"/>
      <c r="H636" s="19"/>
      <c r="I636" s="19"/>
      <c r="J636" s="19"/>
      <c r="K636" s="19"/>
      <c r="L636" s="19"/>
      <c r="M636" s="19"/>
      <c r="N636" s="19"/>
      <c r="O636" s="19"/>
      <c r="P636" s="19"/>
      <c r="Q636" s="19"/>
      <c r="R636" s="19"/>
      <c r="S636" s="19"/>
      <c r="T636" s="19"/>
      <c r="U636" s="19"/>
      <c r="V636" s="19"/>
      <c r="W636" s="19"/>
      <c r="X636" s="19"/>
      <c r="Y636" s="19"/>
      <c r="Z636" s="19"/>
    </row>
    <row r="637" spans="2:26" ht="12" customHeight="1">
      <c r="B637" s="19"/>
      <c r="C637" s="19"/>
      <c r="D637" s="19"/>
      <c r="E637" s="19"/>
      <c r="F637" s="19"/>
      <c r="G637" s="19"/>
      <c r="H637" s="19"/>
      <c r="I637" s="19"/>
      <c r="J637" s="19"/>
      <c r="K637" s="19"/>
      <c r="L637" s="19"/>
      <c r="M637" s="19"/>
      <c r="N637" s="19"/>
      <c r="O637" s="19"/>
      <c r="P637" s="19"/>
      <c r="Q637" s="19"/>
      <c r="R637" s="19"/>
      <c r="S637" s="19"/>
      <c r="T637" s="19"/>
      <c r="U637" s="19"/>
      <c r="V637" s="19"/>
      <c r="W637" s="19"/>
      <c r="X637" s="19"/>
      <c r="Y637" s="19"/>
      <c r="Z637" s="19"/>
    </row>
    <row r="638" spans="2:26" ht="12" customHeight="1">
      <c r="B638" s="19"/>
      <c r="C638" s="19"/>
      <c r="D638" s="19"/>
      <c r="E638" s="19"/>
      <c r="F638" s="19"/>
      <c r="G638" s="19"/>
      <c r="H638" s="19"/>
      <c r="I638" s="19"/>
      <c r="J638" s="19"/>
      <c r="K638" s="19"/>
      <c r="L638" s="19"/>
      <c r="M638" s="19"/>
      <c r="N638" s="19"/>
      <c r="O638" s="19"/>
      <c r="P638" s="19"/>
      <c r="Q638" s="19"/>
      <c r="R638" s="19"/>
      <c r="S638" s="19"/>
      <c r="T638" s="19"/>
      <c r="U638" s="19"/>
      <c r="V638" s="19"/>
      <c r="W638" s="19"/>
      <c r="X638" s="19"/>
      <c r="Y638" s="19"/>
      <c r="Z638" s="19"/>
    </row>
    <row r="639" spans="2:26" ht="12" customHeight="1">
      <c r="B639" s="19"/>
      <c r="C639" s="19"/>
      <c r="D639" s="19"/>
      <c r="E639" s="19"/>
      <c r="F639" s="19"/>
      <c r="G639" s="19"/>
      <c r="H639" s="19"/>
      <c r="I639" s="19"/>
      <c r="J639" s="19"/>
      <c r="K639" s="19"/>
      <c r="L639" s="19"/>
      <c r="M639" s="19"/>
      <c r="N639" s="19"/>
      <c r="O639" s="19"/>
      <c r="P639" s="19"/>
      <c r="Q639" s="19"/>
      <c r="R639" s="19"/>
      <c r="S639" s="19"/>
      <c r="T639" s="19"/>
      <c r="U639" s="19"/>
      <c r="V639" s="19"/>
      <c r="W639" s="19"/>
      <c r="X639" s="19"/>
      <c r="Y639" s="19"/>
      <c r="Z639" s="19"/>
    </row>
    <row r="640" spans="2:26" ht="12" customHeight="1">
      <c r="B640" s="19"/>
      <c r="C640" s="19"/>
      <c r="D640" s="19"/>
      <c r="E640" s="19"/>
      <c r="F640" s="19"/>
      <c r="G640" s="19"/>
      <c r="H640" s="19"/>
      <c r="I640" s="19"/>
      <c r="J640" s="19"/>
      <c r="K640" s="19"/>
      <c r="L640" s="19"/>
      <c r="M640" s="19"/>
      <c r="N640" s="19"/>
      <c r="O640" s="19"/>
      <c r="P640" s="19"/>
      <c r="Q640" s="19"/>
      <c r="R640" s="19"/>
      <c r="S640" s="19"/>
      <c r="T640" s="19"/>
      <c r="U640" s="19"/>
      <c r="V640" s="19"/>
      <c r="W640" s="19"/>
      <c r="X640" s="19"/>
      <c r="Y640" s="19"/>
      <c r="Z640" s="19"/>
    </row>
    <row r="641" spans="2:26" ht="12" customHeight="1">
      <c r="B641" s="19"/>
      <c r="C641" s="19"/>
      <c r="D641" s="19"/>
      <c r="E641" s="19"/>
      <c r="F641" s="19"/>
      <c r="G641" s="19"/>
      <c r="H641" s="19"/>
      <c r="I641" s="19"/>
      <c r="J641" s="19"/>
      <c r="K641" s="19"/>
      <c r="L641" s="19"/>
      <c r="M641" s="19"/>
      <c r="N641" s="19"/>
      <c r="O641" s="19"/>
      <c r="P641" s="19"/>
      <c r="Q641" s="19"/>
      <c r="R641" s="19"/>
      <c r="S641" s="19"/>
      <c r="T641" s="19"/>
      <c r="U641" s="19"/>
      <c r="V641" s="19"/>
      <c r="W641" s="19"/>
      <c r="X641" s="19"/>
      <c r="Y641" s="19"/>
      <c r="Z641" s="19"/>
    </row>
    <row r="642" spans="2:26" ht="12" customHeight="1">
      <c r="B642" s="19"/>
      <c r="C642" s="19"/>
      <c r="D642" s="19"/>
      <c r="E642" s="19"/>
      <c r="F642" s="19"/>
      <c r="G642" s="19"/>
      <c r="H642" s="19"/>
      <c r="I642" s="19"/>
      <c r="J642" s="19"/>
      <c r="K642" s="19"/>
      <c r="L642" s="19"/>
      <c r="M642" s="19"/>
      <c r="N642" s="19"/>
      <c r="O642" s="19"/>
      <c r="P642" s="19"/>
      <c r="Q642" s="19"/>
      <c r="R642" s="19"/>
      <c r="S642" s="19"/>
      <c r="T642" s="19"/>
      <c r="U642" s="19"/>
      <c r="V642" s="19"/>
      <c r="W642" s="19"/>
      <c r="X642" s="19"/>
      <c r="Y642" s="19"/>
      <c r="Z642" s="19"/>
    </row>
    <row r="643" spans="2:26" ht="12" customHeight="1">
      <c r="B643" s="19"/>
      <c r="C643" s="19"/>
      <c r="D643" s="19"/>
      <c r="E643" s="19"/>
      <c r="F643" s="19"/>
      <c r="G643" s="19"/>
      <c r="H643" s="19"/>
      <c r="I643" s="19"/>
      <c r="J643" s="19"/>
      <c r="K643" s="19"/>
      <c r="L643" s="19"/>
      <c r="M643" s="19"/>
      <c r="N643" s="19"/>
      <c r="O643" s="19"/>
      <c r="P643" s="19"/>
      <c r="Q643" s="19"/>
      <c r="R643" s="19"/>
      <c r="S643" s="19"/>
      <c r="T643" s="19"/>
      <c r="U643" s="19"/>
      <c r="V643" s="19"/>
      <c r="W643" s="19"/>
      <c r="X643" s="19"/>
      <c r="Y643" s="19"/>
      <c r="Z643" s="19"/>
    </row>
    <row r="644" spans="2:26" ht="12" customHeight="1">
      <c r="B644" s="19"/>
      <c r="C644" s="19"/>
      <c r="D644" s="19"/>
      <c r="E644" s="19"/>
      <c r="F644" s="19"/>
      <c r="G644" s="19"/>
      <c r="H644" s="19"/>
      <c r="I644" s="19"/>
      <c r="J644" s="19"/>
      <c r="K644" s="19"/>
      <c r="L644" s="19"/>
      <c r="M644" s="19"/>
      <c r="N644" s="19"/>
      <c r="O644" s="19"/>
      <c r="P644" s="19"/>
      <c r="Q644" s="19"/>
      <c r="R644" s="19"/>
      <c r="S644" s="19"/>
      <c r="T644" s="19"/>
      <c r="U644" s="19"/>
      <c r="V644" s="19"/>
      <c r="W644" s="19"/>
      <c r="X644" s="19"/>
      <c r="Y644" s="19"/>
      <c r="Z644" s="19"/>
    </row>
    <row r="645" spans="2:26" ht="12" customHeight="1">
      <c r="B645" s="19"/>
      <c r="C645" s="19"/>
      <c r="D645" s="19"/>
      <c r="E645" s="19"/>
      <c r="F645" s="19"/>
      <c r="G645" s="19"/>
      <c r="H645" s="19"/>
      <c r="I645" s="19"/>
      <c r="J645" s="19"/>
      <c r="K645" s="19"/>
      <c r="L645" s="19"/>
      <c r="M645" s="19"/>
      <c r="N645" s="19"/>
      <c r="O645" s="19"/>
      <c r="P645" s="19"/>
      <c r="Q645" s="19"/>
      <c r="R645" s="19"/>
      <c r="S645" s="19"/>
      <c r="T645" s="19"/>
      <c r="U645" s="19"/>
      <c r="V645" s="19"/>
      <c r="W645" s="19"/>
      <c r="X645" s="19"/>
      <c r="Y645" s="19"/>
      <c r="Z645" s="19"/>
    </row>
    <row r="646" spans="2:26" ht="12" customHeight="1">
      <c r="B646" s="19"/>
      <c r="C646" s="19"/>
      <c r="D646" s="19"/>
      <c r="E646" s="19"/>
      <c r="F646" s="19"/>
      <c r="G646" s="19"/>
      <c r="H646" s="19"/>
      <c r="I646" s="19"/>
      <c r="J646" s="19"/>
      <c r="K646" s="19"/>
      <c r="L646" s="19"/>
      <c r="M646" s="19"/>
      <c r="N646" s="19"/>
      <c r="O646" s="19"/>
      <c r="P646" s="19"/>
      <c r="Q646" s="19"/>
      <c r="R646" s="19"/>
      <c r="S646" s="19"/>
      <c r="T646" s="19"/>
      <c r="U646" s="19"/>
      <c r="V646" s="19"/>
      <c r="W646" s="19"/>
      <c r="X646" s="19"/>
      <c r="Y646" s="19"/>
      <c r="Z646" s="19"/>
    </row>
    <row r="647" spans="2:26" ht="12" customHeight="1">
      <c r="B647" s="19"/>
      <c r="C647" s="19"/>
      <c r="D647" s="19"/>
      <c r="E647" s="19"/>
      <c r="F647" s="19"/>
      <c r="G647" s="19"/>
      <c r="H647" s="19"/>
      <c r="I647" s="19"/>
      <c r="J647" s="19"/>
      <c r="K647" s="19"/>
      <c r="L647" s="19"/>
      <c r="M647" s="19"/>
      <c r="N647" s="19"/>
      <c r="O647" s="19"/>
      <c r="P647" s="19"/>
      <c r="Q647" s="19"/>
      <c r="R647" s="19"/>
      <c r="S647" s="19"/>
      <c r="T647" s="19"/>
      <c r="U647" s="19"/>
      <c r="V647" s="19"/>
      <c r="W647" s="19"/>
      <c r="X647" s="19"/>
      <c r="Y647" s="19"/>
      <c r="Z647" s="19"/>
    </row>
    <row r="648" spans="2:26" ht="12" customHeight="1">
      <c r="B648" s="19"/>
      <c r="C648" s="19"/>
      <c r="D648" s="19"/>
      <c r="E648" s="19"/>
      <c r="F648" s="19"/>
      <c r="G648" s="19"/>
      <c r="H648" s="19"/>
      <c r="I648" s="19"/>
      <c r="J648" s="19"/>
      <c r="K648" s="19"/>
      <c r="L648" s="19"/>
      <c r="M648" s="19"/>
      <c r="N648" s="19"/>
      <c r="O648" s="19"/>
      <c r="P648" s="19"/>
      <c r="Q648" s="19"/>
      <c r="R648" s="19"/>
      <c r="S648" s="19"/>
      <c r="T648" s="19"/>
      <c r="U648" s="19"/>
      <c r="V648" s="19"/>
      <c r="W648" s="19"/>
      <c r="X648" s="19"/>
      <c r="Y648" s="19"/>
      <c r="Z648" s="19"/>
    </row>
    <row r="649" spans="2:26" ht="12" customHeight="1">
      <c r="B649" s="19"/>
      <c r="C649" s="19"/>
      <c r="D649" s="19"/>
      <c r="E649" s="19"/>
      <c r="F649" s="19"/>
      <c r="G649" s="19"/>
      <c r="H649" s="19"/>
      <c r="I649" s="19"/>
      <c r="J649" s="19"/>
      <c r="K649" s="19"/>
      <c r="L649" s="19"/>
      <c r="M649" s="19"/>
      <c r="N649" s="19"/>
      <c r="O649" s="19"/>
      <c r="P649" s="19"/>
      <c r="Q649" s="19"/>
      <c r="R649" s="19"/>
      <c r="S649" s="19"/>
      <c r="T649" s="19"/>
      <c r="U649" s="19"/>
      <c r="V649" s="19"/>
      <c r="W649" s="19"/>
      <c r="X649" s="19"/>
      <c r="Y649" s="19"/>
      <c r="Z649" s="19"/>
    </row>
    <row r="650" spans="2:26" ht="12" customHeight="1">
      <c r="B650" s="19"/>
      <c r="C650" s="19"/>
      <c r="D650" s="19"/>
      <c r="E650" s="19"/>
      <c r="F650" s="19"/>
      <c r="G650" s="19"/>
      <c r="H650" s="19"/>
      <c r="I650" s="19"/>
      <c r="J650" s="19"/>
      <c r="K650" s="19"/>
      <c r="L650" s="19"/>
      <c r="M650" s="19"/>
      <c r="N650" s="19"/>
      <c r="O650" s="19"/>
      <c r="P650" s="19"/>
      <c r="Q650" s="19"/>
      <c r="R650" s="19"/>
      <c r="S650" s="19"/>
      <c r="T650" s="19"/>
      <c r="U650" s="19"/>
      <c r="V650" s="19"/>
      <c r="W650" s="19"/>
      <c r="X650" s="19"/>
      <c r="Y650" s="19"/>
      <c r="Z650" s="19"/>
    </row>
    <row r="651" spans="2:26" ht="12" customHeight="1">
      <c r="B651" s="19"/>
      <c r="C651" s="19"/>
      <c r="D651" s="19"/>
      <c r="E651" s="19"/>
      <c r="F651" s="19"/>
      <c r="G651" s="19"/>
      <c r="H651" s="19"/>
      <c r="I651" s="19"/>
      <c r="J651" s="19"/>
      <c r="K651" s="19"/>
      <c r="L651" s="19"/>
      <c r="M651" s="19"/>
      <c r="N651" s="19"/>
      <c r="O651" s="19"/>
      <c r="P651" s="19"/>
      <c r="Q651" s="19"/>
      <c r="R651" s="19"/>
      <c r="S651" s="19"/>
      <c r="T651" s="19"/>
      <c r="U651" s="19"/>
      <c r="V651" s="19"/>
      <c r="W651" s="19"/>
      <c r="X651" s="19"/>
      <c r="Y651" s="19"/>
      <c r="Z651" s="19"/>
    </row>
    <row r="652" spans="2:26" ht="12" customHeight="1">
      <c r="B652" s="19"/>
      <c r="C652" s="19"/>
      <c r="D652" s="19"/>
      <c r="E652" s="19"/>
      <c r="F652" s="19"/>
      <c r="G652" s="19"/>
      <c r="H652" s="19"/>
      <c r="I652" s="19"/>
      <c r="J652" s="19"/>
      <c r="K652" s="19"/>
      <c r="L652" s="19"/>
      <c r="M652" s="19"/>
      <c r="N652" s="19"/>
      <c r="O652" s="19"/>
      <c r="P652" s="19"/>
      <c r="Q652" s="19"/>
      <c r="R652" s="19"/>
      <c r="S652" s="19"/>
      <c r="T652" s="19"/>
      <c r="U652" s="19"/>
      <c r="V652" s="19"/>
      <c r="W652" s="19"/>
      <c r="X652" s="19"/>
      <c r="Y652" s="19"/>
      <c r="Z652" s="19"/>
    </row>
    <row r="653" spans="2:26" ht="12" customHeight="1">
      <c r="B653" s="19"/>
      <c r="C653" s="19"/>
      <c r="D653" s="19"/>
      <c r="E653" s="19"/>
      <c r="F653" s="19"/>
      <c r="G653" s="19"/>
      <c r="H653" s="19"/>
      <c r="I653" s="19"/>
      <c r="J653" s="19"/>
      <c r="K653" s="19"/>
      <c r="L653" s="19"/>
      <c r="M653" s="19"/>
      <c r="N653" s="19"/>
      <c r="O653" s="19"/>
      <c r="P653" s="19"/>
      <c r="Q653" s="19"/>
      <c r="R653" s="19"/>
      <c r="S653" s="19"/>
      <c r="T653" s="19"/>
      <c r="U653" s="19"/>
      <c r="V653" s="19"/>
      <c r="W653" s="19"/>
      <c r="X653" s="19"/>
      <c r="Y653" s="19"/>
      <c r="Z653" s="19"/>
    </row>
    <row r="654" spans="2:26" ht="12" customHeight="1">
      <c r="B654" s="19"/>
      <c r="C654" s="19"/>
      <c r="D654" s="19"/>
      <c r="E654" s="19"/>
      <c r="F654" s="19"/>
      <c r="G654" s="19"/>
      <c r="H654" s="19"/>
      <c r="I654" s="19"/>
      <c r="J654" s="19"/>
      <c r="K654" s="19"/>
      <c r="L654" s="19"/>
      <c r="M654" s="19"/>
      <c r="N654" s="19"/>
      <c r="O654" s="19"/>
      <c r="P654" s="19"/>
      <c r="Q654" s="19"/>
      <c r="R654" s="19"/>
      <c r="S654" s="19"/>
      <c r="T654" s="19"/>
      <c r="U654" s="19"/>
      <c r="V654" s="19"/>
      <c r="W654" s="19"/>
      <c r="X654" s="19"/>
      <c r="Y654" s="19"/>
      <c r="Z654" s="19"/>
    </row>
    <row r="655" spans="2:26" ht="12" customHeight="1">
      <c r="B655" s="19"/>
      <c r="C655" s="19"/>
      <c r="D655" s="19"/>
      <c r="E655" s="19"/>
      <c r="F655" s="19"/>
      <c r="G655" s="19"/>
      <c r="H655" s="19"/>
      <c r="I655" s="19"/>
      <c r="J655" s="19"/>
      <c r="K655" s="19"/>
      <c r="L655" s="19"/>
      <c r="M655" s="19"/>
      <c r="N655" s="19"/>
      <c r="O655" s="19"/>
      <c r="P655" s="19"/>
      <c r="Q655" s="19"/>
      <c r="R655" s="19"/>
      <c r="S655" s="19"/>
      <c r="T655" s="19"/>
      <c r="U655" s="19"/>
      <c r="V655" s="19"/>
      <c r="W655" s="19"/>
      <c r="X655" s="19"/>
      <c r="Y655" s="19"/>
      <c r="Z655" s="19"/>
    </row>
    <row r="656" spans="2:26" ht="12" customHeight="1">
      <c r="B656" s="19"/>
      <c r="C656" s="19"/>
      <c r="D656" s="19"/>
      <c r="E656" s="19"/>
      <c r="F656" s="19"/>
      <c r="G656" s="19"/>
      <c r="H656" s="19"/>
      <c r="I656" s="19"/>
      <c r="J656" s="19"/>
      <c r="K656" s="19"/>
      <c r="L656" s="19"/>
      <c r="M656" s="19"/>
      <c r="N656" s="19"/>
      <c r="O656" s="19"/>
      <c r="P656" s="19"/>
      <c r="Q656" s="19"/>
      <c r="R656" s="19"/>
      <c r="S656" s="19"/>
      <c r="T656" s="19"/>
      <c r="U656" s="19"/>
      <c r="V656" s="19"/>
      <c r="W656" s="19"/>
      <c r="X656" s="19"/>
      <c r="Y656" s="19"/>
      <c r="Z656" s="19"/>
    </row>
    <row r="657" spans="2:26" ht="12" customHeight="1">
      <c r="B657" s="19"/>
      <c r="C657" s="19"/>
      <c r="D657" s="19"/>
      <c r="E657" s="19"/>
      <c r="F657" s="19"/>
      <c r="G657" s="19"/>
      <c r="H657" s="19"/>
      <c r="I657" s="19"/>
      <c r="J657" s="19"/>
      <c r="K657" s="19"/>
      <c r="L657" s="19"/>
      <c r="M657" s="19"/>
      <c r="N657" s="19"/>
      <c r="O657" s="19"/>
      <c r="P657" s="19"/>
      <c r="Q657" s="19"/>
      <c r="R657" s="19"/>
      <c r="S657" s="19"/>
      <c r="T657" s="19"/>
      <c r="U657" s="19"/>
      <c r="V657" s="19"/>
      <c r="W657" s="19"/>
      <c r="X657" s="19"/>
      <c r="Y657" s="19"/>
      <c r="Z657" s="19"/>
    </row>
    <row r="658" spans="2:26" ht="12" customHeight="1">
      <c r="B658" s="19"/>
      <c r="C658" s="19"/>
      <c r="D658" s="19"/>
      <c r="E658" s="19"/>
      <c r="F658" s="19"/>
      <c r="G658" s="19"/>
      <c r="H658" s="19"/>
      <c r="I658" s="19"/>
      <c r="J658" s="19"/>
      <c r="K658" s="19"/>
      <c r="L658" s="19"/>
      <c r="M658" s="19"/>
      <c r="N658" s="19"/>
      <c r="O658" s="19"/>
      <c r="P658" s="19"/>
      <c r="Q658" s="19"/>
      <c r="R658" s="19"/>
      <c r="S658" s="19"/>
      <c r="T658" s="19"/>
      <c r="U658" s="19"/>
      <c r="V658" s="19"/>
      <c r="W658" s="19"/>
      <c r="X658" s="19"/>
      <c r="Y658" s="19"/>
      <c r="Z658" s="19"/>
    </row>
    <row r="659" spans="2:26" ht="12" customHeight="1">
      <c r="B659" s="19"/>
      <c r="C659" s="19"/>
      <c r="D659" s="19"/>
      <c r="E659" s="19"/>
      <c r="F659" s="19"/>
      <c r="G659" s="19"/>
      <c r="H659" s="19"/>
      <c r="I659" s="19"/>
      <c r="J659" s="19"/>
      <c r="K659" s="19"/>
      <c r="L659" s="19"/>
      <c r="M659" s="19"/>
      <c r="N659" s="19"/>
      <c r="O659" s="19"/>
      <c r="P659" s="19"/>
      <c r="Q659" s="19"/>
      <c r="R659" s="19"/>
      <c r="S659" s="19"/>
      <c r="T659" s="19"/>
      <c r="U659" s="19"/>
      <c r="V659" s="19"/>
      <c r="W659" s="19"/>
      <c r="X659" s="19"/>
      <c r="Y659" s="19"/>
      <c r="Z659" s="19"/>
    </row>
    <row r="660" spans="2:26" ht="12" customHeight="1">
      <c r="B660" s="19"/>
      <c r="C660" s="19"/>
      <c r="D660" s="19"/>
      <c r="E660" s="19"/>
      <c r="F660" s="19"/>
      <c r="G660" s="19"/>
      <c r="H660" s="19"/>
      <c r="I660" s="19"/>
      <c r="J660" s="19"/>
      <c r="K660" s="19"/>
      <c r="L660" s="19"/>
      <c r="M660" s="19"/>
      <c r="N660" s="19"/>
      <c r="O660" s="19"/>
      <c r="P660" s="19"/>
      <c r="Q660" s="19"/>
      <c r="R660" s="19"/>
      <c r="S660" s="19"/>
      <c r="T660" s="19"/>
      <c r="U660" s="19"/>
      <c r="V660" s="19"/>
      <c r="W660" s="19"/>
      <c r="X660" s="19"/>
      <c r="Y660" s="19"/>
      <c r="Z660" s="19"/>
    </row>
    <row r="661" spans="2:26" ht="12" customHeight="1">
      <c r="B661" s="19"/>
      <c r="C661" s="19"/>
      <c r="D661" s="19"/>
      <c r="E661" s="19"/>
      <c r="F661" s="19"/>
      <c r="G661" s="19"/>
      <c r="H661" s="19"/>
      <c r="I661" s="19"/>
      <c r="J661" s="19"/>
      <c r="K661" s="19"/>
      <c r="L661" s="19"/>
      <c r="M661" s="19"/>
      <c r="N661" s="19"/>
      <c r="O661" s="19"/>
      <c r="P661" s="19"/>
      <c r="Q661" s="19"/>
      <c r="R661" s="19"/>
      <c r="S661" s="19"/>
      <c r="T661" s="19"/>
      <c r="U661" s="19"/>
      <c r="V661" s="19"/>
      <c r="W661" s="19"/>
      <c r="X661" s="19"/>
      <c r="Y661" s="19"/>
      <c r="Z661" s="19"/>
    </row>
    <row r="662" spans="2:26" ht="12" customHeight="1">
      <c r="B662" s="19"/>
      <c r="C662" s="19"/>
      <c r="D662" s="19"/>
      <c r="E662" s="19"/>
      <c r="F662" s="19"/>
      <c r="G662" s="19"/>
      <c r="H662" s="19"/>
      <c r="I662" s="19"/>
      <c r="J662" s="19"/>
      <c r="K662" s="19"/>
      <c r="L662" s="19"/>
      <c r="M662" s="19"/>
      <c r="N662" s="19"/>
      <c r="O662" s="19"/>
      <c r="P662" s="19"/>
      <c r="Q662" s="19"/>
      <c r="R662" s="19"/>
      <c r="S662" s="19"/>
      <c r="T662" s="19"/>
      <c r="U662" s="19"/>
      <c r="V662" s="19"/>
      <c r="W662" s="19"/>
      <c r="X662" s="19"/>
      <c r="Y662" s="19"/>
      <c r="Z662" s="19"/>
    </row>
    <row r="663" spans="2:26" ht="12" customHeight="1">
      <c r="B663" s="19"/>
      <c r="C663" s="19"/>
      <c r="D663" s="19"/>
      <c r="E663" s="19"/>
      <c r="F663" s="19"/>
      <c r="G663" s="19"/>
      <c r="H663" s="19"/>
      <c r="I663" s="19"/>
      <c r="J663" s="19"/>
      <c r="K663" s="19"/>
      <c r="L663" s="19"/>
      <c r="M663" s="19"/>
      <c r="N663" s="19"/>
      <c r="O663" s="19"/>
      <c r="P663" s="19"/>
      <c r="Q663" s="19"/>
      <c r="R663" s="19"/>
      <c r="S663" s="19"/>
      <c r="T663" s="19"/>
      <c r="U663" s="19"/>
      <c r="V663" s="19"/>
      <c r="W663" s="19"/>
      <c r="X663" s="19"/>
      <c r="Y663" s="19"/>
      <c r="Z663" s="19"/>
    </row>
    <row r="664" spans="2:26" ht="12" customHeight="1">
      <c r="B664" s="19"/>
      <c r="C664" s="19"/>
      <c r="D664" s="19"/>
      <c r="E664" s="19"/>
      <c r="F664" s="19"/>
      <c r="G664" s="19"/>
      <c r="H664" s="19"/>
      <c r="I664" s="19"/>
      <c r="J664" s="19"/>
      <c r="K664" s="19"/>
      <c r="L664" s="19"/>
      <c r="M664" s="19"/>
      <c r="N664" s="19"/>
      <c r="O664" s="19"/>
      <c r="P664" s="19"/>
      <c r="Q664" s="19"/>
      <c r="R664" s="19"/>
      <c r="S664" s="19"/>
      <c r="T664" s="19"/>
      <c r="U664" s="19"/>
      <c r="V664" s="19"/>
      <c r="W664" s="19"/>
      <c r="X664" s="19"/>
      <c r="Y664" s="19"/>
      <c r="Z664" s="19"/>
    </row>
    <row r="665" spans="2:26" ht="12" customHeight="1">
      <c r="B665" s="19"/>
      <c r="C665" s="19"/>
      <c r="D665" s="19"/>
      <c r="E665" s="19"/>
      <c r="F665" s="19"/>
      <c r="G665" s="19"/>
      <c r="H665" s="19"/>
      <c r="I665" s="19"/>
      <c r="J665" s="19"/>
      <c r="K665" s="19"/>
      <c r="L665" s="19"/>
      <c r="M665" s="19"/>
      <c r="N665" s="19"/>
      <c r="O665" s="19"/>
      <c r="P665" s="19"/>
      <c r="Q665" s="19"/>
      <c r="R665" s="19"/>
      <c r="S665" s="19"/>
      <c r="T665" s="19"/>
      <c r="U665" s="19"/>
      <c r="V665" s="19"/>
      <c r="W665" s="19"/>
      <c r="X665" s="19"/>
      <c r="Y665" s="19"/>
      <c r="Z665" s="19"/>
    </row>
    <row r="666" spans="2:26" ht="12" customHeight="1">
      <c r="B666" s="19"/>
      <c r="C666" s="19"/>
      <c r="D666" s="19"/>
      <c r="E666" s="19"/>
      <c r="F666" s="19"/>
      <c r="G666" s="19"/>
      <c r="H666" s="19"/>
      <c r="I666" s="19"/>
      <c r="J666" s="19"/>
      <c r="K666" s="19"/>
      <c r="L666" s="19"/>
      <c r="M666" s="19"/>
      <c r="N666" s="19"/>
      <c r="O666" s="19"/>
      <c r="P666" s="19"/>
      <c r="Q666" s="19"/>
      <c r="R666" s="19"/>
      <c r="S666" s="19"/>
      <c r="T666" s="19"/>
      <c r="U666" s="19"/>
      <c r="V666" s="19"/>
      <c r="W666" s="19"/>
      <c r="X666" s="19"/>
      <c r="Y666" s="19"/>
      <c r="Z666" s="19"/>
    </row>
    <row r="667" spans="2:26" ht="12" customHeight="1">
      <c r="B667" s="19"/>
      <c r="C667" s="19"/>
      <c r="D667" s="19"/>
      <c r="E667" s="19"/>
      <c r="F667" s="19"/>
      <c r="G667" s="19"/>
      <c r="H667" s="19"/>
      <c r="I667" s="19"/>
      <c r="J667" s="19"/>
      <c r="K667" s="19"/>
      <c r="L667" s="19"/>
      <c r="M667" s="19"/>
      <c r="N667" s="19"/>
      <c r="O667" s="19"/>
      <c r="P667" s="19"/>
      <c r="Q667" s="19"/>
      <c r="R667" s="19"/>
      <c r="S667" s="19"/>
      <c r="T667" s="19"/>
      <c r="U667" s="19"/>
      <c r="V667" s="19"/>
      <c r="W667" s="19"/>
      <c r="X667" s="19"/>
      <c r="Y667" s="19"/>
      <c r="Z667" s="19"/>
    </row>
    <row r="668" spans="2:26" ht="12" customHeight="1">
      <c r="B668" s="19"/>
      <c r="C668" s="19"/>
      <c r="D668" s="19"/>
      <c r="E668" s="19"/>
      <c r="F668" s="19"/>
      <c r="G668" s="19"/>
      <c r="H668" s="19"/>
      <c r="I668" s="19"/>
      <c r="J668" s="19"/>
      <c r="K668" s="19"/>
      <c r="L668" s="19"/>
      <c r="M668" s="19"/>
      <c r="N668" s="19"/>
      <c r="O668" s="19"/>
      <c r="P668" s="19"/>
      <c r="Q668" s="19"/>
      <c r="R668" s="19"/>
      <c r="S668" s="19"/>
      <c r="T668" s="19"/>
      <c r="U668" s="19"/>
      <c r="V668" s="19"/>
      <c r="W668" s="19"/>
      <c r="X668" s="19"/>
      <c r="Y668" s="19"/>
      <c r="Z668" s="19"/>
    </row>
    <row r="669" spans="2:26" ht="12" customHeight="1">
      <c r="B669" s="19"/>
      <c r="C669" s="19"/>
      <c r="D669" s="19"/>
      <c r="E669" s="19"/>
      <c r="F669" s="19"/>
      <c r="G669" s="19"/>
      <c r="H669" s="19"/>
      <c r="I669" s="19"/>
      <c r="J669" s="19"/>
      <c r="K669" s="19"/>
      <c r="L669" s="19"/>
      <c r="M669" s="19"/>
      <c r="N669" s="19"/>
      <c r="O669" s="19"/>
      <c r="P669" s="19"/>
      <c r="Q669" s="19"/>
      <c r="R669" s="19"/>
      <c r="S669" s="19"/>
      <c r="T669" s="19"/>
      <c r="U669" s="19"/>
      <c r="V669" s="19"/>
      <c r="W669" s="19"/>
      <c r="X669" s="19"/>
      <c r="Y669" s="19"/>
      <c r="Z669" s="19"/>
    </row>
    <row r="670" spans="2:26" ht="12" customHeight="1">
      <c r="B670" s="19"/>
      <c r="C670" s="19"/>
      <c r="D670" s="19"/>
      <c r="E670" s="19"/>
      <c r="F670" s="19"/>
      <c r="G670" s="19"/>
      <c r="H670" s="19"/>
      <c r="I670" s="19"/>
      <c r="J670" s="19"/>
      <c r="K670" s="19"/>
      <c r="L670" s="19"/>
      <c r="M670" s="19"/>
      <c r="N670" s="19"/>
      <c r="O670" s="19"/>
      <c r="P670" s="19"/>
      <c r="Q670" s="19"/>
      <c r="R670" s="19"/>
      <c r="S670" s="19"/>
      <c r="T670" s="19"/>
      <c r="U670" s="19"/>
      <c r="V670" s="19"/>
      <c r="W670" s="19"/>
      <c r="X670" s="19"/>
      <c r="Y670" s="19"/>
      <c r="Z670" s="19"/>
    </row>
    <row r="671" spans="2:26" ht="12" customHeight="1">
      <c r="B671" s="19"/>
      <c r="C671" s="19"/>
      <c r="D671" s="19"/>
      <c r="E671" s="19"/>
      <c r="F671" s="19"/>
      <c r="G671" s="19"/>
      <c r="H671" s="19"/>
      <c r="I671" s="19"/>
      <c r="J671" s="19"/>
      <c r="K671" s="19"/>
      <c r="L671" s="19"/>
      <c r="M671" s="19"/>
      <c r="N671" s="19"/>
      <c r="O671" s="19"/>
      <c r="P671" s="19"/>
      <c r="Q671" s="19"/>
      <c r="R671" s="19"/>
      <c r="S671" s="19"/>
      <c r="T671" s="19"/>
      <c r="U671" s="19"/>
      <c r="V671" s="19"/>
      <c r="W671" s="19"/>
      <c r="X671" s="19"/>
      <c r="Y671" s="19"/>
      <c r="Z671" s="19"/>
    </row>
    <row r="672" spans="2:26" ht="12" customHeight="1">
      <c r="B672" s="19"/>
      <c r="C672" s="19"/>
      <c r="D672" s="19"/>
      <c r="E672" s="19"/>
      <c r="F672" s="19"/>
      <c r="G672" s="19"/>
      <c r="H672" s="19"/>
      <c r="I672" s="19"/>
      <c r="J672" s="19"/>
      <c r="K672" s="19"/>
      <c r="L672" s="19"/>
      <c r="M672" s="19"/>
      <c r="N672" s="19"/>
      <c r="O672" s="19"/>
      <c r="P672" s="19"/>
      <c r="Q672" s="19"/>
      <c r="R672" s="19"/>
      <c r="S672" s="19"/>
      <c r="T672" s="19"/>
      <c r="U672" s="19"/>
      <c r="V672" s="19"/>
      <c r="W672" s="19"/>
      <c r="X672" s="19"/>
      <c r="Y672" s="19"/>
      <c r="Z672" s="19"/>
    </row>
    <row r="673" spans="2:26" ht="12" customHeight="1">
      <c r="B673" s="19"/>
      <c r="C673" s="19"/>
      <c r="D673" s="19"/>
      <c r="E673" s="19"/>
      <c r="F673" s="19"/>
      <c r="G673" s="19"/>
      <c r="H673" s="19"/>
      <c r="I673" s="19"/>
      <c r="J673" s="19"/>
      <c r="K673" s="19"/>
      <c r="L673" s="19"/>
      <c r="M673" s="19"/>
      <c r="N673" s="19"/>
      <c r="O673" s="19"/>
      <c r="P673" s="19"/>
      <c r="Q673" s="19"/>
      <c r="R673" s="19"/>
      <c r="S673" s="19"/>
      <c r="T673" s="19"/>
      <c r="U673" s="19"/>
      <c r="V673" s="19"/>
      <c r="W673" s="19"/>
      <c r="X673" s="19"/>
      <c r="Y673" s="19"/>
      <c r="Z673" s="19"/>
    </row>
    <row r="674" spans="2:26" ht="12" customHeight="1">
      <c r="B674" s="19"/>
      <c r="C674" s="19"/>
      <c r="D674" s="19"/>
      <c r="E674" s="19"/>
      <c r="F674" s="19"/>
      <c r="G674" s="19"/>
      <c r="H674" s="19"/>
      <c r="I674" s="19"/>
      <c r="J674" s="19"/>
      <c r="K674" s="19"/>
      <c r="L674" s="19"/>
      <c r="M674" s="19"/>
      <c r="N674" s="19"/>
      <c r="O674" s="19"/>
      <c r="P674" s="19"/>
      <c r="Q674" s="19"/>
      <c r="R674" s="19"/>
      <c r="S674" s="19"/>
      <c r="T674" s="19"/>
      <c r="U674" s="19"/>
      <c r="V674" s="19"/>
      <c r="W674" s="19"/>
      <c r="X674" s="19"/>
      <c r="Y674" s="19"/>
      <c r="Z674" s="19"/>
    </row>
    <row r="675" spans="2:26" ht="12" customHeight="1">
      <c r="B675" s="19"/>
      <c r="C675" s="19"/>
      <c r="D675" s="19"/>
      <c r="E675" s="19"/>
      <c r="F675" s="19"/>
      <c r="G675" s="19"/>
      <c r="H675" s="19"/>
      <c r="I675" s="19"/>
      <c r="J675" s="19"/>
      <c r="K675" s="19"/>
      <c r="L675" s="19"/>
      <c r="M675" s="19"/>
      <c r="N675" s="19"/>
      <c r="O675" s="19"/>
      <c r="P675" s="19"/>
      <c r="Q675" s="19"/>
      <c r="R675" s="19"/>
      <c r="S675" s="19"/>
      <c r="T675" s="19"/>
      <c r="U675" s="19"/>
      <c r="V675" s="19"/>
      <c r="W675" s="19"/>
      <c r="X675" s="19"/>
      <c r="Y675" s="19"/>
      <c r="Z675" s="19"/>
    </row>
    <row r="676" spans="2:26" ht="12" customHeight="1">
      <c r="B676" s="19"/>
      <c r="C676" s="19"/>
      <c r="D676" s="19"/>
      <c r="E676" s="19"/>
      <c r="F676" s="19"/>
      <c r="G676" s="19"/>
      <c r="H676" s="19"/>
      <c r="I676" s="19"/>
      <c r="J676" s="19"/>
      <c r="K676" s="19"/>
      <c r="L676" s="19"/>
      <c r="M676" s="19"/>
      <c r="N676" s="19"/>
      <c r="O676" s="19"/>
      <c r="P676" s="19"/>
      <c r="Q676" s="19"/>
      <c r="R676" s="19"/>
      <c r="S676" s="19"/>
      <c r="T676" s="19"/>
      <c r="U676" s="19"/>
      <c r="V676" s="19"/>
      <c r="W676" s="19"/>
      <c r="X676" s="19"/>
      <c r="Y676" s="19"/>
      <c r="Z676" s="19"/>
    </row>
    <row r="677" spans="2:26" ht="12" customHeight="1">
      <c r="B677" s="19"/>
      <c r="C677" s="19"/>
      <c r="D677" s="19"/>
      <c r="E677" s="19"/>
      <c r="F677" s="19"/>
      <c r="G677" s="19"/>
      <c r="H677" s="19"/>
      <c r="I677" s="19"/>
      <c r="J677" s="19"/>
      <c r="K677" s="19"/>
      <c r="L677" s="19"/>
      <c r="M677" s="19"/>
      <c r="N677" s="19"/>
      <c r="O677" s="19"/>
      <c r="P677" s="19"/>
      <c r="Q677" s="19"/>
      <c r="R677" s="19"/>
      <c r="S677" s="19"/>
      <c r="T677" s="19"/>
      <c r="U677" s="19"/>
      <c r="V677" s="19"/>
      <c r="W677" s="19"/>
      <c r="X677" s="19"/>
      <c r="Y677" s="19"/>
      <c r="Z677" s="19"/>
    </row>
    <row r="678" spans="2:26" ht="12" customHeight="1">
      <c r="B678" s="19"/>
      <c r="C678" s="19"/>
      <c r="D678" s="19"/>
      <c r="E678" s="19"/>
      <c r="F678" s="19"/>
      <c r="G678" s="19"/>
      <c r="H678" s="19"/>
      <c r="I678" s="19"/>
      <c r="J678" s="19"/>
      <c r="K678" s="19"/>
      <c r="L678" s="19"/>
      <c r="M678" s="19"/>
      <c r="N678" s="19"/>
      <c r="O678" s="19"/>
      <c r="P678" s="19"/>
      <c r="Q678" s="19"/>
      <c r="R678" s="19"/>
      <c r="S678" s="19"/>
      <c r="T678" s="19"/>
      <c r="U678" s="19"/>
      <c r="V678" s="19"/>
      <c r="W678" s="19"/>
      <c r="X678" s="19"/>
      <c r="Y678" s="19"/>
      <c r="Z678" s="19"/>
    </row>
    <row r="679" spans="2:26" ht="12" customHeight="1">
      <c r="B679" s="19"/>
      <c r="C679" s="19"/>
      <c r="D679" s="19"/>
      <c r="E679" s="19"/>
      <c r="F679" s="19"/>
      <c r="G679" s="19"/>
      <c r="H679" s="19"/>
      <c r="I679" s="19"/>
      <c r="J679" s="19"/>
      <c r="K679" s="19"/>
      <c r="L679" s="19"/>
      <c r="M679" s="19"/>
      <c r="N679" s="19"/>
      <c r="O679" s="19"/>
      <c r="P679" s="19"/>
      <c r="Q679" s="19"/>
      <c r="R679" s="19"/>
      <c r="S679" s="19"/>
      <c r="T679" s="19"/>
      <c r="U679" s="19"/>
      <c r="V679" s="19"/>
      <c r="W679" s="19"/>
      <c r="X679" s="19"/>
      <c r="Y679" s="19"/>
      <c r="Z679" s="19"/>
    </row>
    <row r="680" spans="2:26" ht="12" customHeight="1">
      <c r="B680" s="19"/>
      <c r="C680" s="19"/>
      <c r="D680" s="19"/>
      <c r="E680" s="19"/>
      <c r="F680" s="19"/>
      <c r="G680" s="19"/>
      <c r="H680" s="19"/>
      <c r="I680" s="19"/>
      <c r="J680" s="19"/>
      <c r="K680" s="19"/>
      <c r="L680" s="19"/>
      <c r="M680" s="19"/>
      <c r="N680" s="19"/>
      <c r="O680" s="19"/>
      <c r="P680" s="19"/>
      <c r="Q680" s="19"/>
      <c r="R680" s="19"/>
      <c r="S680" s="19"/>
      <c r="T680" s="19"/>
      <c r="U680" s="19"/>
      <c r="V680" s="19"/>
      <c r="W680" s="19"/>
      <c r="X680" s="19"/>
      <c r="Y680" s="19"/>
      <c r="Z680" s="19"/>
    </row>
    <row r="681" spans="2:26" ht="12" customHeight="1">
      <c r="B681" s="19"/>
      <c r="C681" s="19"/>
      <c r="D681" s="19"/>
      <c r="E681" s="19"/>
      <c r="F681" s="19"/>
      <c r="G681" s="19"/>
      <c r="H681" s="19"/>
      <c r="I681" s="19"/>
      <c r="J681" s="19"/>
      <c r="K681" s="19"/>
      <c r="L681" s="19"/>
      <c r="M681" s="19"/>
      <c r="N681" s="19"/>
      <c r="O681" s="19"/>
      <c r="P681" s="19"/>
      <c r="Q681" s="19"/>
      <c r="R681" s="19"/>
      <c r="S681" s="19"/>
      <c r="T681" s="19"/>
      <c r="U681" s="19"/>
      <c r="V681" s="19"/>
      <c r="W681" s="19"/>
      <c r="X681" s="19"/>
      <c r="Y681" s="19"/>
      <c r="Z681" s="19"/>
    </row>
    <row r="682" spans="2:26" ht="12" customHeight="1">
      <c r="B682" s="19"/>
      <c r="C682" s="19"/>
      <c r="D682" s="19"/>
      <c r="E682" s="19"/>
      <c r="F682" s="19"/>
      <c r="G682" s="19"/>
      <c r="H682" s="19"/>
      <c r="I682" s="19"/>
      <c r="J682" s="19"/>
      <c r="K682" s="19"/>
      <c r="L682" s="19"/>
      <c r="M682" s="19"/>
      <c r="N682" s="19"/>
      <c r="O682" s="19"/>
      <c r="P682" s="19"/>
      <c r="Q682" s="19"/>
      <c r="R682" s="19"/>
      <c r="S682" s="19"/>
      <c r="T682" s="19"/>
      <c r="U682" s="19"/>
      <c r="V682" s="19"/>
      <c r="W682" s="19"/>
      <c r="X682" s="19"/>
      <c r="Y682" s="19"/>
      <c r="Z682" s="19"/>
    </row>
    <row r="683" spans="2:26" ht="12" customHeight="1">
      <c r="B683" s="19"/>
      <c r="C683" s="19"/>
      <c r="D683" s="19"/>
      <c r="E683" s="19"/>
      <c r="F683" s="19"/>
      <c r="G683" s="19"/>
      <c r="H683" s="19"/>
      <c r="I683" s="19"/>
      <c r="J683" s="19"/>
      <c r="K683" s="19"/>
      <c r="L683" s="19"/>
      <c r="M683" s="19"/>
      <c r="N683" s="19"/>
      <c r="O683" s="19"/>
      <c r="P683" s="19"/>
      <c r="Q683" s="19"/>
      <c r="R683" s="19"/>
      <c r="S683" s="19"/>
      <c r="T683" s="19"/>
      <c r="U683" s="19"/>
      <c r="V683" s="19"/>
      <c r="W683" s="19"/>
      <c r="X683" s="19"/>
      <c r="Y683" s="19"/>
      <c r="Z683" s="19"/>
    </row>
    <row r="684" spans="2:26" ht="12" customHeight="1">
      <c r="B684" s="19"/>
      <c r="C684" s="19"/>
      <c r="D684" s="19"/>
      <c r="E684" s="19"/>
      <c r="F684" s="19"/>
      <c r="G684" s="19"/>
      <c r="H684" s="19"/>
      <c r="I684" s="19"/>
      <c r="J684" s="19"/>
      <c r="K684" s="19"/>
      <c r="L684" s="19"/>
      <c r="M684" s="19"/>
      <c r="N684" s="19"/>
      <c r="O684" s="19"/>
      <c r="P684" s="19"/>
      <c r="Q684" s="19"/>
      <c r="R684" s="19"/>
      <c r="S684" s="19"/>
      <c r="T684" s="19"/>
      <c r="U684" s="19"/>
      <c r="V684" s="19"/>
      <c r="W684" s="19"/>
      <c r="X684" s="19"/>
      <c r="Y684" s="19"/>
      <c r="Z684" s="19"/>
    </row>
    <row r="685" spans="2:26" ht="12" customHeight="1">
      <c r="B685" s="19"/>
      <c r="C685" s="19"/>
      <c r="D685" s="19"/>
      <c r="E685" s="19"/>
      <c r="F685" s="19"/>
      <c r="G685" s="19"/>
      <c r="H685" s="19"/>
      <c r="I685" s="19"/>
      <c r="J685" s="19"/>
      <c r="K685" s="19"/>
      <c r="L685" s="19"/>
      <c r="M685" s="19"/>
      <c r="N685" s="19"/>
      <c r="O685" s="19"/>
      <c r="P685" s="19"/>
      <c r="Q685" s="19"/>
      <c r="R685" s="19"/>
      <c r="S685" s="19"/>
      <c r="T685" s="19"/>
      <c r="U685" s="19"/>
      <c r="V685" s="19"/>
      <c r="W685" s="19"/>
      <c r="X685" s="19"/>
      <c r="Y685" s="19"/>
      <c r="Z685" s="19"/>
    </row>
    <row r="686" spans="2:26" ht="12" customHeight="1">
      <c r="B686" s="19"/>
      <c r="C686" s="19"/>
      <c r="D686" s="19"/>
      <c r="E686" s="19"/>
      <c r="F686" s="19"/>
      <c r="G686" s="19"/>
      <c r="H686" s="19"/>
      <c r="I686" s="19"/>
      <c r="J686" s="19"/>
      <c r="K686" s="19"/>
      <c r="L686" s="19"/>
      <c r="M686" s="19"/>
      <c r="N686" s="19"/>
      <c r="O686" s="19"/>
      <c r="P686" s="19"/>
      <c r="Q686" s="19"/>
      <c r="R686" s="19"/>
      <c r="S686" s="19"/>
      <c r="T686" s="19"/>
      <c r="U686" s="19"/>
      <c r="V686" s="19"/>
      <c r="W686" s="19"/>
      <c r="X686" s="19"/>
      <c r="Y686" s="19"/>
      <c r="Z686" s="19"/>
    </row>
    <row r="687" spans="2:26" ht="12" customHeight="1">
      <c r="B687" s="19"/>
      <c r="C687" s="19"/>
      <c r="D687" s="19"/>
      <c r="E687" s="19"/>
      <c r="F687" s="19"/>
      <c r="G687" s="19"/>
      <c r="H687" s="19"/>
      <c r="I687" s="19"/>
      <c r="J687" s="19"/>
      <c r="K687" s="19"/>
      <c r="L687" s="19"/>
      <c r="M687" s="19"/>
      <c r="N687" s="19"/>
      <c r="O687" s="19"/>
      <c r="P687" s="19"/>
      <c r="Q687" s="19"/>
      <c r="R687" s="19"/>
      <c r="S687" s="19"/>
      <c r="T687" s="19"/>
      <c r="U687" s="19"/>
      <c r="V687" s="19"/>
      <c r="W687" s="19"/>
      <c r="X687" s="19"/>
      <c r="Y687" s="19"/>
      <c r="Z687" s="19"/>
    </row>
    <row r="688" spans="2:26" ht="12" customHeight="1">
      <c r="B688" s="19"/>
      <c r="C688" s="19"/>
      <c r="D688" s="19"/>
      <c r="E688" s="19"/>
      <c r="F688" s="19"/>
      <c r="G688" s="19"/>
      <c r="H688" s="19"/>
      <c r="I688" s="19"/>
      <c r="J688" s="19"/>
      <c r="K688" s="19"/>
      <c r="L688" s="19"/>
      <c r="M688" s="19"/>
      <c r="N688" s="19"/>
      <c r="O688" s="19"/>
      <c r="P688" s="19"/>
      <c r="Q688" s="19"/>
      <c r="R688" s="19"/>
      <c r="S688" s="19"/>
      <c r="T688" s="19"/>
      <c r="U688" s="19"/>
      <c r="V688" s="19"/>
      <c r="W688" s="19"/>
      <c r="X688" s="19"/>
      <c r="Y688" s="19"/>
      <c r="Z688" s="19"/>
    </row>
    <row r="689" spans="2:26" ht="12" customHeight="1">
      <c r="B689" s="19"/>
      <c r="C689" s="19"/>
      <c r="D689" s="19"/>
      <c r="E689" s="19"/>
      <c r="F689" s="19"/>
      <c r="G689" s="19"/>
      <c r="H689" s="19"/>
      <c r="I689" s="19"/>
      <c r="J689" s="19"/>
      <c r="K689" s="19"/>
      <c r="L689" s="19"/>
      <c r="M689" s="19"/>
      <c r="N689" s="19"/>
      <c r="O689" s="19"/>
      <c r="P689" s="19"/>
      <c r="Q689" s="19"/>
      <c r="R689" s="19"/>
      <c r="S689" s="19"/>
      <c r="T689" s="19"/>
      <c r="U689" s="19"/>
      <c r="V689" s="19"/>
      <c r="W689" s="19"/>
      <c r="X689" s="19"/>
      <c r="Y689" s="19"/>
      <c r="Z689" s="19"/>
    </row>
    <row r="690" spans="2:26" ht="12" customHeight="1">
      <c r="B690" s="19"/>
      <c r="C690" s="19"/>
      <c r="D690" s="19"/>
      <c r="E690" s="19"/>
      <c r="F690" s="19"/>
      <c r="G690" s="19"/>
      <c r="H690" s="19"/>
      <c r="I690" s="19"/>
      <c r="J690" s="19"/>
      <c r="K690" s="19"/>
      <c r="L690" s="19"/>
      <c r="M690" s="19"/>
      <c r="N690" s="19"/>
      <c r="O690" s="19"/>
      <c r="P690" s="19"/>
      <c r="Q690" s="19"/>
      <c r="R690" s="19"/>
      <c r="S690" s="19"/>
      <c r="T690" s="19"/>
      <c r="U690" s="19"/>
      <c r="V690" s="19"/>
      <c r="W690" s="19"/>
      <c r="X690" s="19"/>
      <c r="Y690" s="19"/>
      <c r="Z690" s="19"/>
    </row>
    <row r="691" spans="2:26" ht="12" customHeight="1">
      <c r="B691" s="19"/>
      <c r="C691" s="19"/>
      <c r="D691" s="19"/>
      <c r="E691" s="19"/>
      <c r="F691" s="19"/>
      <c r="G691" s="19"/>
      <c r="H691" s="19"/>
      <c r="I691" s="19"/>
      <c r="J691" s="19"/>
      <c r="K691" s="19"/>
      <c r="L691" s="19"/>
      <c r="M691" s="19"/>
      <c r="N691" s="19"/>
      <c r="O691" s="19"/>
      <c r="P691" s="19"/>
      <c r="Q691" s="19"/>
      <c r="R691" s="19"/>
      <c r="S691" s="19"/>
      <c r="T691" s="19"/>
      <c r="U691" s="19"/>
      <c r="V691" s="19"/>
      <c r="W691" s="19"/>
      <c r="X691" s="19"/>
      <c r="Y691" s="19"/>
      <c r="Z691" s="19"/>
    </row>
    <row r="692" spans="2:26" ht="12" customHeight="1">
      <c r="B692" s="19"/>
      <c r="C692" s="19"/>
      <c r="D692" s="19"/>
      <c r="E692" s="19"/>
      <c r="F692" s="19"/>
      <c r="G692" s="19"/>
      <c r="H692" s="19"/>
      <c r="I692" s="19"/>
      <c r="J692" s="19"/>
      <c r="K692" s="19"/>
      <c r="L692" s="19"/>
      <c r="M692" s="19"/>
      <c r="N692" s="19"/>
      <c r="O692" s="19"/>
      <c r="P692" s="19"/>
      <c r="Q692" s="19"/>
      <c r="R692" s="19"/>
      <c r="S692" s="19"/>
      <c r="T692" s="19"/>
      <c r="U692" s="19"/>
      <c r="V692" s="19"/>
      <c r="W692" s="19"/>
      <c r="X692" s="19"/>
      <c r="Y692" s="19"/>
      <c r="Z692" s="19"/>
    </row>
    <row r="693" spans="2:26" ht="12" customHeight="1">
      <c r="B693" s="19"/>
      <c r="C693" s="19"/>
      <c r="D693" s="19"/>
      <c r="E693" s="19"/>
      <c r="F693" s="19"/>
      <c r="G693" s="19"/>
      <c r="H693" s="19"/>
      <c r="I693" s="19"/>
      <c r="J693" s="19"/>
      <c r="K693" s="19"/>
      <c r="L693" s="19"/>
      <c r="M693" s="19"/>
      <c r="N693" s="19"/>
      <c r="O693" s="19"/>
      <c r="P693" s="19"/>
      <c r="Q693" s="19"/>
      <c r="R693" s="19"/>
      <c r="S693" s="19"/>
      <c r="T693" s="19"/>
      <c r="U693" s="19"/>
      <c r="V693" s="19"/>
      <c r="W693" s="19"/>
      <c r="X693" s="19"/>
      <c r="Y693" s="19"/>
      <c r="Z693" s="19"/>
    </row>
    <row r="694" spans="2:26" ht="12" customHeight="1">
      <c r="B694" s="19"/>
      <c r="C694" s="19"/>
      <c r="D694" s="19"/>
      <c r="E694" s="19"/>
      <c r="F694" s="19"/>
      <c r="G694" s="19"/>
      <c r="H694" s="19"/>
      <c r="I694" s="19"/>
      <c r="J694" s="19"/>
      <c r="K694" s="19"/>
      <c r="L694" s="19"/>
      <c r="M694" s="19"/>
      <c r="N694" s="19"/>
      <c r="O694" s="19"/>
      <c r="P694" s="19"/>
      <c r="Q694" s="19"/>
      <c r="R694" s="19"/>
      <c r="S694" s="19"/>
      <c r="T694" s="19"/>
      <c r="U694" s="19"/>
      <c r="V694" s="19"/>
      <c r="W694" s="19"/>
      <c r="X694" s="19"/>
      <c r="Y694" s="19"/>
      <c r="Z694" s="19"/>
    </row>
    <row r="695" spans="2:26" ht="12" customHeight="1">
      <c r="B695" s="19"/>
      <c r="C695" s="19"/>
      <c r="D695" s="19"/>
      <c r="E695" s="19"/>
      <c r="F695" s="19"/>
      <c r="G695" s="19"/>
      <c r="H695" s="19"/>
      <c r="I695" s="19"/>
      <c r="J695" s="19"/>
      <c r="K695" s="19"/>
      <c r="L695" s="19"/>
      <c r="M695" s="19"/>
      <c r="N695" s="19"/>
      <c r="O695" s="19"/>
      <c r="P695" s="19"/>
      <c r="Q695" s="19"/>
      <c r="R695" s="19"/>
      <c r="S695" s="19"/>
      <c r="T695" s="19"/>
      <c r="U695" s="19"/>
      <c r="V695" s="19"/>
      <c r="W695" s="19"/>
      <c r="X695" s="19"/>
      <c r="Y695" s="19"/>
      <c r="Z695" s="19"/>
    </row>
    <row r="696" spans="2:26" ht="12" customHeight="1">
      <c r="B696" s="19"/>
      <c r="C696" s="19"/>
      <c r="D696" s="19"/>
      <c r="E696" s="19"/>
      <c r="F696" s="19"/>
      <c r="G696" s="19"/>
      <c r="H696" s="19"/>
      <c r="I696" s="19"/>
      <c r="J696" s="19"/>
      <c r="K696" s="19"/>
      <c r="L696" s="19"/>
      <c r="M696" s="19"/>
      <c r="N696" s="19"/>
      <c r="O696" s="19"/>
      <c r="P696" s="19"/>
      <c r="Q696" s="19"/>
      <c r="R696" s="19"/>
      <c r="S696" s="19"/>
      <c r="T696" s="19"/>
      <c r="U696" s="19"/>
      <c r="V696" s="19"/>
      <c r="W696" s="19"/>
      <c r="X696" s="19"/>
      <c r="Y696" s="19"/>
      <c r="Z696" s="19"/>
    </row>
    <row r="697" spans="2:26" ht="12" customHeight="1">
      <c r="B697" s="19"/>
      <c r="C697" s="19"/>
      <c r="D697" s="19"/>
      <c r="E697" s="19"/>
      <c r="F697" s="19"/>
      <c r="G697" s="19"/>
      <c r="H697" s="19"/>
      <c r="I697" s="19"/>
      <c r="J697" s="19"/>
      <c r="K697" s="19"/>
      <c r="L697" s="19"/>
      <c r="M697" s="19"/>
      <c r="N697" s="19"/>
      <c r="O697" s="19"/>
      <c r="P697" s="19"/>
      <c r="Q697" s="19"/>
      <c r="R697" s="19"/>
      <c r="S697" s="19"/>
      <c r="T697" s="19"/>
      <c r="U697" s="19"/>
      <c r="V697" s="19"/>
      <c r="W697" s="19"/>
      <c r="X697" s="19"/>
      <c r="Y697" s="19"/>
      <c r="Z697" s="19"/>
    </row>
    <row r="698" spans="2:26" ht="12" customHeight="1">
      <c r="B698" s="19"/>
      <c r="C698" s="19"/>
      <c r="D698" s="19"/>
      <c r="E698" s="19"/>
      <c r="F698" s="19"/>
      <c r="G698" s="19"/>
      <c r="H698" s="19"/>
      <c r="I698" s="19"/>
      <c r="J698" s="19"/>
      <c r="K698" s="19"/>
      <c r="L698" s="19"/>
      <c r="M698" s="19"/>
      <c r="N698" s="19"/>
      <c r="O698" s="19"/>
      <c r="P698" s="19"/>
      <c r="Q698" s="19"/>
      <c r="R698" s="19"/>
      <c r="S698" s="19"/>
      <c r="T698" s="19"/>
      <c r="U698" s="19"/>
      <c r="V698" s="19"/>
      <c r="W698" s="19"/>
      <c r="X698" s="19"/>
      <c r="Y698" s="19"/>
      <c r="Z698" s="19"/>
    </row>
    <row r="699" spans="2:26" ht="12" customHeight="1">
      <c r="B699" s="19"/>
      <c r="C699" s="19"/>
      <c r="D699" s="19"/>
      <c r="E699" s="19"/>
      <c r="F699" s="19"/>
      <c r="G699" s="19"/>
      <c r="H699" s="19"/>
      <c r="I699" s="19"/>
      <c r="J699" s="19"/>
      <c r="K699" s="19"/>
      <c r="L699" s="19"/>
      <c r="M699" s="19"/>
      <c r="N699" s="19"/>
      <c r="O699" s="19"/>
      <c r="P699" s="19"/>
      <c r="Q699" s="19"/>
      <c r="R699" s="19"/>
      <c r="S699" s="19"/>
      <c r="T699" s="19"/>
      <c r="U699" s="19"/>
      <c r="V699" s="19"/>
      <c r="W699" s="19"/>
      <c r="X699" s="19"/>
      <c r="Y699" s="19"/>
      <c r="Z699" s="19"/>
    </row>
    <row r="700" spans="2:26" ht="12" customHeight="1">
      <c r="B700" s="19"/>
      <c r="C700" s="19"/>
      <c r="D700" s="19"/>
      <c r="E700" s="19"/>
      <c r="F700" s="19"/>
      <c r="G700" s="19"/>
      <c r="H700" s="19"/>
      <c r="I700" s="19"/>
      <c r="J700" s="19"/>
      <c r="K700" s="19"/>
      <c r="L700" s="19"/>
      <c r="M700" s="19"/>
      <c r="N700" s="19"/>
      <c r="O700" s="19"/>
      <c r="P700" s="19"/>
      <c r="Q700" s="19"/>
      <c r="R700" s="19"/>
      <c r="S700" s="19"/>
      <c r="T700" s="19"/>
      <c r="U700" s="19"/>
      <c r="V700" s="19"/>
      <c r="W700" s="19"/>
      <c r="X700" s="19"/>
      <c r="Y700" s="19"/>
      <c r="Z700" s="19"/>
    </row>
    <row r="701" spans="2:26" ht="12" customHeight="1">
      <c r="B701" s="19"/>
      <c r="C701" s="19"/>
      <c r="D701" s="19"/>
      <c r="E701" s="19"/>
      <c r="F701" s="19"/>
      <c r="G701" s="19"/>
      <c r="H701" s="19"/>
      <c r="I701" s="19"/>
      <c r="J701" s="19"/>
      <c r="K701" s="19"/>
      <c r="L701" s="19"/>
      <c r="M701" s="19"/>
      <c r="N701" s="19"/>
      <c r="O701" s="19"/>
      <c r="P701" s="19"/>
      <c r="Q701" s="19"/>
      <c r="R701" s="19"/>
      <c r="S701" s="19"/>
      <c r="T701" s="19"/>
      <c r="U701" s="19"/>
      <c r="V701" s="19"/>
      <c r="W701" s="19"/>
      <c r="X701" s="19"/>
      <c r="Y701" s="19"/>
      <c r="Z701" s="19"/>
    </row>
    <row r="702" spans="2:26" ht="12" customHeight="1">
      <c r="B702" s="19"/>
      <c r="C702" s="19"/>
      <c r="D702" s="19"/>
      <c r="E702" s="19"/>
      <c r="F702" s="19"/>
      <c r="G702" s="19"/>
      <c r="H702" s="19"/>
      <c r="I702" s="19"/>
      <c r="J702" s="19"/>
      <c r="K702" s="19"/>
      <c r="L702" s="19"/>
      <c r="M702" s="19"/>
      <c r="N702" s="19"/>
      <c r="O702" s="19"/>
      <c r="P702" s="19"/>
      <c r="Q702" s="19"/>
      <c r="R702" s="19"/>
      <c r="S702" s="19"/>
      <c r="T702" s="19"/>
      <c r="U702" s="19"/>
      <c r="V702" s="19"/>
      <c r="W702" s="19"/>
      <c r="X702" s="19"/>
      <c r="Y702" s="19"/>
      <c r="Z702" s="19"/>
    </row>
    <row r="703" spans="2:26" ht="12" customHeight="1">
      <c r="B703" s="19"/>
      <c r="C703" s="19"/>
      <c r="D703" s="19"/>
      <c r="E703" s="19"/>
      <c r="F703" s="19"/>
      <c r="G703" s="19"/>
      <c r="H703" s="19"/>
      <c r="I703" s="19"/>
      <c r="J703" s="19"/>
      <c r="K703" s="19"/>
      <c r="L703" s="19"/>
      <c r="M703" s="19"/>
      <c r="N703" s="19"/>
      <c r="O703" s="19"/>
      <c r="P703" s="19"/>
      <c r="Q703" s="19"/>
      <c r="R703" s="19"/>
      <c r="S703" s="19"/>
      <c r="T703" s="19"/>
      <c r="U703" s="19"/>
      <c r="V703" s="19"/>
      <c r="W703" s="19"/>
      <c r="X703" s="19"/>
      <c r="Y703" s="19"/>
      <c r="Z703" s="19"/>
    </row>
    <row r="704" spans="2:26" ht="12" customHeight="1">
      <c r="B704" s="19"/>
      <c r="C704" s="19"/>
      <c r="D704" s="19"/>
      <c r="E704" s="19"/>
      <c r="F704" s="19"/>
      <c r="G704" s="19"/>
      <c r="H704" s="19"/>
      <c r="I704" s="19"/>
      <c r="J704" s="19"/>
      <c r="K704" s="19"/>
      <c r="L704" s="19"/>
      <c r="M704" s="19"/>
      <c r="N704" s="19"/>
      <c r="O704" s="19"/>
      <c r="P704" s="19"/>
      <c r="Q704" s="19"/>
      <c r="R704" s="19"/>
      <c r="S704" s="19"/>
      <c r="T704" s="19"/>
      <c r="U704" s="19"/>
      <c r="V704" s="19"/>
      <c r="W704" s="19"/>
      <c r="X704" s="19"/>
      <c r="Y704" s="19"/>
      <c r="Z704" s="19"/>
    </row>
    <row r="705" spans="2:26" ht="12" customHeight="1">
      <c r="B705" s="19"/>
      <c r="C705" s="19"/>
      <c r="D705" s="19"/>
      <c r="E705" s="19"/>
      <c r="F705" s="19"/>
      <c r="G705" s="19"/>
      <c r="H705" s="19"/>
      <c r="I705" s="19"/>
      <c r="J705" s="19"/>
      <c r="K705" s="19"/>
      <c r="L705" s="19"/>
      <c r="M705" s="19"/>
      <c r="N705" s="19"/>
      <c r="O705" s="19"/>
      <c r="P705" s="19"/>
      <c r="Q705" s="19"/>
      <c r="R705" s="19"/>
      <c r="S705" s="19"/>
      <c r="T705" s="19"/>
      <c r="U705" s="19"/>
      <c r="V705" s="19"/>
      <c r="W705" s="19"/>
      <c r="X705" s="19"/>
      <c r="Y705" s="19"/>
      <c r="Z705" s="19"/>
    </row>
    <row r="706" spans="2:26" ht="12" customHeight="1">
      <c r="B706" s="19"/>
      <c r="C706" s="19"/>
      <c r="D706" s="19"/>
      <c r="E706" s="19"/>
      <c r="F706" s="19"/>
      <c r="G706" s="19"/>
      <c r="H706" s="19"/>
      <c r="I706" s="19"/>
      <c r="J706" s="19"/>
      <c r="K706" s="19"/>
      <c r="L706" s="19"/>
      <c r="M706" s="19"/>
      <c r="N706" s="19"/>
      <c r="O706" s="19"/>
      <c r="P706" s="19"/>
      <c r="Q706" s="19"/>
      <c r="R706" s="19"/>
      <c r="S706" s="19"/>
      <c r="T706" s="19"/>
      <c r="U706" s="19"/>
      <c r="V706" s="19"/>
      <c r="W706" s="19"/>
      <c r="X706" s="19"/>
      <c r="Y706" s="19"/>
      <c r="Z706" s="19"/>
    </row>
    <row r="707" spans="2:26" ht="12" customHeight="1">
      <c r="B707" s="19"/>
      <c r="C707" s="19"/>
      <c r="D707" s="19"/>
      <c r="E707" s="19"/>
      <c r="F707" s="19"/>
      <c r="G707" s="19"/>
      <c r="H707" s="19"/>
      <c r="I707" s="19"/>
      <c r="J707" s="19"/>
      <c r="K707" s="19"/>
      <c r="L707" s="19"/>
      <c r="M707" s="19"/>
      <c r="N707" s="19"/>
      <c r="O707" s="19"/>
      <c r="P707" s="19"/>
      <c r="Q707" s="19"/>
      <c r="R707" s="19"/>
      <c r="S707" s="19"/>
      <c r="T707" s="19"/>
      <c r="U707" s="19"/>
      <c r="V707" s="19"/>
      <c r="W707" s="19"/>
      <c r="X707" s="19"/>
      <c r="Y707" s="19"/>
      <c r="Z707" s="19"/>
    </row>
    <row r="708" spans="2:26" ht="12" customHeight="1">
      <c r="B708" s="19"/>
      <c r="C708" s="19"/>
      <c r="D708" s="19"/>
      <c r="E708" s="19"/>
      <c r="F708" s="19"/>
      <c r="G708" s="19"/>
      <c r="H708" s="19"/>
      <c r="I708" s="19"/>
      <c r="J708" s="19"/>
      <c r="K708" s="19"/>
      <c r="L708" s="19"/>
      <c r="M708" s="19"/>
      <c r="N708" s="19"/>
      <c r="O708" s="19"/>
      <c r="P708" s="19"/>
      <c r="Q708" s="19"/>
      <c r="R708" s="19"/>
      <c r="S708" s="19"/>
      <c r="T708" s="19"/>
      <c r="U708" s="19"/>
      <c r="V708" s="19"/>
      <c r="W708" s="19"/>
      <c r="X708" s="19"/>
      <c r="Y708" s="19"/>
      <c r="Z708" s="19"/>
    </row>
    <row r="709" spans="2:26" ht="12" customHeight="1">
      <c r="B709" s="19"/>
      <c r="C709" s="19"/>
      <c r="D709" s="19"/>
      <c r="E709" s="19"/>
      <c r="F709" s="19"/>
      <c r="G709" s="19"/>
      <c r="H709" s="19"/>
      <c r="I709" s="19"/>
      <c r="J709" s="19"/>
      <c r="K709" s="19"/>
      <c r="L709" s="19"/>
      <c r="M709" s="19"/>
      <c r="N709" s="19"/>
      <c r="O709" s="19"/>
      <c r="P709" s="19"/>
      <c r="Q709" s="19"/>
      <c r="R709" s="19"/>
      <c r="S709" s="19"/>
      <c r="T709" s="19"/>
      <c r="U709" s="19"/>
      <c r="V709" s="19"/>
      <c r="W709" s="19"/>
      <c r="X709" s="19"/>
      <c r="Y709" s="19"/>
      <c r="Z709" s="19"/>
    </row>
    <row r="710" spans="2:26" ht="12" customHeight="1">
      <c r="B710" s="19"/>
      <c r="C710" s="19"/>
      <c r="D710" s="19"/>
      <c r="E710" s="19"/>
      <c r="F710" s="19"/>
      <c r="G710" s="19"/>
      <c r="H710" s="19"/>
      <c r="I710" s="19"/>
      <c r="J710" s="19"/>
      <c r="K710" s="19"/>
      <c r="L710" s="19"/>
      <c r="M710" s="19"/>
      <c r="N710" s="19"/>
      <c r="O710" s="19"/>
      <c r="P710" s="19"/>
      <c r="Q710" s="19"/>
      <c r="R710" s="19"/>
      <c r="S710" s="19"/>
      <c r="T710" s="19"/>
      <c r="U710" s="19"/>
      <c r="V710" s="19"/>
      <c r="W710" s="19"/>
      <c r="X710" s="19"/>
      <c r="Y710" s="19"/>
      <c r="Z710" s="19"/>
    </row>
    <row r="711" spans="2:26" ht="12" customHeight="1">
      <c r="B711" s="19"/>
      <c r="C711" s="19"/>
      <c r="D711" s="19"/>
      <c r="E711" s="19"/>
      <c r="F711" s="19"/>
      <c r="G711" s="19"/>
      <c r="H711" s="19"/>
      <c r="I711" s="19"/>
      <c r="J711" s="19"/>
      <c r="K711" s="19"/>
      <c r="L711" s="19"/>
      <c r="M711" s="19"/>
      <c r="N711" s="19"/>
      <c r="O711" s="19"/>
      <c r="P711" s="19"/>
      <c r="Q711" s="19"/>
      <c r="R711" s="19"/>
      <c r="S711" s="19"/>
      <c r="T711" s="19"/>
      <c r="U711" s="19"/>
      <c r="V711" s="19"/>
      <c r="W711" s="19"/>
      <c r="X711" s="19"/>
      <c r="Y711" s="19"/>
      <c r="Z711" s="19"/>
    </row>
    <row r="712" spans="2:26" ht="12" customHeight="1">
      <c r="B712" s="19"/>
      <c r="C712" s="19"/>
      <c r="D712" s="19"/>
      <c r="E712" s="19"/>
      <c r="F712" s="19"/>
      <c r="G712" s="19"/>
      <c r="H712" s="19"/>
      <c r="I712" s="19"/>
      <c r="J712" s="19"/>
      <c r="K712" s="19"/>
      <c r="L712" s="19"/>
      <c r="M712" s="19"/>
      <c r="N712" s="19"/>
      <c r="O712" s="19"/>
      <c r="P712" s="19"/>
      <c r="Q712" s="19"/>
      <c r="R712" s="19"/>
      <c r="S712" s="19"/>
      <c r="T712" s="19"/>
      <c r="U712" s="19"/>
      <c r="V712" s="19"/>
      <c r="W712" s="19"/>
      <c r="X712" s="19"/>
      <c r="Y712" s="19"/>
      <c r="Z712" s="19"/>
    </row>
    <row r="713" spans="2:26" ht="12" customHeight="1">
      <c r="B713" s="19"/>
      <c r="C713" s="19"/>
      <c r="D713" s="19"/>
      <c r="E713" s="19"/>
      <c r="F713" s="19"/>
      <c r="G713" s="19"/>
      <c r="H713" s="19"/>
      <c r="I713" s="19"/>
      <c r="J713" s="19"/>
      <c r="K713" s="19"/>
      <c r="L713" s="19"/>
      <c r="M713" s="19"/>
      <c r="N713" s="19"/>
      <c r="O713" s="19"/>
      <c r="P713" s="19"/>
      <c r="Q713" s="19"/>
      <c r="R713" s="19"/>
      <c r="S713" s="19"/>
      <c r="T713" s="19"/>
      <c r="U713" s="19"/>
      <c r="V713" s="19"/>
      <c r="W713" s="19"/>
      <c r="X713" s="19"/>
      <c r="Y713" s="19"/>
      <c r="Z713" s="19"/>
    </row>
    <row r="714" spans="2:26" ht="12" customHeight="1">
      <c r="B714" s="19"/>
      <c r="C714" s="19"/>
      <c r="D714" s="19"/>
      <c r="E714" s="19"/>
      <c r="F714" s="19"/>
      <c r="G714" s="19"/>
      <c r="H714" s="19"/>
      <c r="I714" s="19"/>
      <c r="J714" s="19"/>
      <c r="K714" s="19"/>
      <c r="L714" s="19"/>
      <c r="M714" s="19"/>
      <c r="N714" s="19"/>
      <c r="O714" s="19"/>
      <c r="P714" s="19"/>
      <c r="Q714" s="19"/>
      <c r="R714" s="19"/>
      <c r="S714" s="19"/>
      <c r="T714" s="19"/>
      <c r="U714" s="19"/>
      <c r="V714" s="19"/>
      <c r="W714" s="19"/>
      <c r="X714" s="19"/>
      <c r="Y714" s="19"/>
      <c r="Z714" s="19"/>
    </row>
    <row r="715" spans="2:26" ht="12" customHeight="1">
      <c r="B715" s="19"/>
      <c r="C715" s="19"/>
      <c r="D715" s="19"/>
      <c r="E715" s="19"/>
      <c r="F715" s="19"/>
      <c r="G715" s="19"/>
      <c r="H715" s="19"/>
      <c r="I715" s="19"/>
      <c r="J715" s="19"/>
      <c r="K715" s="19"/>
      <c r="L715" s="19"/>
      <c r="M715" s="19"/>
      <c r="N715" s="19"/>
      <c r="O715" s="19"/>
      <c r="P715" s="19"/>
      <c r="Q715" s="19"/>
      <c r="R715" s="19"/>
      <c r="S715" s="19"/>
      <c r="T715" s="19"/>
      <c r="U715" s="19"/>
      <c r="V715" s="19"/>
      <c r="W715" s="19"/>
      <c r="X715" s="19"/>
      <c r="Y715" s="19"/>
      <c r="Z715" s="19"/>
    </row>
    <row r="716" spans="2:26" ht="12" customHeight="1">
      <c r="B716" s="19"/>
      <c r="C716" s="19"/>
      <c r="D716" s="19"/>
      <c r="E716" s="19"/>
      <c r="F716" s="19"/>
      <c r="G716" s="19"/>
      <c r="H716" s="19"/>
      <c r="I716" s="19"/>
      <c r="J716" s="19"/>
      <c r="K716" s="19"/>
      <c r="L716" s="19"/>
      <c r="M716" s="19"/>
      <c r="N716" s="19"/>
      <c r="O716" s="19"/>
      <c r="P716" s="19"/>
      <c r="Q716" s="19"/>
      <c r="R716" s="19"/>
      <c r="S716" s="19"/>
      <c r="T716" s="19"/>
      <c r="U716" s="19"/>
      <c r="V716" s="19"/>
      <c r="W716" s="19"/>
      <c r="X716" s="19"/>
      <c r="Y716" s="19"/>
      <c r="Z716" s="19"/>
    </row>
    <row r="717" spans="2:26" ht="12" customHeight="1">
      <c r="B717" s="19"/>
      <c r="C717" s="19"/>
      <c r="D717" s="19"/>
      <c r="E717" s="19"/>
      <c r="F717" s="19"/>
      <c r="G717" s="19"/>
      <c r="H717" s="19"/>
      <c r="I717" s="19"/>
      <c r="J717" s="19"/>
      <c r="K717" s="19"/>
      <c r="L717" s="19"/>
      <c r="M717" s="19"/>
      <c r="N717" s="19"/>
      <c r="O717" s="19"/>
      <c r="P717" s="19"/>
      <c r="Q717" s="19"/>
      <c r="R717" s="19"/>
      <c r="S717" s="19"/>
      <c r="T717" s="19"/>
      <c r="U717" s="19"/>
      <c r="V717" s="19"/>
      <c r="W717" s="19"/>
      <c r="X717" s="19"/>
      <c r="Y717" s="19"/>
      <c r="Z717" s="19"/>
    </row>
    <row r="718" spans="2:26" ht="12" customHeight="1">
      <c r="B718" s="19"/>
      <c r="C718" s="19"/>
      <c r="D718" s="19"/>
      <c r="E718" s="19"/>
      <c r="F718" s="19"/>
      <c r="G718" s="19"/>
      <c r="H718" s="19"/>
      <c r="I718" s="19"/>
      <c r="J718" s="19"/>
      <c r="K718" s="19"/>
      <c r="L718" s="19"/>
      <c r="M718" s="19"/>
      <c r="N718" s="19"/>
      <c r="O718" s="19"/>
      <c r="P718" s="19"/>
      <c r="Q718" s="19"/>
      <c r="R718" s="19"/>
      <c r="S718" s="19"/>
      <c r="T718" s="19"/>
      <c r="U718" s="19"/>
      <c r="V718" s="19"/>
      <c r="W718" s="19"/>
      <c r="X718" s="19"/>
      <c r="Y718" s="19"/>
      <c r="Z718" s="19"/>
    </row>
    <row r="719" spans="2:26" ht="12" customHeight="1">
      <c r="B719" s="19"/>
      <c r="C719" s="19"/>
      <c r="D719" s="19"/>
      <c r="E719" s="19"/>
      <c r="F719" s="19"/>
      <c r="G719" s="19"/>
      <c r="H719" s="19"/>
      <c r="I719" s="19"/>
      <c r="J719" s="19"/>
      <c r="K719" s="19"/>
      <c r="L719" s="19"/>
      <c r="M719" s="19"/>
      <c r="N719" s="19"/>
      <c r="O719" s="19"/>
      <c r="P719" s="19"/>
      <c r="Q719" s="19"/>
      <c r="R719" s="19"/>
      <c r="S719" s="19"/>
      <c r="T719" s="19"/>
      <c r="U719" s="19"/>
      <c r="V719" s="19"/>
      <c r="W719" s="19"/>
      <c r="X719" s="19"/>
      <c r="Y719" s="19"/>
      <c r="Z719" s="19"/>
    </row>
    <row r="720" spans="2:26" ht="12" customHeight="1">
      <c r="B720" s="19"/>
      <c r="C720" s="19"/>
      <c r="D720" s="19"/>
      <c r="E720" s="19"/>
      <c r="F720" s="19"/>
      <c r="G720" s="19"/>
      <c r="H720" s="19"/>
      <c r="I720" s="19"/>
      <c r="J720" s="19"/>
      <c r="K720" s="19"/>
      <c r="L720" s="19"/>
      <c r="M720" s="19"/>
      <c r="N720" s="19"/>
      <c r="O720" s="19"/>
      <c r="P720" s="19"/>
      <c r="Q720" s="19"/>
      <c r="R720" s="19"/>
      <c r="S720" s="19"/>
      <c r="T720" s="19"/>
      <c r="U720" s="19"/>
      <c r="V720" s="19"/>
      <c r="W720" s="19"/>
      <c r="X720" s="19"/>
      <c r="Y720" s="19"/>
      <c r="Z720" s="19"/>
    </row>
    <row r="721" spans="2:26" ht="12" customHeight="1">
      <c r="B721" s="19"/>
      <c r="C721" s="19"/>
      <c r="D721" s="19"/>
      <c r="E721" s="19"/>
      <c r="F721" s="19"/>
      <c r="G721" s="19"/>
      <c r="H721" s="19"/>
      <c r="I721" s="19"/>
      <c r="J721" s="19"/>
      <c r="K721" s="19"/>
      <c r="L721" s="19"/>
      <c r="M721" s="19"/>
      <c r="N721" s="19"/>
      <c r="O721" s="19"/>
      <c r="P721" s="19"/>
      <c r="Q721" s="19"/>
      <c r="R721" s="19"/>
      <c r="S721" s="19"/>
      <c r="T721" s="19"/>
      <c r="U721" s="19"/>
      <c r="V721" s="19"/>
      <c r="W721" s="19"/>
      <c r="X721" s="19"/>
      <c r="Y721" s="19"/>
      <c r="Z721" s="19"/>
    </row>
    <row r="722" spans="2:26" ht="12" customHeight="1">
      <c r="B722" s="19"/>
      <c r="C722" s="19"/>
      <c r="D722" s="19"/>
      <c r="E722" s="19"/>
      <c r="F722" s="19"/>
      <c r="G722" s="19"/>
      <c r="H722" s="19"/>
      <c r="I722" s="19"/>
      <c r="J722" s="19"/>
      <c r="K722" s="19"/>
      <c r="L722" s="19"/>
      <c r="M722" s="19"/>
      <c r="N722" s="19"/>
      <c r="O722" s="19"/>
      <c r="P722" s="19"/>
      <c r="Q722" s="19"/>
      <c r="R722" s="19"/>
      <c r="S722" s="19"/>
      <c r="T722" s="19"/>
      <c r="U722" s="19"/>
      <c r="V722" s="19"/>
      <c r="W722" s="19"/>
      <c r="X722" s="19"/>
      <c r="Y722" s="19"/>
      <c r="Z722" s="19"/>
    </row>
    <row r="723" spans="2:26" ht="12" customHeight="1">
      <c r="B723" s="19"/>
      <c r="C723" s="19"/>
      <c r="D723" s="19"/>
      <c r="E723" s="19"/>
      <c r="F723" s="19"/>
      <c r="G723" s="19"/>
      <c r="H723" s="19"/>
      <c r="I723" s="19"/>
      <c r="J723" s="19"/>
      <c r="K723" s="19"/>
      <c r="L723" s="19"/>
      <c r="M723" s="19"/>
      <c r="N723" s="19"/>
      <c r="O723" s="19"/>
      <c r="P723" s="19"/>
      <c r="Q723" s="19"/>
      <c r="R723" s="19"/>
      <c r="S723" s="19"/>
      <c r="T723" s="19"/>
      <c r="U723" s="19"/>
      <c r="V723" s="19"/>
      <c r="W723" s="19"/>
      <c r="X723" s="19"/>
      <c r="Y723" s="19"/>
      <c r="Z723" s="19"/>
    </row>
    <row r="724" spans="2:26" ht="12" customHeight="1">
      <c r="B724" s="19"/>
      <c r="C724" s="19"/>
      <c r="D724" s="19"/>
      <c r="E724" s="19"/>
      <c r="F724" s="19"/>
      <c r="G724" s="19"/>
      <c r="H724" s="19"/>
      <c r="I724" s="19"/>
      <c r="J724" s="19"/>
      <c r="K724" s="19"/>
      <c r="L724" s="19"/>
      <c r="M724" s="19"/>
      <c r="N724" s="19"/>
      <c r="O724" s="19"/>
      <c r="P724" s="19"/>
      <c r="Q724" s="19"/>
      <c r="R724" s="19"/>
      <c r="S724" s="19"/>
      <c r="T724" s="19"/>
      <c r="U724" s="19"/>
      <c r="V724" s="19"/>
      <c r="W724" s="19"/>
      <c r="X724" s="19"/>
      <c r="Y724" s="19"/>
      <c r="Z724" s="19"/>
    </row>
    <row r="725" spans="2:26" ht="12" customHeight="1">
      <c r="B725" s="19"/>
      <c r="C725" s="19"/>
      <c r="D725" s="19"/>
      <c r="E725" s="19"/>
      <c r="F725" s="19"/>
      <c r="G725" s="19"/>
      <c r="H725" s="19"/>
      <c r="I725" s="19"/>
      <c r="J725" s="19"/>
      <c r="K725" s="19"/>
      <c r="L725" s="19"/>
      <c r="M725" s="19"/>
      <c r="N725" s="19"/>
      <c r="O725" s="19"/>
      <c r="P725" s="19"/>
      <c r="Q725" s="19"/>
      <c r="R725" s="19"/>
      <c r="S725" s="19"/>
      <c r="T725" s="19"/>
      <c r="U725" s="19"/>
      <c r="V725" s="19"/>
      <c r="W725" s="19"/>
      <c r="X725" s="19"/>
      <c r="Y725" s="19"/>
      <c r="Z725" s="19"/>
    </row>
    <row r="726" spans="2:26" ht="12" customHeight="1">
      <c r="B726" s="19"/>
      <c r="C726" s="19"/>
      <c r="D726" s="19"/>
      <c r="E726" s="19"/>
      <c r="F726" s="19"/>
      <c r="G726" s="19"/>
      <c r="H726" s="19"/>
      <c r="I726" s="19"/>
      <c r="J726" s="19"/>
      <c r="K726" s="19"/>
      <c r="L726" s="19"/>
      <c r="M726" s="19"/>
      <c r="N726" s="19"/>
      <c r="O726" s="19"/>
      <c r="P726" s="19"/>
      <c r="Q726" s="19"/>
      <c r="R726" s="19"/>
      <c r="S726" s="19"/>
      <c r="T726" s="19"/>
      <c r="U726" s="19"/>
      <c r="V726" s="19"/>
      <c r="W726" s="19"/>
      <c r="X726" s="19"/>
      <c r="Y726" s="19"/>
      <c r="Z726" s="19"/>
    </row>
    <row r="727" spans="2:26" ht="12" customHeight="1">
      <c r="B727" s="19"/>
      <c r="C727" s="19"/>
      <c r="D727" s="19"/>
      <c r="E727" s="19"/>
      <c r="F727" s="19"/>
      <c r="G727" s="19"/>
      <c r="H727" s="19"/>
      <c r="I727" s="19"/>
      <c r="J727" s="19"/>
      <c r="K727" s="19"/>
      <c r="L727" s="19"/>
      <c r="M727" s="19"/>
      <c r="N727" s="19"/>
      <c r="O727" s="19"/>
      <c r="P727" s="19"/>
      <c r="Q727" s="19"/>
      <c r="R727" s="19"/>
      <c r="S727" s="19"/>
      <c r="T727" s="19"/>
      <c r="U727" s="19"/>
      <c r="V727" s="19"/>
      <c r="W727" s="19"/>
      <c r="X727" s="19"/>
      <c r="Y727" s="19"/>
      <c r="Z727" s="19"/>
    </row>
    <row r="728" spans="2:26" ht="12" customHeight="1">
      <c r="B728" s="19"/>
      <c r="C728" s="19"/>
      <c r="D728" s="19"/>
      <c r="E728" s="19"/>
      <c r="F728" s="19"/>
      <c r="G728" s="19"/>
      <c r="H728" s="19"/>
      <c r="I728" s="19"/>
      <c r="J728" s="19"/>
      <c r="K728" s="19"/>
      <c r="L728" s="19"/>
      <c r="M728" s="19"/>
      <c r="N728" s="19"/>
      <c r="O728" s="19"/>
      <c r="P728" s="19"/>
      <c r="Q728" s="19"/>
      <c r="R728" s="19"/>
      <c r="S728" s="19"/>
      <c r="T728" s="19"/>
      <c r="U728" s="19"/>
      <c r="V728" s="19"/>
      <c r="W728" s="19"/>
      <c r="X728" s="19"/>
      <c r="Y728" s="19"/>
      <c r="Z728" s="19"/>
    </row>
    <row r="729" spans="2:26" ht="12" customHeight="1">
      <c r="B729" s="19"/>
      <c r="C729" s="19"/>
      <c r="D729" s="19"/>
      <c r="E729" s="19"/>
      <c r="F729" s="19"/>
      <c r="G729" s="19"/>
      <c r="H729" s="19"/>
      <c r="I729" s="19"/>
      <c r="J729" s="19"/>
      <c r="K729" s="19"/>
      <c r="L729" s="19"/>
      <c r="M729" s="19"/>
      <c r="N729" s="19"/>
      <c r="O729" s="19"/>
      <c r="P729" s="19"/>
      <c r="Q729" s="19"/>
      <c r="R729" s="19"/>
      <c r="S729" s="19"/>
      <c r="T729" s="19"/>
      <c r="U729" s="19"/>
      <c r="V729" s="19"/>
      <c r="W729" s="19"/>
      <c r="X729" s="19"/>
      <c r="Y729" s="19"/>
      <c r="Z729" s="19"/>
    </row>
    <row r="730" spans="2:26" ht="12" customHeight="1">
      <c r="B730" s="19"/>
      <c r="C730" s="19"/>
      <c r="D730" s="19"/>
      <c r="E730" s="19"/>
      <c r="F730" s="19"/>
      <c r="G730" s="19"/>
      <c r="H730" s="19"/>
      <c r="I730" s="19"/>
      <c r="J730" s="19"/>
      <c r="K730" s="19"/>
      <c r="L730" s="19"/>
      <c r="M730" s="19"/>
      <c r="N730" s="19"/>
      <c r="O730" s="19"/>
      <c r="P730" s="19"/>
      <c r="Q730" s="19"/>
      <c r="R730" s="19"/>
      <c r="S730" s="19"/>
      <c r="T730" s="19"/>
      <c r="U730" s="19"/>
      <c r="V730" s="19"/>
      <c r="W730" s="19"/>
      <c r="X730" s="19"/>
      <c r="Y730" s="19"/>
      <c r="Z730" s="19"/>
    </row>
    <row r="731" spans="2:26" ht="12" customHeight="1">
      <c r="B731" s="19"/>
      <c r="C731" s="19"/>
      <c r="D731" s="19"/>
      <c r="E731" s="19"/>
      <c r="F731" s="19"/>
      <c r="G731" s="19"/>
      <c r="H731" s="19"/>
      <c r="I731" s="19"/>
      <c r="J731" s="19"/>
      <c r="K731" s="19"/>
      <c r="L731" s="19"/>
      <c r="M731" s="19"/>
      <c r="N731" s="19"/>
      <c r="O731" s="19"/>
      <c r="P731" s="19"/>
      <c r="Q731" s="19"/>
      <c r="R731" s="19"/>
      <c r="S731" s="19"/>
      <c r="T731" s="19"/>
      <c r="U731" s="19"/>
      <c r="V731" s="19"/>
      <c r="W731" s="19"/>
      <c r="X731" s="19"/>
      <c r="Y731" s="19"/>
      <c r="Z731" s="19"/>
    </row>
    <row r="732" spans="2:26" ht="12" customHeight="1">
      <c r="B732" s="19"/>
      <c r="C732" s="19"/>
      <c r="D732" s="19"/>
      <c r="E732" s="19"/>
      <c r="F732" s="19"/>
      <c r="G732" s="19"/>
      <c r="H732" s="19"/>
      <c r="I732" s="19"/>
      <c r="J732" s="19"/>
      <c r="K732" s="19"/>
      <c r="L732" s="19"/>
      <c r="M732" s="19"/>
      <c r="N732" s="19"/>
      <c r="O732" s="19"/>
      <c r="P732" s="19"/>
      <c r="Q732" s="19"/>
      <c r="R732" s="19"/>
      <c r="S732" s="19"/>
      <c r="T732" s="19"/>
      <c r="U732" s="19"/>
      <c r="V732" s="19"/>
      <c r="W732" s="19"/>
      <c r="X732" s="19"/>
      <c r="Y732" s="19"/>
      <c r="Z732" s="19"/>
    </row>
    <row r="733" spans="2:26" ht="12" customHeight="1">
      <c r="B733" s="19"/>
      <c r="C733" s="19"/>
      <c r="D733" s="19"/>
      <c r="E733" s="19"/>
      <c r="F733" s="19"/>
      <c r="G733" s="19"/>
      <c r="H733" s="19"/>
      <c r="I733" s="19"/>
      <c r="J733" s="19"/>
      <c r="K733" s="19"/>
      <c r="L733" s="19"/>
      <c r="M733" s="19"/>
      <c r="N733" s="19"/>
      <c r="O733" s="19"/>
      <c r="P733" s="19"/>
      <c r="Q733" s="19"/>
      <c r="R733" s="19"/>
      <c r="S733" s="19"/>
      <c r="T733" s="19"/>
      <c r="U733" s="19"/>
      <c r="V733" s="19"/>
      <c r="W733" s="19"/>
      <c r="X733" s="19"/>
      <c r="Y733" s="19"/>
      <c r="Z733" s="19"/>
    </row>
    <row r="734" spans="2:26" ht="12" customHeight="1">
      <c r="B734" s="19"/>
      <c r="C734" s="19"/>
      <c r="D734" s="19"/>
      <c r="E734" s="19"/>
      <c r="F734" s="19"/>
      <c r="G734" s="19"/>
      <c r="H734" s="19"/>
      <c r="I734" s="19"/>
      <c r="J734" s="19"/>
      <c r="K734" s="19"/>
      <c r="L734" s="19"/>
      <c r="M734" s="19"/>
      <c r="N734" s="19"/>
      <c r="O734" s="19"/>
      <c r="P734" s="19"/>
      <c r="Q734" s="19"/>
      <c r="R734" s="19"/>
      <c r="S734" s="19"/>
      <c r="T734" s="19"/>
      <c r="U734" s="19"/>
      <c r="V734" s="19"/>
      <c r="W734" s="19"/>
      <c r="X734" s="19"/>
      <c r="Y734" s="19"/>
      <c r="Z734" s="19"/>
    </row>
    <row r="735" spans="2:26" ht="12" customHeight="1">
      <c r="B735" s="19"/>
      <c r="C735" s="19"/>
      <c r="D735" s="19"/>
      <c r="E735" s="19"/>
      <c r="F735" s="19"/>
      <c r="G735" s="19"/>
      <c r="H735" s="19"/>
      <c r="I735" s="19"/>
      <c r="J735" s="19"/>
      <c r="K735" s="19"/>
      <c r="L735" s="19"/>
      <c r="M735" s="19"/>
      <c r="N735" s="19"/>
      <c r="O735" s="19"/>
      <c r="P735" s="19"/>
      <c r="Q735" s="19"/>
      <c r="R735" s="19"/>
      <c r="S735" s="19"/>
      <c r="T735" s="19"/>
      <c r="U735" s="19"/>
      <c r="V735" s="19"/>
      <c r="W735" s="19"/>
      <c r="X735" s="19"/>
      <c r="Y735" s="19"/>
      <c r="Z735" s="19"/>
    </row>
    <row r="736" spans="2:26" ht="12" customHeight="1">
      <c r="B736" s="19"/>
      <c r="C736" s="19"/>
      <c r="D736" s="19"/>
      <c r="E736" s="19"/>
      <c r="F736" s="19"/>
      <c r="G736" s="19"/>
      <c r="H736" s="19"/>
      <c r="I736" s="19"/>
      <c r="J736" s="19"/>
      <c r="K736" s="19"/>
      <c r="L736" s="19"/>
      <c r="M736" s="19"/>
      <c r="N736" s="19"/>
      <c r="O736" s="19"/>
      <c r="P736" s="19"/>
      <c r="Q736" s="19"/>
      <c r="R736" s="19"/>
      <c r="S736" s="19"/>
      <c r="T736" s="19"/>
      <c r="U736" s="19"/>
      <c r="V736" s="19"/>
      <c r="W736" s="19"/>
      <c r="X736" s="19"/>
      <c r="Y736" s="19"/>
      <c r="Z736" s="19"/>
    </row>
    <row r="737" spans="2:26" ht="12" customHeight="1">
      <c r="B737" s="19"/>
      <c r="C737" s="19"/>
      <c r="D737" s="19"/>
      <c r="E737" s="19"/>
      <c r="F737" s="19"/>
      <c r="G737" s="19"/>
      <c r="H737" s="19"/>
      <c r="I737" s="19"/>
      <c r="J737" s="19"/>
      <c r="K737" s="19"/>
      <c r="L737" s="19"/>
      <c r="M737" s="19"/>
      <c r="N737" s="19"/>
      <c r="O737" s="19"/>
      <c r="P737" s="19"/>
      <c r="Q737" s="19"/>
      <c r="R737" s="19"/>
      <c r="S737" s="19"/>
      <c r="T737" s="19"/>
      <c r="U737" s="19"/>
      <c r="V737" s="19"/>
      <c r="W737" s="19"/>
      <c r="X737" s="19"/>
      <c r="Y737" s="19"/>
      <c r="Z737" s="19"/>
    </row>
    <row r="738" spans="2:26" ht="12" customHeight="1">
      <c r="B738" s="19"/>
      <c r="C738" s="19"/>
      <c r="D738" s="19"/>
      <c r="E738" s="19"/>
      <c r="F738" s="19"/>
      <c r="G738" s="19"/>
      <c r="H738" s="19"/>
      <c r="I738" s="19"/>
      <c r="J738" s="19"/>
      <c r="K738" s="19"/>
      <c r="L738" s="19"/>
      <c r="M738" s="19"/>
      <c r="N738" s="19"/>
      <c r="O738" s="19"/>
      <c r="P738" s="19"/>
      <c r="Q738" s="19"/>
      <c r="R738" s="19"/>
      <c r="S738" s="19"/>
      <c r="T738" s="19"/>
      <c r="U738" s="19"/>
      <c r="V738" s="19"/>
      <c r="W738" s="19"/>
      <c r="X738" s="19"/>
      <c r="Y738" s="19"/>
      <c r="Z738" s="19"/>
    </row>
    <row r="739" spans="2:26" ht="12" customHeight="1">
      <c r="B739" s="19"/>
      <c r="C739" s="19"/>
      <c r="D739" s="19"/>
      <c r="E739" s="19"/>
      <c r="F739" s="19"/>
      <c r="G739" s="19"/>
      <c r="H739" s="19"/>
      <c r="I739" s="19"/>
      <c r="J739" s="19"/>
      <c r="K739" s="19"/>
      <c r="L739" s="19"/>
      <c r="M739" s="19"/>
      <c r="N739" s="19"/>
      <c r="O739" s="19"/>
      <c r="P739" s="19"/>
      <c r="Q739" s="19"/>
      <c r="R739" s="19"/>
      <c r="S739" s="19"/>
      <c r="T739" s="19"/>
      <c r="U739" s="19"/>
      <c r="V739" s="19"/>
      <c r="W739" s="19"/>
      <c r="X739" s="19"/>
      <c r="Y739" s="19"/>
      <c r="Z739" s="19"/>
    </row>
    <row r="740" spans="2:26" ht="12" customHeight="1">
      <c r="B740" s="19"/>
      <c r="C740" s="19"/>
      <c r="D740" s="19"/>
      <c r="E740" s="19"/>
      <c r="F740" s="19"/>
      <c r="G740" s="19"/>
      <c r="H740" s="19"/>
      <c r="I740" s="19"/>
      <c r="J740" s="19"/>
      <c r="K740" s="19"/>
      <c r="L740" s="19"/>
      <c r="M740" s="19"/>
      <c r="N740" s="19"/>
      <c r="O740" s="19"/>
      <c r="P740" s="19"/>
      <c r="Q740" s="19"/>
      <c r="R740" s="19"/>
      <c r="S740" s="19"/>
      <c r="T740" s="19"/>
      <c r="U740" s="19"/>
      <c r="V740" s="19"/>
      <c r="W740" s="19"/>
      <c r="X740" s="19"/>
      <c r="Y740" s="19"/>
      <c r="Z740" s="19"/>
    </row>
    <row r="741" spans="2:26" ht="12" customHeight="1">
      <c r="B741" s="19"/>
      <c r="C741" s="19"/>
      <c r="D741" s="19"/>
      <c r="E741" s="19"/>
      <c r="F741" s="19"/>
      <c r="G741" s="19"/>
      <c r="H741" s="19"/>
      <c r="I741" s="19"/>
      <c r="J741" s="19"/>
      <c r="K741" s="19"/>
      <c r="L741" s="19"/>
      <c r="M741" s="19"/>
      <c r="N741" s="19"/>
      <c r="O741" s="19"/>
      <c r="P741" s="19"/>
      <c r="Q741" s="19"/>
      <c r="R741" s="19"/>
      <c r="S741" s="19"/>
      <c r="T741" s="19"/>
      <c r="U741" s="19"/>
      <c r="V741" s="19"/>
      <c r="W741" s="19"/>
      <c r="X741" s="19"/>
      <c r="Y741" s="19"/>
      <c r="Z741" s="19"/>
    </row>
    <row r="742" spans="2:26" ht="12" customHeight="1">
      <c r="B742" s="19"/>
      <c r="C742" s="19"/>
      <c r="D742" s="19"/>
      <c r="E742" s="19"/>
      <c r="F742" s="19"/>
      <c r="G742" s="19"/>
      <c r="H742" s="19"/>
      <c r="I742" s="19"/>
      <c r="J742" s="19"/>
      <c r="K742" s="19"/>
      <c r="L742" s="19"/>
      <c r="M742" s="19"/>
      <c r="N742" s="19"/>
      <c r="O742" s="19"/>
      <c r="P742" s="19"/>
      <c r="Q742" s="19"/>
      <c r="R742" s="19"/>
      <c r="S742" s="19"/>
      <c r="T742" s="19"/>
      <c r="U742" s="19"/>
      <c r="V742" s="19"/>
      <c r="W742" s="19"/>
      <c r="X742" s="19"/>
      <c r="Y742" s="19"/>
      <c r="Z742" s="19"/>
    </row>
    <row r="743" spans="2:26" ht="12" customHeight="1">
      <c r="B743" s="19"/>
      <c r="C743" s="19"/>
      <c r="D743" s="19"/>
      <c r="E743" s="19"/>
      <c r="F743" s="19"/>
      <c r="G743" s="19"/>
      <c r="H743" s="19"/>
      <c r="I743" s="19"/>
      <c r="J743" s="19"/>
      <c r="K743" s="19"/>
      <c r="L743" s="19"/>
      <c r="M743" s="19"/>
      <c r="N743" s="19"/>
      <c r="O743" s="19"/>
      <c r="P743" s="19"/>
      <c r="Q743" s="19"/>
      <c r="R743" s="19"/>
      <c r="S743" s="19"/>
      <c r="T743" s="19"/>
      <c r="U743" s="19"/>
      <c r="V743" s="19"/>
      <c r="W743" s="19"/>
      <c r="X743" s="19"/>
      <c r="Y743" s="19"/>
      <c r="Z743" s="19"/>
    </row>
    <row r="744" spans="2:26" ht="12" customHeight="1">
      <c r="B744" s="19"/>
      <c r="C744" s="19"/>
      <c r="D744" s="19"/>
      <c r="E744" s="19"/>
      <c r="F744" s="19"/>
      <c r="G744" s="19"/>
      <c r="H744" s="19"/>
      <c r="I744" s="19"/>
      <c r="J744" s="19"/>
      <c r="K744" s="19"/>
      <c r="L744" s="19"/>
      <c r="M744" s="19"/>
      <c r="N744" s="19"/>
      <c r="O744" s="19"/>
      <c r="P744" s="19"/>
      <c r="Q744" s="19"/>
      <c r="R744" s="19"/>
      <c r="S744" s="19"/>
      <c r="T744" s="19"/>
      <c r="U744" s="19"/>
      <c r="V744" s="19"/>
      <c r="W744" s="19"/>
      <c r="X744" s="19"/>
      <c r="Y744" s="19"/>
      <c r="Z744" s="19"/>
    </row>
    <row r="745" spans="2:26" ht="12" customHeight="1">
      <c r="B745" s="19"/>
      <c r="C745" s="19"/>
      <c r="D745" s="19"/>
      <c r="E745" s="19"/>
      <c r="F745" s="19"/>
      <c r="G745" s="19"/>
      <c r="H745" s="19"/>
      <c r="I745" s="19"/>
      <c r="J745" s="19"/>
      <c r="K745" s="19"/>
      <c r="L745" s="19"/>
      <c r="M745" s="19"/>
      <c r="N745" s="19"/>
      <c r="O745" s="19"/>
      <c r="P745" s="19"/>
      <c r="Q745" s="19"/>
      <c r="R745" s="19"/>
      <c r="S745" s="19"/>
      <c r="T745" s="19"/>
      <c r="U745" s="19"/>
      <c r="V745" s="19"/>
      <c r="W745" s="19"/>
      <c r="X745" s="19"/>
      <c r="Y745" s="19"/>
      <c r="Z745" s="19"/>
    </row>
    <row r="746" spans="2:26" ht="12" customHeight="1">
      <c r="B746" s="19"/>
      <c r="C746" s="19"/>
      <c r="D746" s="19"/>
      <c r="E746" s="19"/>
      <c r="F746" s="19"/>
      <c r="G746" s="19"/>
      <c r="H746" s="19"/>
      <c r="I746" s="19"/>
      <c r="J746" s="19"/>
      <c r="K746" s="19"/>
      <c r="L746" s="19"/>
      <c r="M746" s="19"/>
      <c r="N746" s="19"/>
      <c r="O746" s="19"/>
      <c r="P746" s="19"/>
      <c r="Q746" s="19"/>
      <c r="R746" s="19"/>
      <c r="S746" s="19"/>
      <c r="T746" s="19"/>
      <c r="U746" s="19"/>
      <c r="V746" s="19"/>
      <c r="W746" s="19"/>
      <c r="X746" s="19"/>
      <c r="Y746" s="19"/>
      <c r="Z746" s="19"/>
    </row>
    <row r="747" spans="2:26" ht="12" customHeight="1">
      <c r="B747" s="19"/>
      <c r="C747" s="19"/>
      <c r="D747" s="19"/>
      <c r="E747" s="19"/>
      <c r="F747" s="19"/>
      <c r="G747" s="19"/>
      <c r="H747" s="19"/>
      <c r="I747" s="19"/>
      <c r="J747" s="19"/>
      <c r="K747" s="19"/>
      <c r="L747" s="19"/>
      <c r="M747" s="19"/>
      <c r="N747" s="19"/>
      <c r="O747" s="19"/>
      <c r="P747" s="19"/>
      <c r="Q747" s="19"/>
      <c r="R747" s="19"/>
      <c r="S747" s="19"/>
      <c r="T747" s="19"/>
      <c r="U747" s="19"/>
      <c r="V747" s="19"/>
      <c r="W747" s="19"/>
      <c r="X747" s="19"/>
      <c r="Y747" s="19"/>
      <c r="Z747" s="19"/>
    </row>
    <row r="748" spans="2:26" ht="12" customHeight="1">
      <c r="B748" s="19"/>
      <c r="C748" s="19"/>
      <c r="D748" s="19"/>
      <c r="E748" s="19"/>
      <c r="F748" s="19"/>
      <c r="G748" s="19"/>
      <c r="H748" s="19"/>
      <c r="I748" s="19"/>
      <c r="J748" s="19"/>
      <c r="K748" s="19"/>
      <c r="L748" s="19"/>
      <c r="M748" s="19"/>
      <c r="N748" s="19"/>
      <c r="O748" s="19"/>
      <c r="P748" s="19"/>
      <c r="Q748" s="19"/>
      <c r="R748" s="19"/>
      <c r="S748" s="19"/>
      <c r="T748" s="19"/>
      <c r="U748" s="19"/>
      <c r="V748" s="19"/>
      <c r="W748" s="19"/>
      <c r="X748" s="19"/>
      <c r="Y748" s="19"/>
      <c r="Z748" s="19"/>
    </row>
    <row r="749" spans="2:26" ht="12" customHeight="1">
      <c r="B749" s="19"/>
      <c r="C749" s="19"/>
      <c r="D749" s="19"/>
      <c r="E749" s="19"/>
      <c r="F749" s="19"/>
      <c r="G749" s="19"/>
      <c r="H749" s="19"/>
      <c r="I749" s="19"/>
      <c r="J749" s="19"/>
      <c r="K749" s="19"/>
      <c r="L749" s="19"/>
      <c r="M749" s="19"/>
      <c r="N749" s="19"/>
      <c r="O749" s="19"/>
      <c r="P749" s="19"/>
      <c r="Q749" s="19"/>
      <c r="R749" s="19"/>
      <c r="S749" s="19"/>
      <c r="T749" s="19"/>
      <c r="U749" s="19"/>
      <c r="V749" s="19"/>
      <c r="W749" s="19"/>
      <c r="X749" s="19"/>
      <c r="Y749" s="19"/>
      <c r="Z749" s="19"/>
    </row>
    <row r="750" spans="2:26" ht="12" customHeight="1">
      <c r="B750" s="19"/>
      <c r="C750" s="19"/>
      <c r="D750" s="19"/>
      <c r="E750" s="19"/>
      <c r="F750" s="19"/>
      <c r="G750" s="19"/>
      <c r="H750" s="19"/>
      <c r="I750" s="19"/>
      <c r="J750" s="19"/>
      <c r="K750" s="19"/>
      <c r="L750" s="19"/>
      <c r="M750" s="19"/>
      <c r="N750" s="19"/>
      <c r="O750" s="19"/>
      <c r="P750" s="19"/>
      <c r="Q750" s="19"/>
      <c r="R750" s="19"/>
      <c r="S750" s="19"/>
      <c r="T750" s="19"/>
      <c r="U750" s="19"/>
      <c r="V750" s="19"/>
      <c r="W750" s="19"/>
      <c r="X750" s="19"/>
      <c r="Y750" s="19"/>
      <c r="Z750" s="19"/>
    </row>
    <row r="751" spans="2:26" ht="12" customHeight="1">
      <c r="B751" s="19"/>
      <c r="C751" s="19"/>
      <c r="D751" s="19"/>
      <c r="E751" s="19"/>
      <c r="F751" s="19"/>
      <c r="G751" s="19"/>
      <c r="H751" s="19"/>
      <c r="I751" s="19"/>
      <c r="J751" s="19"/>
      <c r="K751" s="19"/>
      <c r="L751" s="19"/>
      <c r="M751" s="19"/>
      <c r="N751" s="19"/>
      <c r="O751" s="19"/>
      <c r="P751" s="19"/>
      <c r="Q751" s="19"/>
      <c r="R751" s="19"/>
      <c r="S751" s="19"/>
      <c r="T751" s="19"/>
      <c r="U751" s="19"/>
      <c r="V751" s="19"/>
      <c r="W751" s="19"/>
      <c r="X751" s="19"/>
      <c r="Y751" s="19"/>
      <c r="Z751" s="19"/>
    </row>
    <row r="752" spans="2:26" ht="12" customHeight="1">
      <c r="B752" s="19"/>
      <c r="C752" s="19"/>
      <c r="D752" s="19"/>
      <c r="E752" s="19"/>
      <c r="F752" s="19"/>
      <c r="G752" s="19"/>
      <c r="H752" s="19"/>
      <c r="I752" s="19"/>
      <c r="J752" s="19"/>
      <c r="K752" s="19"/>
      <c r="L752" s="19"/>
      <c r="M752" s="19"/>
      <c r="N752" s="19"/>
      <c r="O752" s="19"/>
      <c r="P752" s="19"/>
      <c r="Q752" s="19"/>
      <c r="R752" s="19"/>
      <c r="S752" s="19"/>
      <c r="T752" s="19"/>
      <c r="U752" s="19"/>
      <c r="V752" s="19"/>
      <c r="W752" s="19"/>
      <c r="X752" s="19"/>
      <c r="Y752" s="19"/>
      <c r="Z752" s="19"/>
    </row>
    <row r="753" spans="2:26" ht="12" customHeight="1">
      <c r="B753" s="19"/>
      <c r="C753" s="19"/>
      <c r="D753" s="19"/>
      <c r="E753" s="19"/>
      <c r="F753" s="19"/>
      <c r="G753" s="19"/>
      <c r="H753" s="19"/>
      <c r="I753" s="19"/>
      <c r="J753" s="19"/>
      <c r="K753" s="19"/>
      <c r="L753" s="19"/>
      <c r="M753" s="19"/>
      <c r="N753" s="19"/>
      <c r="O753" s="19"/>
      <c r="P753" s="19"/>
      <c r="Q753" s="19"/>
      <c r="R753" s="19"/>
      <c r="S753" s="19"/>
      <c r="T753" s="19"/>
      <c r="U753" s="19"/>
      <c r="V753" s="19"/>
      <c r="W753" s="19"/>
      <c r="X753" s="19"/>
      <c r="Y753" s="19"/>
      <c r="Z753" s="19"/>
    </row>
    <row r="754" spans="2:26" ht="12" customHeight="1">
      <c r="B754" s="19"/>
      <c r="C754" s="19"/>
      <c r="D754" s="19"/>
      <c r="E754" s="19"/>
      <c r="F754" s="19"/>
      <c r="G754" s="19"/>
      <c r="H754" s="19"/>
      <c r="I754" s="19"/>
      <c r="J754" s="19"/>
      <c r="K754" s="19"/>
      <c r="L754" s="19"/>
      <c r="M754" s="19"/>
      <c r="N754" s="19"/>
      <c r="O754" s="19"/>
      <c r="P754" s="19"/>
      <c r="Q754" s="19"/>
      <c r="R754" s="19"/>
      <c r="S754" s="19"/>
      <c r="T754" s="19"/>
      <c r="U754" s="19"/>
      <c r="V754" s="19"/>
      <c r="W754" s="19"/>
      <c r="X754" s="19"/>
      <c r="Y754" s="19"/>
      <c r="Z754" s="19"/>
    </row>
    <row r="755" spans="2:26" ht="12" customHeight="1">
      <c r="B755" s="19"/>
      <c r="C755" s="19"/>
      <c r="D755" s="19"/>
      <c r="E755" s="19"/>
      <c r="F755" s="19"/>
      <c r="G755" s="19"/>
      <c r="H755" s="19"/>
      <c r="I755" s="19"/>
      <c r="J755" s="19"/>
      <c r="K755" s="19"/>
      <c r="L755" s="19"/>
      <c r="M755" s="19"/>
      <c r="N755" s="19"/>
      <c r="O755" s="19"/>
      <c r="P755" s="19"/>
      <c r="Q755" s="19"/>
      <c r="R755" s="19"/>
      <c r="S755" s="19"/>
      <c r="T755" s="19"/>
      <c r="U755" s="19"/>
      <c r="V755" s="19"/>
      <c r="W755" s="19"/>
      <c r="X755" s="19"/>
      <c r="Y755" s="19"/>
      <c r="Z755" s="19"/>
    </row>
    <row r="756" spans="2:26" ht="12" customHeight="1">
      <c r="B756" s="19"/>
      <c r="C756" s="19"/>
      <c r="D756" s="19"/>
      <c r="E756" s="19"/>
      <c r="F756" s="19"/>
      <c r="G756" s="19"/>
      <c r="H756" s="19"/>
      <c r="I756" s="19"/>
      <c r="J756" s="19"/>
      <c r="K756" s="19"/>
      <c r="L756" s="19"/>
      <c r="M756" s="19"/>
      <c r="N756" s="19"/>
      <c r="O756" s="19"/>
      <c r="P756" s="19"/>
      <c r="Q756" s="19"/>
      <c r="R756" s="19"/>
      <c r="S756" s="19"/>
      <c r="T756" s="19"/>
      <c r="U756" s="19"/>
      <c r="V756" s="19"/>
      <c r="W756" s="19"/>
      <c r="X756" s="19"/>
      <c r="Y756" s="19"/>
      <c r="Z756" s="19"/>
    </row>
    <row r="757" spans="2:26" ht="12" customHeight="1">
      <c r="B757" s="19"/>
      <c r="C757" s="19"/>
      <c r="D757" s="19"/>
      <c r="E757" s="19"/>
      <c r="F757" s="19"/>
      <c r="G757" s="19"/>
      <c r="H757" s="19"/>
      <c r="I757" s="19"/>
      <c r="J757" s="19"/>
      <c r="K757" s="19"/>
      <c r="L757" s="19"/>
      <c r="M757" s="19"/>
      <c r="N757" s="19"/>
      <c r="O757" s="19"/>
      <c r="P757" s="19"/>
      <c r="Q757" s="19"/>
      <c r="R757" s="19"/>
      <c r="S757" s="19"/>
      <c r="T757" s="19"/>
      <c r="U757" s="19"/>
      <c r="V757" s="19"/>
      <c r="W757" s="19"/>
      <c r="X757" s="19"/>
      <c r="Y757" s="19"/>
      <c r="Z757" s="19"/>
    </row>
    <row r="758" spans="2:26" ht="12" customHeight="1">
      <c r="B758" s="19"/>
      <c r="C758" s="19"/>
      <c r="D758" s="19"/>
      <c r="E758" s="19"/>
      <c r="F758" s="19"/>
      <c r="G758" s="19"/>
      <c r="H758" s="19"/>
      <c r="I758" s="19"/>
      <c r="J758" s="19"/>
      <c r="K758" s="19"/>
      <c r="L758" s="19"/>
      <c r="M758" s="19"/>
      <c r="N758" s="19"/>
      <c r="O758" s="19"/>
      <c r="P758" s="19"/>
      <c r="Q758" s="19"/>
      <c r="R758" s="19"/>
      <c r="S758" s="19"/>
      <c r="T758" s="19"/>
      <c r="U758" s="19"/>
      <c r="V758" s="19"/>
      <c r="W758" s="19"/>
      <c r="X758" s="19"/>
      <c r="Y758" s="19"/>
      <c r="Z758" s="19"/>
    </row>
    <row r="759" spans="2:26" ht="12" customHeight="1">
      <c r="B759" s="19"/>
      <c r="C759" s="19"/>
      <c r="D759" s="19"/>
      <c r="E759" s="19"/>
      <c r="F759" s="19"/>
      <c r="G759" s="19"/>
      <c r="H759" s="19"/>
      <c r="I759" s="19"/>
      <c r="J759" s="19"/>
      <c r="K759" s="19"/>
      <c r="L759" s="19"/>
      <c r="M759" s="19"/>
      <c r="N759" s="19"/>
      <c r="O759" s="19"/>
      <c r="P759" s="19"/>
      <c r="Q759" s="19"/>
      <c r="R759" s="19"/>
      <c r="S759" s="19"/>
      <c r="T759" s="19"/>
      <c r="U759" s="19"/>
      <c r="V759" s="19"/>
      <c r="W759" s="19"/>
      <c r="X759" s="19"/>
      <c r="Y759" s="19"/>
      <c r="Z759" s="19"/>
    </row>
    <row r="760" spans="2:26" ht="12" customHeight="1">
      <c r="B760" s="19"/>
      <c r="C760" s="19"/>
      <c r="D760" s="19"/>
      <c r="E760" s="19"/>
      <c r="F760" s="19"/>
      <c r="G760" s="19"/>
      <c r="H760" s="19"/>
      <c r="I760" s="19"/>
      <c r="J760" s="19"/>
      <c r="K760" s="19"/>
      <c r="L760" s="19"/>
      <c r="M760" s="19"/>
      <c r="N760" s="19"/>
      <c r="O760" s="19"/>
      <c r="P760" s="19"/>
      <c r="Q760" s="19"/>
      <c r="R760" s="19"/>
      <c r="S760" s="19"/>
      <c r="T760" s="19"/>
      <c r="U760" s="19"/>
      <c r="V760" s="19"/>
      <c r="W760" s="19"/>
      <c r="X760" s="19"/>
      <c r="Y760" s="19"/>
      <c r="Z760" s="19"/>
    </row>
    <row r="761" spans="2:26" ht="12" customHeight="1">
      <c r="B761" s="19"/>
      <c r="C761" s="19"/>
      <c r="D761" s="19"/>
      <c r="E761" s="19"/>
      <c r="F761" s="19"/>
      <c r="G761" s="19"/>
      <c r="H761" s="19"/>
      <c r="I761" s="19"/>
      <c r="J761" s="19"/>
      <c r="K761" s="19"/>
      <c r="L761" s="19"/>
      <c r="M761" s="19"/>
      <c r="N761" s="19"/>
      <c r="O761" s="19"/>
      <c r="P761" s="19"/>
      <c r="Q761" s="19"/>
      <c r="R761" s="19"/>
      <c r="S761" s="19"/>
      <c r="T761" s="19"/>
      <c r="U761" s="19"/>
      <c r="V761" s="19"/>
      <c r="W761" s="19"/>
      <c r="X761" s="19"/>
      <c r="Y761" s="19"/>
      <c r="Z761" s="19"/>
    </row>
    <row r="762" spans="2:26" ht="12" customHeight="1">
      <c r="B762" s="19"/>
      <c r="C762" s="19"/>
      <c r="D762" s="19"/>
      <c r="E762" s="19"/>
      <c r="F762" s="19"/>
      <c r="G762" s="19"/>
      <c r="H762" s="19"/>
      <c r="I762" s="19"/>
      <c r="J762" s="19"/>
      <c r="K762" s="19"/>
      <c r="L762" s="19"/>
      <c r="M762" s="19"/>
      <c r="N762" s="19"/>
      <c r="O762" s="19"/>
      <c r="P762" s="19"/>
      <c r="Q762" s="19"/>
      <c r="R762" s="19"/>
      <c r="S762" s="19"/>
      <c r="T762" s="19"/>
      <c r="U762" s="19"/>
      <c r="V762" s="19"/>
      <c r="W762" s="19"/>
      <c r="X762" s="19"/>
      <c r="Y762" s="19"/>
      <c r="Z762" s="19"/>
    </row>
    <row r="763" spans="2:26" ht="12" customHeight="1">
      <c r="B763" s="19"/>
      <c r="C763" s="19"/>
      <c r="D763" s="19"/>
      <c r="E763" s="19"/>
      <c r="F763" s="19"/>
      <c r="G763" s="19"/>
      <c r="H763" s="19"/>
      <c r="I763" s="19"/>
      <c r="J763" s="19"/>
      <c r="K763" s="19"/>
      <c r="L763" s="19"/>
      <c r="M763" s="19"/>
      <c r="N763" s="19"/>
      <c r="O763" s="19"/>
      <c r="P763" s="19"/>
      <c r="Q763" s="19"/>
      <c r="R763" s="19"/>
      <c r="S763" s="19"/>
      <c r="T763" s="19"/>
      <c r="U763" s="19"/>
      <c r="V763" s="19"/>
      <c r="W763" s="19"/>
      <c r="X763" s="19"/>
      <c r="Y763" s="19"/>
      <c r="Z763" s="19"/>
    </row>
    <row r="764" spans="2:26" ht="12" customHeight="1">
      <c r="B764" s="19"/>
      <c r="C764" s="19"/>
      <c r="D764" s="19"/>
      <c r="E764" s="19"/>
      <c r="F764" s="19"/>
      <c r="G764" s="19"/>
      <c r="H764" s="19"/>
      <c r="I764" s="19"/>
      <c r="J764" s="19"/>
      <c r="K764" s="19"/>
      <c r="L764" s="19"/>
      <c r="M764" s="19"/>
      <c r="N764" s="19"/>
      <c r="O764" s="19"/>
      <c r="P764" s="19"/>
      <c r="Q764" s="19"/>
      <c r="R764" s="19"/>
      <c r="S764" s="19"/>
      <c r="T764" s="19"/>
      <c r="U764" s="19"/>
      <c r="V764" s="19"/>
      <c r="W764" s="19"/>
      <c r="X764" s="19"/>
      <c r="Y764" s="19"/>
      <c r="Z764" s="19"/>
    </row>
    <row r="765" spans="2:26" ht="12" customHeight="1">
      <c r="B765" s="19"/>
      <c r="C765" s="19"/>
      <c r="D765" s="19"/>
      <c r="E765" s="19"/>
      <c r="F765" s="19"/>
      <c r="G765" s="19"/>
      <c r="H765" s="19"/>
      <c r="I765" s="19"/>
      <c r="J765" s="19"/>
      <c r="K765" s="19"/>
      <c r="L765" s="19"/>
      <c r="M765" s="19"/>
      <c r="N765" s="19"/>
      <c r="O765" s="19"/>
      <c r="P765" s="19"/>
      <c r="Q765" s="19"/>
      <c r="R765" s="19"/>
      <c r="S765" s="19"/>
      <c r="T765" s="19"/>
      <c r="U765" s="19"/>
      <c r="V765" s="19"/>
      <c r="W765" s="19"/>
      <c r="X765" s="19"/>
      <c r="Y765" s="19"/>
      <c r="Z765" s="19"/>
    </row>
    <row r="766" spans="2:26" ht="12" customHeight="1">
      <c r="B766" s="19"/>
      <c r="C766" s="19"/>
      <c r="D766" s="19"/>
      <c r="E766" s="19"/>
      <c r="F766" s="19"/>
      <c r="G766" s="19"/>
      <c r="H766" s="19"/>
      <c r="I766" s="19"/>
      <c r="J766" s="19"/>
      <c r="K766" s="19"/>
      <c r="L766" s="19"/>
      <c r="M766" s="19"/>
      <c r="N766" s="19"/>
      <c r="O766" s="19"/>
      <c r="P766" s="19"/>
      <c r="Q766" s="19"/>
      <c r="R766" s="19"/>
      <c r="S766" s="19"/>
      <c r="T766" s="19"/>
      <c r="U766" s="19"/>
      <c r="V766" s="19"/>
      <c r="W766" s="19"/>
      <c r="X766" s="19"/>
      <c r="Y766" s="19"/>
      <c r="Z766" s="19"/>
    </row>
    <row r="767" spans="2:26" ht="12" customHeight="1">
      <c r="B767" s="19"/>
      <c r="C767" s="19"/>
      <c r="D767" s="19"/>
      <c r="E767" s="19"/>
      <c r="F767" s="19"/>
      <c r="G767" s="19"/>
      <c r="H767" s="19"/>
      <c r="I767" s="19"/>
      <c r="J767" s="19"/>
      <c r="K767" s="19"/>
      <c r="L767" s="19"/>
      <c r="M767" s="19"/>
      <c r="N767" s="19"/>
      <c r="O767" s="19"/>
      <c r="P767" s="19"/>
      <c r="Q767" s="19"/>
      <c r="R767" s="19"/>
      <c r="S767" s="19"/>
      <c r="T767" s="19"/>
      <c r="U767" s="19"/>
      <c r="V767" s="19"/>
      <c r="W767" s="19"/>
      <c r="X767" s="19"/>
      <c r="Y767" s="19"/>
      <c r="Z767" s="19"/>
    </row>
    <row r="768" spans="2:26" ht="12" customHeight="1">
      <c r="B768" s="19"/>
      <c r="C768" s="19"/>
      <c r="D768" s="19"/>
      <c r="E768" s="19"/>
      <c r="F768" s="19"/>
      <c r="G768" s="19"/>
      <c r="H768" s="19"/>
      <c r="I768" s="19"/>
      <c r="J768" s="19"/>
      <c r="K768" s="19"/>
      <c r="L768" s="19"/>
      <c r="M768" s="19"/>
      <c r="N768" s="19"/>
      <c r="O768" s="19"/>
      <c r="P768" s="19"/>
      <c r="Q768" s="19"/>
      <c r="R768" s="19"/>
      <c r="S768" s="19"/>
      <c r="T768" s="19"/>
      <c r="U768" s="19"/>
      <c r="V768" s="19"/>
      <c r="W768" s="19"/>
      <c r="X768" s="19"/>
      <c r="Y768" s="19"/>
      <c r="Z768" s="19"/>
    </row>
    <row r="769" spans="2:26" ht="12" customHeight="1">
      <c r="B769" s="19"/>
      <c r="C769" s="19"/>
      <c r="D769" s="19"/>
      <c r="E769" s="19"/>
      <c r="F769" s="19"/>
      <c r="G769" s="19"/>
      <c r="H769" s="19"/>
      <c r="I769" s="19"/>
      <c r="J769" s="19"/>
      <c r="K769" s="19"/>
      <c r="L769" s="19"/>
      <c r="M769" s="19"/>
      <c r="N769" s="19"/>
      <c r="O769" s="19"/>
      <c r="P769" s="19"/>
      <c r="Q769" s="19"/>
      <c r="R769" s="19"/>
      <c r="S769" s="19"/>
      <c r="T769" s="19"/>
      <c r="U769" s="19"/>
      <c r="V769" s="19"/>
      <c r="W769" s="19"/>
      <c r="X769" s="19"/>
      <c r="Y769" s="19"/>
      <c r="Z769" s="19"/>
    </row>
    <row r="770" spans="2:26" ht="12" customHeight="1">
      <c r="B770" s="19"/>
      <c r="C770" s="19"/>
      <c r="D770" s="19"/>
      <c r="E770" s="19"/>
      <c r="F770" s="19"/>
      <c r="G770" s="19"/>
      <c r="H770" s="19"/>
      <c r="I770" s="19"/>
      <c r="J770" s="19"/>
      <c r="K770" s="19"/>
      <c r="L770" s="19"/>
      <c r="M770" s="19"/>
      <c r="N770" s="19"/>
      <c r="O770" s="19"/>
      <c r="P770" s="19"/>
      <c r="Q770" s="19"/>
      <c r="R770" s="19"/>
      <c r="S770" s="19"/>
      <c r="T770" s="19"/>
      <c r="U770" s="19"/>
      <c r="V770" s="19"/>
      <c r="W770" s="19"/>
      <c r="X770" s="19"/>
      <c r="Y770" s="19"/>
      <c r="Z770" s="19"/>
    </row>
    <row r="771" spans="2:26" ht="12" customHeight="1">
      <c r="B771" s="19"/>
      <c r="C771" s="19"/>
      <c r="D771" s="19"/>
      <c r="E771" s="19"/>
      <c r="F771" s="19"/>
      <c r="G771" s="19"/>
      <c r="H771" s="19"/>
      <c r="I771" s="19"/>
      <c r="J771" s="19"/>
      <c r="K771" s="19"/>
      <c r="L771" s="19"/>
      <c r="M771" s="19"/>
      <c r="N771" s="19"/>
      <c r="O771" s="19"/>
      <c r="P771" s="19"/>
      <c r="Q771" s="19"/>
      <c r="R771" s="19"/>
      <c r="S771" s="19"/>
      <c r="T771" s="19"/>
      <c r="U771" s="19"/>
      <c r="V771" s="19"/>
      <c r="W771" s="19"/>
      <c r="X771" s="19"/>
      <c r="Y771" s="19"/>
      <c r="Z771" s="19"/>
    </row>
    <row r="772" spans="2:26" ht="12" customHeight="1">
      <c r="B772" s="19"/>
      <c r="C772" s="19"/>
      <c r="D772" s="19"/>
      <c r="E772" s="19"/>
      <c r="F772" s="19"/>
      <c r="G772" s="19"/>
      <c r="H772" s="19"/>
      <c r="I772" s="19"/>
      <c r="J772" s="19"/>
      <c r="K772" s="19"/>
      <c r="L772" s="19"/>
      <c r="M772" s="19"/>
      <c r="N772" s="19"/>
      <c r="O772" s="19"/>
      <c r="P772" s="19"/>
      <c r="Q772" s="19"/>
      <c r="R772" s="19"/>
      <c r="S772" s="19"/>
      <c r="T772" s="19"/>
      <c r="U772" s="19"/>
      <c r="V772" s="19"/>
      <c r="W772" s="19"/>
      <c r="X772" s="19"/>
      <c r="Y772" s="19"/>
      <c r="Z772" s="19"/>
    </row>
    <row r="773" spans="2:26" ht="12" customHeight="1">
      <c r="B773" s="19"/>
      <c r="C773" s="19"/>
      <c r="D773" s="19"/>
      <c r="E773" s="19"/>
      <c r="F773" s="19"/>
      <c r="G773" s="19"/>
      <c r="H773" s="19"/>
      <c r="I773" s="19"/>
      <c r="J773" s="19"/>
      <c r="K773" s="19"/>
      <c r="L773" s="19"/>
      <c r="M773" s="19"/>
      <c r="N773" s="19"/>
      <c r="O773" s="19"/>
      <c r="P773" s="19"/>
      <c r="Q773" s="19"/>
      <c r="R773" s="19"/>
      <c r="S773" s="19"/>
      <c r="T773" s="19"/>
      <c r="U773" s="19"/>
      <c r="V773" s="19"/>
      <c r="W773" s="19"/>
      <c r="X773" s="19"/>
      <c r="Y773" s="19"/>
      <c r="Z773" s="19"/>
    </row>
    <row r="774" spans="2:26" ht="12" customHeight="1">
      <c r="B774" s="19"/>
      <c r="C774" s="19"/>
      <c r="D774" s="19"/>
      <c r="E774" s="19"/>
      <c r="F774" s="19"/>
      <c r="G774" s="19"/>
      <c r="H774" s="19"/>
      <c r="I774" s="19"/>
      <c r="J774" s="19"/>
      <c r="K774" s="19"/>
      <c r="L774" s="19"/>
      <c r="M774" s="19"/>
      <c r="N774" s="19"/>
      <c r="O774" s="19"/>
      <c r="P774" s="19"/>
      <c r="Q774" s="19"/>
      <c r="R774" s="19"/>
      <c r="S774" s="19"/>
      <c r="T774" s="19"/>
      <c r="U774" s="19"/>
      <c r="V774" s="19"/>
      <c r="W774" s="19"/>
      <c r="X774" s="19"/>
      <c r="Y774" s="19"/>
      <c r="Z774" s="19"/>
    </row>
    <row r="775" spans="2:26" ht="12" customHeight="1">
      <c r="B775" s="19"/>
      <c r="C775" s="19"/>
      <c r="D775" s="19"/>
      <c r="E775" s="19"/>
      <c r="F775" s="19"/>
      <c r="G775" s="19"/>
      <c r="H775" s="19"/>
      <c r="I775" s="19"/>
      <c r="J775" s="19"/>
      <c r="K775" s="19"/>
      <c r="L775" s="19"/>
      <c r="M775" s="19"/>
      <c r="N775" s="19"/>
      <c r="O775" s="19"/>
      <c r="P775" s="19"/>
      <c r="Q775" s="19"/>
      <c r="R775" s="19"/>
      <c r="S775" s="19"/>
      <c r="T775" s="19"/>
      <c r="U775" s="19"/>
      <c r="V775" s="19"/>
      <c r="W775" s="19"/>
      <c r="X775" s="19"/>
      <c r="Y775" s="19"/>
      <c r="Z775" s="19"/>
    </row>
    <row r="776" spans="2:26" ht="12" customHeight="1">
      <c r="B776" s="19"/>
      <c r="C776" s="19"/>
      <c r="D776" s="19"/>
      <c r="E776" s="19"/>
      <c r="F776" s="19"/>
      <c r="G776" s="19"/>
      <c r="H776" s="19"/>
      <c r="I776" s="19"/>
      <c r="J776" s="19"/>
      <c r="K776" s="19"/>
      <c r="L776" s="19"/>
      <c r="M776" s="19"/>
      <c r="N776" s="19"/>
      <c r="O776" s="19"/>
      <c r="P776" s="19"/>
      <c r="Q776" s="19"/>
      <c r="R776" s="19"/>
      <c r="S776" s="19"/>
      <c r="T776" s="19"/>
      <c r="U776" s="19"/>
      <c r="V776" s="19"/>
      <c r="W776" s="19"/>
      <c r="X776" s="19"/>
      <c r="Y776" s="19"/>
      <c r="Z776" s="19"/>
    </row>
    <row r="777" spans="2:26" ht="12" customHeight="1">
      <c r="B777" s="19"/>
      <c r="C777" s="19"/>
      <c r="D777" s="19"/>
      <c r="E777" s="19"/>
      <c r="F777" s="19"/>
      <c r="G777" s="19"/>
      <c r="H777" s="19"/>
      <c r="I777" s="19"/>
      <c r="J777" s="19"/>
      <c r="K777" s="19"/>
      <c r="L777" s="19"/>
      <c r="M777" s="19"/>
      <c r="N777" s="19"/>
      <c r="O777" s="19"/>
      <c r="P777" s="19"/>
      <c r="Q777" s="19"/>
      <c r="R777" s="19"/>
      <c r="S777" s="19"/>
      <c r="T777" s="19"/>
      <c r="U777" s="19"/>
      <c r="V777" s="19"/>
      <c r="W777" s="19"/>
      <c r="X777" s="19"/>
      <c r="Y777" s="19"/>
      <c r="Z777" s="19"/>
    </row>
    <row r="778" spans="2:26" ht="12" customHeight="1">
      <c r="B778" s="19"/>
      <c r="C778" s="19"/>
      <c r="D778" s="19"/>
      <c r="E778" s="19"/>
      <c r="F778" s="19"/>
      <c r="G778" s="19"/>
      <c r="H778" s="19"/>
      <c r="I778" s="19"/>
      <c r="J778" s="19"/>
      <c r="K778" s="19"/>
      <c r="L778" s="19"/>
      <c r="M778" s="19"/>
      <c r="N778" s="19"/>
      <c r="O778" s="19"/>
      <c r="P778" s="19"/>
      <c r="Q778" s="19"/>
      <c r="R778" s="19"/>
      <c r="S778" s="19"/>
      <c r="T778" s="19"/>
      <c r="U778" s="19"/>
      <c r="V778" s="19"/>
      <c r="W778" s="19"/>
      <c r="X778" s="19"/>
      <c r="Y778" s="19"/>
      <c r="Z778" s="19"/>
    </row>
    <row r="779" spans="2:26" ht="12" customHeight="1">
      <c r="B779" s="19"/>
      <c r="C779" s="19"/>
      <c r="D779" s="19"/>
      <c r="E779" s="19"/>
      <c r="F779" s="19"/>
      <c r="G779" s="19"/>
      <c r="H779" s="19"/>
      <c r="I779" s="19"/>
      <c r="J779" s="19"/>
      <c r="K779" s="19"/>
      <c r="L779" s="19"/>
      <c r="M779" s="19"/>
      <c r="N779" s="19"/>
      <c r="O779" s="19"/>
      <c r="P779" s="19"/>
      <c r="Q779" s="19"/>
      <c r="R779" s="19"/>
      <c r="S779" s="19"/>
      <c r="T779" s="19"/>
      <c r="U779" s="19"/>
      <c r="V779" s="19"/>
      <c r="W779" s="19"/>
      <c r="X779" s="19"/>
      <c r="Y779" s="19"/>
      <c r="Z779" s="19"/>
    </row>
    <row r="780" spans="2:26" ht="12" customHeight="1">
      <c r="B780" s="19"/>
      <c r="C780" s="19"/>
      <c r="D780" s="19"/>
      <c r="E780" s="19"/>
      <c r="F780" s="19"/>
      <c r="G780" s="19"/>
      <c r="H780" s="19"/>
      <c r="I780" s="19"/>
      <c r="J780" s="19"/>
      <c r="K780" s="19"/>
      <c r="L780" s="19"/>
      <c r="M780" s="19"/>
      <c r="N780" s="19"/>
      <c r="O780" s="19"/>
      <c r="P780" s="19"/>
      <c r="Q780" s="19"/>
      <c r="R780" s="19"/>
      <c r="S780" s="19"/>
      <c r="T780" s="19"/>
      <c r="U780" s="19"/>
      <c r="V780" s="19"/>
      <c r="W780" s="19"/>
      <c r="X780" s="19"/>
      <c r="Y780" s="19"/>
      <c r="Z780" s="19"/>
    </row>
    <row r="781" spans="2:26" ht="12" customHeight="1">
      <c r="B781" s="19"/>
      <c r="C781" s="19"/>
      <c r="D781" s="19"/>
      <c r="E781" s="19"/>
      <c r="F781" s="19"/>
      <c r="G781" s="19"/>
      <c r="H781" s="19"/>
      <c r="I781" s="19"/>
      <c r="J781" s="19"/>
      <c r="K781" s="19"/>
      <c r="L781" s="19"/>
      <c r="M781" s="19"/>
      <c r="N781" s="19"/>
      <c r="O781" s="19"/>
      <c r="P781" s="19"/>
      <c r="Q781" s="19"/>
      <c r="R781" s="19"/>
      <c r="S781" s="19"/>
      <c r="T781" s="19"/>
      <c r="U781" s="19"/>
      <c r="V781" s="19"/>
      <c r="W781" s="19"/>
      <c r="X781" s="19"/>
      <c r="Y781" s="19"/>
      <c r="Z781" s="19"/>
    </row>
    <row r="782" spans="2:26" ht="12" customHeight="1">
      <c r="B782" s="19"/>
      <c r="C782" s="19"/>
      <c r="D782" s="19"/>
      <c r="E782" s="19"/>
      <c r="F782" s="19"/>
      <c r="G782" s="19"/>
      <c r="H782" s="19"/>
      <c r="I782" s="19"/>
      <c r="J782" s="19"/>
      <c r="K782" s="19"/>
      <c r="L782" s="19"/>
      <c r="M782" s="19"/>
      <c r="N782" s="19"/>
      <c r="O782" s="19"/>
      <c r="P782" s="19"/>
      <c r="Q782" s="19"/>
      <c r="R782" s="19"/>
      <c r="S782" s="19"/>
      <c r="T782" s="19"/>
      <c r="U782" s="19"/>
      <c r="V782" s="19"/>
      <c r="W782" s="19"/>
      <c r="X782" s="19"/>
      <c r="Y782" s="19"/>
      <c r="Z782" s="19"/>
    </row>
    <row r="783" spans="2:26" ht="12" customHeight="1">
      <c r="B783" s="19"/>
      <c r="C783" s="19"/>
      <c r="D783" s="19"/>
      <c r="E783" s="19"/>
      <c r="F783" s="19"/>
      <c r="G783" s="19"/>
      <c r="H783" s="19"/>
      <c r="I783" s="19"/>
      <c r="J783" s="19"/>
      <c r="K783" s="19"/>
      <c r="L783" s="19"/>
      <c r="M783" s="19"/>
      <c r="N783" s="19"/>
      <c r="O783" s="19"/>
      <c r="P783" s="19"/>
      <c r="Q783" s="19"/>
      <c r="R783" s="19"/>
      <c r="S783" s="19"/>
      <c r="T783" s="19"/>
      <c r="U783" s="19"/>
      <c r="V783" s="19"/>
      <c r="W783" s="19"/>
      <c r="X783" s="19"/>
      <c r="Y783" s="19"/>
      <c r="Z783" s="19"/>
    </row>
    <row r="784" spans="2:26" ht="12" customHeight="1">
      <c r="B784" s="19"/>
      <c r="C784" s="19"/>
      <c r="D784" s="19"/>
      <c r="E784" s="19"/>
      <c r="F784" s="19"/>
      <c r="G784" s="19"/>
      <c r="H784" s="19"/>
      <c r="I784" s="19"/>
      <c r="J784" s="19"/>
      <c r="K784" s="19"/>
      <c r="L784" s="19"/>
      <c r="M784" s="19"/>
      <c r="N784" s="19"/>
      <c r="O784" s="19"/>
      <c r="P784" s="19"/>
      <c r="Q784" s="19"/>
      <c r="R784" s="19"/>
      <c r="S784" s="19"/>
      <c r="T784" s="19"/>
      <c r="U784" s="19"/>
      <c r="V784" s="19"/>
      <c r="W784" s="19"/>
      <c r="X784" s="19"/>
      <c r="Y784" s="19"/>
      <c r="Z784" s="19"/>
    </row>
    <row r="785" spans="2:26" ht="12" customHeight="1">
      <c r="B785" s="19"/>
      <c r="C785" s="19"/>
      <c r="D785" s="19"/>
      <c r="E785" s="19"/>
      <c r="F785" s="19"/>
      <c r="G785" s="19"/>
      <c r="H785" s="19"/>
      <c r="I785" s="19"/>
      <c r="J785" s="19"/>
      <c r="K785" s="19"/>
      <c r="L785" s="19"/>
      <c r="M785" s="19"/>
      <c r="N785" s="19"/>
      <c r="O785" s="19"/>
      <c r="P785" s="19"/>
      <c r="Q785" s="19"/>
      <c r="R785" s="19"/>
      <c r="S785" s="19"/>
      <c r="T785" s="19"/>
      <c r="U785" s="19"/>
      <c r="V785" s="19"/>
      <c r="W785" s="19"/>
      <c r="X785" s="19"/>
      <c r="Y785" s="19"/>
      <c r="Z785" s="19"/>
    </row>
    <row r="786" spans="2:26" ht="12" customHeight="1">
      <c r="B786" s="19"/>
      <c r="C786" s="19"/>
      <c r="D786" s="19"/>
      <c r="E786" s="19"/>
      <c r="F786" s="19"/>
      <c r="G786" s="19"/>
      <c r="H786" s="19"/>
      <c r="I786" s="19"/>
      <c r="J786" s="19"/>
      <c r="K786" s="19"/>
      <c r="L786" s="19"/>
      <c r="M786" s="19"/>
      <c r="N786" s="19"/>
      <c r="O786" s="19"/>
      <c r="P786" s="19"/>
      <c r="Q786" s="19"/>
      <c r="R786" s="19"/>
      <c r="S786" s="19"/>
      <c r="T786" s="19"/>
      <c r="U786" s="19"/>
      <c r="V786" s="19"/>
      <c r="W786" s="19"/>
      <c r="X786" s="19"/>
      <c r="Y786" s="19"/>
      <c r="Z786" s="19"/>
    </row>
    <row r="787" spans="2:26" ht="12" customHeight="1">
      <c r="B787" s="19"/>
      <c r="C787" s="19"/>
      <c r="D787" s="19"/>
      <c r="E787" s="19"/>
      <c r="F787" s="19"/>
      <c r="G787" s="19"/>
      <c r="H787" s="19"/>
      <c r="I787" s="19"/>
      <c r="J787" s="19"/>
      <c r="K787" s="19"/>
      <c r="L787" s="19"/>
      <c r="M787" s="19"/>
      <c r="N787" s="19"/>
      <c r="O787" s="19"/>
      <c r="P787" s="19"/>
      <c r="Q787" s="19"/>
      <c r="R787" s="19"/>
      <c r="S787" s="19"/>
      <c r="T787" s="19"/>
      <c r="U787" s="19"/>
      <c r="V787" s="19"/>
      <c r="W787" s="19"/>
      <c r="X787" s="19"/>
      <c r="Y787" s="19"/>
      <c r="Z787" s="19"/>
    </row>
    <row r="788" spans="2:26" ht="12" customHeight="1">
      <c r="B788" s="19"/>
      <c r="C788" s="19"/>
      <c r="D788" s="19"/>
      <c r="E788" s="19"/>
      <c r="F788" s="19"/>
      <c r="G788" s="19"/>
      <c r="H788" s="19"/>
      <c r="I788" s="19"/>
      <c r="J788" s="19"/>
      <c r="K788" s="19"/>
      <c r="L788" s="19"/>
      <c r="M788" s="19"/>
      <c r="N788" s="19"/>
      <c r="O788" s="19"/>
      <c r="P788" s="19"/>
      <c r="Q788" s="19"/>
      <c r="R788" s="19"/>
      <c r="S788" s="19"/>
      <c r="T788" s="19"/>
      <c r="U788" s="19"/>
      <c r="V788" s="19"/>
      <c r="W788" s="19"/>
      <c r="X788" s="19"/>
      <c r="Y788" s="19"/>
      <c r="Z788" s="19"/>
    </row>
    <row r="789" spans="2:26" ht="12" customHeight="1">
      <c r="B789" s="19"/>
      <c r="C789" s="19"/>
      <c r="D789" s="19"/>
      <c r="E789" s="19"/>
      <c r="F789" s="19"/>
      <c r="G789" s="19"/>
      <c r="H789" s="19"/>
      <c r="I789" s="19"/>
      <c r="J789" s="19"/>
      <c r="K789" s="19"/>
      <c r="L789" s="19"/>
      <c r="M789" s="19"/>
      <c r="N789" s="19"/>
      <c r="O789" s="19"/>
      <c r="P789" s="19"/>
      <c r="Q789" s="19"/>
      <c r="R789" s="19"/>
      <c r="S789" s="19"/>
      <c r="T789" s="19"/>
      <c r="U789" s="19"/>
      <c r="V789" s="19"/>
      <c r="W789" s="19"/>
      <c r="X789" s="19"/>
      <c r="Y789" s="19"/>
      <c r="Z789" s="19"/>
    </row>
    <row r="790" spans="2:26" ht="12" customHeight="1">
      <c r="B790" s="19"/>
      <c r="C790" s="19"/>
      <c r="D790" s="19"/>
      <c r="E790" s="19"/>
      <c r="F790" s="19"/>
      <c r="G790" s="19"/>
      <c r="H790" s="19"/>
      <c r="I790" s="19"/>
      <c r="J790" s="19"/>
      <c r="K790" s="19"/>
      <c r="L790" s="19"/>
      <c r="M790" s="19"/>
      <c r="N790" s="19"/>
      <c r="O790" s="19"/>
      <c r="P790" s="19"/>
      <c r="Q790" s="19"/>
      <c r="R790" s="19"/>
      <c r="S790" s="19"/>
      <c r="T790" s="19"/>
      <c r="U790" s="19"/>
      <c r="V790" s="19"/>
      <c r="W790" s="19"/>
      <c r="X790" s="19"/>
      <c r="Y790" s="19"/>
      <c r="Z790" s="19"/>
    </row>
    <row r="791" spans="2:26" ht="12" customHeight="1">
      <c r="B791" s="19"/>
      <c r="C791" s="19"/>
      <c r="D791" s="19"/>
      <c r="E791" s="19"/>
      <c r="F791" s="19"/>
      <c r="G791" s="19"/>
      <c r="H791" s="19"/>
      <c r="I791" s="19"/>
      <c r="J791" s="19"/>
      <c r="K791" s="19"/>
      <c r="L791" s="19"/>
      <c r="M791" s="19"/>
      <c r="N791" s="19"/>
      <c r="O791" s="19"/>
      <c r="P791" s="19"/>
      <c r="Q791" s="19"/>
      <c r="R791" s="19"/>
      <c r="S791" s="19"/>
      <c r="T791" s="19"/>
      <c r="U791" s="19"/>
      <c r="V791" s="19"/>
      <c r="W791" s="19"/>
      <c r="X791" s="19"/>
      <c r="Y791" s="19"/>
      <c r="Z791" s="19"/>
    </row>
    <row r="792" spans="2:26" ht="12" customHeight="1">
      <c r="B792" s="19"/>
      <c r="C792" s="19"/>
      <c r="D792" s="19"/>
      <c r="E792" s="19"/>
      <c r="F792" s="19"/>
      <c r="G792" s="19"/>
      <c r="H792" s="19"/>
      <c r="I792" s="19"/>
      <c r="J792" s="19"/>
      <c r="K792" s="19"/>
      <c r="L792" s="19"/>
      <c r="M792" s="19"/>
      <c r="N792" s="19"/>
      <c r="O792" s="19"/>
      <c r="P792" s="19"/>
      <c r="Q792" s="19"/>
      <c r="R792" s="19"/>
      <c r="S792" s="19"/>
      <c r="T792" s="19"/>
      <c r="U792" s="19"/>
      <c r="V792" s="19"/>
      <c r="W792" s="19"/>
      <c r="X792" s="19"/>
      <c r="Y792" s="19"/>
      <c r="Z792" s="19"/>
    </row>
    <row r="793" spans="2:26" ht="12" customHeight="1">
      <c r="B793" s="19"/>
      <c r="C793" s="19"/>
      <c r="D793" s="19"/>
      <c r="E793" s="19"/>
      <c r="F793" s="19"/>
      <c r="G793" s="19"/>
      <c r="H793" s="19"/>
      <c r="I793" s="19"/>
      <c r="J793" s="19"/>
      <c r="K793" s="19"/>
      <c r="L793" s="19"/>
      <c r="M793" s="19"/>
      <c r="N793" s="19"/>
      <c r="O793" s="19"/>
      <c r="P793" s="19"/>
      <c r="Q793" s="19"/>
      <c r="R793" s="19"/>
      <c r="S793" s="19"/>
      <c r="T793" s="19"/>
      <c r="U793" s="19"/>
      <c r="V793" s="19"/>
      <c r="W793" s="19"/>
      <c r="X793" s="19"/>
      <c r="Y793" s="19"/>
      <c r="Z793" s="19"/>
    </row>
    <row r="794" spans="2:26" ht="12" customHeight="1">
      <c r="B794" s="19"/>
      <c r="C794" s="19"/>
      <c r="D794" s="19"/>
      <c r="E794" s="19"/>
      <c r="F794" s="19"/>
      <c r="G794" s="19"/>
      <c r="H794" s="19"/>
      <c r="I794" s="19"/>
      <c r="J794" s="19"/>
      <c r="K794" s="19"/>
      <c r="L794" s="19"/>
      <c r="M794" s="19"/>
      <c r="N794" s="19"/>
      <c r="O794" s="19"/>
      <c r="P794" s="19"/>
      <c r="Q794" s="19"/>
      <c r="R794" s="19"/>
      <c r="S794" s="19"/>
      <c r="T794" s="19"/>
      <c r="U794" s="19"/>
      <c r="V794" s="19"/>
      <c r="W794" s="19"/>
      <c r="X794" s="19"/>
      <c r="Y794" s="19"/>
      <c r="Z794" s="19"/>
    </row>
    <row r="795" spans="2:26" ht="12" customHeight="1">
      <c r="B795" s="19"/>
      <c r="C795" s="19"/>
      <c r="D795" s="19"/>
      <c r="E795" s="19"/>
      <c r="F795" s="19"/>
      <c r="G795" s="19"/>
      <c r="H795" s="19"/>
      <c r="I795" s="19"/>
      <c r="J795" s="19"/>
      <c r="K795" s="19"/>
      <c r="L795" s="19"/>
      <c r="M795" s="19"/>
      <c r="N795" s="19"/>
      <c r="O795" s="19"/>
      <c r="P795" s="19"/>
      <c r="Q795" s="19"/>
      <c r="R795" s="19"/>
      <c r="S795" s="19"/>
      <c r="T795" s="19"/>
      <c r="U795" s="19"/>
      <c r="V795" s="19"/>
      <c r="W795" s="19"/>
      <c r="X795" s="19"/>
      <c r="Y795" s="19"/>
      <c r="Z795" s="19"/>
    </row>
    <row r="796" spans="2:26" ht="12" customHeight="1">
      <c r="B796" s="19"/>
      <c r="C796" s="19"/>
      <c r="D796" s="19"/>
      <c r="E796" s="19"/>
      <c r="F796" s="19"/>
      <c r="G796" s="19"/>
      <c r="H796" s="19"/>
      <c r="I796" s="19"/>
      <c r="J796" s="19"/>
      <c r="K796" s="19"/>
      <c r="L796" s="19"/>
      <c r="M796" s="19"/>
      <c r="N796" s="19"/>
      <c r="O796" s="19"/>
      <c r="P796" s="19"/>
      <c r="Q796" s="19"/>
      <c r="R796" s="19"/>
      <c r="S796" s="19"/>
      <c r="T796" s="19"/>
      <c r="U796" s="19"/>
      <c r="V796" s="19"/>
      <c r="W796" s="19"/>
      <c r="X796" s="19"/>
      <c r="Y796" s="19"/>
      <c r="Z796" s="19"/>
    </row>
    <row r="797" spans="2:26" ht="12" customHeight="1">
      <c r="B797" s="19"/>
      <c r="C797" s="19"/>
      <c r="D797" s="19"/>
      <c r="E797" s="19"/>
      <c r="F797" s="19"/>
      <c r="G797" s="19"/>
      <c r="H797" s="19"/>
      <c r="I797" s="19"/>
      <c r="J797" s="19"/>
      <c r="K797" s="19"/>
      <c r="L797" s="19"/>
      <c r="M797" s="19"/>
      <c r="N797" s="19"/>
      <c r="O797" s="19"/>
      <c r="P797" s="19"/>
      <c r="Q797" s="19"/>
      <c r="R797" s="19"/>
      <c r="S797" s="19"/>
      <c r="T797" s="19"/>
      <c r="U797" s="19"/>
      <c r="V797" s="19"/>
      <c r="W797" s="19"/>
      <c r="X797" s="19"/>
      <c r="Y797" s="19"/>
      <c r="Z797" s="19"/>
    </row>
    <row r="798" spans="2:26" ht="12" customHeight="1">
      <c r="B798" s="19"/>
      <c r="C798" s="19"/>
      <c r="D798" s="19"/>
      <c r="E798" s="19"/>
      <c r="F798" s="19"/>
      <c r="G798" s="19"/>
      <c r="H798" s="19"/>
      <c r="I798" s="19"/>
      <c r="J798" s="19"/>
      <c r="K798" s="19"/>
      <c r="L798" s="19"/>
      <c r="M798" s="19"/>
      <c r="N798" s="19"/>
      <c r="O798" s="19"/>
      <c r="P798" s="19"/>
      <c r="Q798" s="19"/>
      <c r="R798" s="19"/>
      <c r="S798" s="19"/>
      <c r="T798" s="19"/>
      <c r="U798" s="19"/>
      <c r="V798" s="19"/>
      <c r="W798" s="19"/>
      <c r="X798" s="19"/>
      <c r="Y798" s="19"/>
      <c r="Z798" s="19"/>
    </row>
    <row r="799" spans="2:26" ht="12" customHeight="1">
      <c r="B799" s="19"/>
      <c r="C799" s="19"/>
      <c r="D799" s="19"/>
      <c r="E799" s="19"/>
      <c r="F799" s="19"/>
      <c r="G799" s="19"/>
      <c r="H799" s="19"/>
      <c r="I799" s="19"/>
      <c r="J799" s="19"/>
      <c r="K799" s="19"/>
      <c r="L799" s="19"/>
      <c r="M799" s="19"/>
      <c r="N799" s="19"/>
      <c r="O799" s="19"/>
      <c r="P799" s="19"/>
      <c r="Q799" s="19"/>
      <c r="R799" s="19"/>
      <c r="S799" s="19"/>
      <c r="T799" s="19"/>
      <c r="U799" s="19"/>
      <c r="V799" s="19"/>
      <c r="W799" s="19"/>
      <c r="X799" s="19"/>
      <c r="Y799" s="19"/>
      <c r="Z799" s="19"/>
    </row>
    <row r="800" spans="2:26" ht="12" customHeight="1">
      <c r="B800" s="19"/>
      <c r="C800" s="19"/>
      <c r="D800" s="19"/>
      <c r="E800" s="19"/>
      <c r="F800" s="19"/>
      <c r="G800" s="19"/>
      <c r="H800" s="19"/>
      <c r="I800" s="19"/>
      <c r="J800" s="19"/>
      <c r="K800" s="19"/>
      <c r="L800" s="19"/>
      <c r="M800" s="19"/>
      <c r="N800" s="19"/>
      <c r="O800" s="19"/>
      <c r="P800" s="19"/>
      <c r="Q800" s="19"/>
      <c r="R800" s="19"/>
      <c r="S800" s="19"/>
      <c r="T800" s="19"/>
      <c r="U800" s="19"/>
      <c r="V800" s="19"/>
      <c r="W800" s="19"/>
      <c r="X800" s="19"/>
      <c r="Y800" s="19"/>
      <c r="Z800" s="19"/>
    </row>
    <row r="801" spans="2:26" ht="12" customHeight="1">
      <c r="B801" s="19"/>
      <c r="C801" s="19"/>
      <c r="D801" s="19"/>
      <c r="E801" s="19"/>
      <c r="F801" s="19"/>
      <c r="G801" s="19"/>
      <c r="H801" s="19"/>
      <c r="I801" s="19"/>
      <c r="J801" s="19"/>
      <c r="K801" s="19"/>
      <c r="L801" s="19"/>
      <c r="M801" s="19"/>
      <c r="N801" s="19"/>
      <c r="O801" s="19"/>
      <c r="P801" s="19"/>
      <c r="Q801" s="19"/>
      <c r="R801" s="19"/>
      <c r="S801" s="19"/>
      <c r="T801" s="19"/>
      <c r="U801" s="19"/>
      <c r="V801" s="19"/>
      <c r="W801" s="19"/>
      <c r="X801" s="19"/>
      <c r="Y801" s="19"/>
      <c r="Z801" s="19"/>
    </row>
    <row r="802" spans="2:26" ht="12" customHeight="1">
      <c r="B802" s="19"/>
      <c r="C802" s="19"/>
      <c r="D802" s="19"/>
      <c r="E802" s="19"/>
      <c r="F802" s="19"/>
      <c r="G802" s="19"/>
      <c r="H802" s="19"/>
      <c r="I802" s="19"/>
      <c r="J802" s="19"/>
      <c r="K802" s="19"/>
      <c r="L802" s="19"/>
      <c r="M802" s="19"/>
      <c r="N802" s="19"/>
      <c r="O802" s="19"/>
      <c r="P802" s="19"/>
      <c r="Q802" s="19"/>
      <c r="R802" s="19"/>
      <c r="S802" s="19"/>
      <c r="T802" s="19"/>
      <c r="U802" s="19"/>
      <c r="V802" s="19"/>
      <c r="W802" s="19"/>
      <c r="X802" s="19"/>
      <c r="Y802" s="19"/>
      <c r="Z802" s="19"/>
    </row>
    <row r="803" spans="2:26" ht="12" customHeight="1">
      <c r="B803" s="19"/>
      <c r="C803" s="19"/>
      <c r="D803" s="19"/>
      <c r="E803" s="19"/>
      <c r="F803" s="19"/>
      <c r="G803" s="19"/>
      <c r="H803" s="19"/>
      <c r="I803" s="19"/>
      <c r="J803" s="19"/>
      <c r="K803" s="19"/>
      <c r="L803" s="19"/>
      <c r="M803" s="19"/>
      <c r="N803" s="19"/>
      <c r="O803" s="19"/>
      <c r="P803" s="19"/>
      <c r="Q803" s="19"/>
      <c r="R803" s="19"/>
      <c r="S803" s="19"/>
      <c r="T803" s="19"/>
      <c r="U803" s="19"/>
      <c r="V803" s="19"/>
      <c r="W803" s="19"/>
      <c r="X803" s="19"/>
      <c r="Y803" s="19"/>
      <c r="Z803" s="19"/>
    </row>
    <row r="804" spans="2:26" ht="12" customHeight="1">
      <c r="B804" s="19"/>
      <c r="C804" s="19"/>
      <c r="D804" s="19"/>
      <c r="E804" s="19"/>
      <c r="F804" s="19"/>
      <c r="G804" s="19"/>
      <c r="H804" s="19"/>
      <c r="I804" s="19"/>
      <c r="J804" s="19"/>
      <c r="K804" s="19"/>
      <c r="L804" s="19"/>
      <c r="M804" s="19"/>
      <c r="N804" s="19"/>
      <c r="O804" s="19"/>
      <c r="P804" s="19"/>
      <c r="Q804" s="19"/>
      <c r="R804" s="19"/>
      <c r="S804" s="19"/>
      <c r="T804" s="19"/>
      <c r="U804" s="19"/>
      <c r="V804" s="19"/>
      <c r="W804" s="19"/>
      <c r="X804" s="19"/>
      <c r="Y804" s="19"/>
      <c r="Z804" s="19"/>
    </row>
    <row r="805" spans="2:26" ht="12" customHeight="1">
      <c r="B805" s="19"/>
      <c r="C805" s="19"/>
      <c r="D805" s="19"/>
      <c r="E805" s="19"/>
      <c r="F805" s="19"/>
      <c r="G805" s="19"/>
      <c r="H805" s="19"/>
      <c r="I805" s="19"/>
      <c r="J805" s="19"/>
      <c r="K805" s="19"/>
      <c r="L805" s="19"/>
      <c r="M805" s="19"/>
      <c r="N805" s="19"/>
      <c r="O805" s="19"/>
      <c r="P805" s="19"/>
      <c r="Q805" s="19"/>
      <c r="R805" s="19"/>
      <c r="S805" s="19"/>
      <c r="T805" s="19"/>
      <c r="U805" s="19"/>
      <c r="V805" s="19"/>
      <c r="W805" s="19"/>
      <c r="X805" s="19"/>
      <c r="Y805" s="19"/>
      <c r="Z805" s="19"/>
    </row>
    <row r="806" spans="2:26" ht="12" customHeight="1">
      <c r="B806" s="19"/>
      <c r="C806" s="19"/>
      <c r="D806" s="19"/>
      <c r="E806" s="19"/>
      <c r="F806" s="19"/>
      <c r="G806" s="19"/>
      <c r="H806" s="19"/>
      <c r="I806" s="19"/>
      <c r="J806" s="19"/>
      <c r="K806" s="19"/>
      <c r="L806" s="19"/>
      <c r="M806" s="19"/>
      <c r="N806" s="19"/>
      <c r="O806" s="19"/>
      <c r="P806" s="19"/>
      <c r="Q806" s="19"/>
      <c r="R806" s="19"/>
      <c r="S806" s="19"/>
      <c r="T806" s="19"/>
      <c r="U806" s="19"/>
      <c r="V806" s="19"/>
      <c r="W806" s="19"/>
      <c r="X806" s="19"/>
      <c r="Y806" s="19"/>
      <c r="Z806" s="19"/>
    </row>
    <row r="807" spans="2:26" ht="12" customHeight="1">
      <c r="B807" s="19"/>
      <c r="C807" s="19"/>
      <c r="D807" s="19"/>
      <c r="E807" s="19"/>
      <c r="F807" s="19"/>
      <c r="G807" s="19"/>
      <c r="H807" s="19"/>
      <c r="I807" s="19"/>
      <c r="J807" s="19"/>
      <c r="K807" s="19"/>
      <c r="L807" s="19"/>
      <c r="M807" s="19"/>
      <c r="N807" s="19"/>
      <c r="O807" s="19"/>
      <c r="P807" s="19"/>
      <c r="Q807" s="19"/>
      <c r="R807" s="19"/>
      <c r="S807" s="19"/>
      <c r="T807" s="19"/>
      <c r="U807" s="19"/>
      <c r="V807" s="19"/>
      <c r="W807" s="19"/>
      <c r="X807" s="19"/>
      <c r="Y807" s="19"/>
      <c r="Z807" s="19"/>
    </row>
    <row r="808" spans="2:26" ht="12" customHeight="1">
      <c r="B808" s="19"/>
      <c r="C808" s="19"/>
      <c r="D808" s="19"/>
      <c r="E808" s="19"/>
      <c r="F808" s="19"/>
      <c r="G808" s="19"/>
      <c r="H808" s="19"/>
      <c r="I808" s="19"/>
      <c r="J808" s="19"/>
      <c r="K808" s="19"/>
      <c r="L808" s="19"/>
      <c r="M808" s="19"/>
      <c r="N808" s="19"/>
      <c r="O808" s="19"/>
      <c r="P808" s="19"/>
      <c r="Q808" s="19"/>
      <c r="R808" s="19"/>
      <c r="S808" s="19"/>
      <c r="T808" s="19"/>
      <c r="U808" s="19"/>
      <c r="V808" s="19"/>
      <c r="W808" s="19"/>
      <c r="X808" s="19"/>
      <c r="Y808" s="19"/>
      <c r="Z808" s="19"/>
    </row>
    <row r="809" spans="2:26" ht="12" customHeight="1">
      <c r="B809" s="19"/>
      <c r="C809" s="19"/>
      <c r="D809" s="19"/>
      <c r="E809" s="19"/>
      <c r="F809" s="19"/>
      <c r="G809" s="19"/>
      <c r="H809" s="19"/>
      <c r="I809" s="19"/>
      <c r="J809" s="19"/>
      <c r="K809" s="19"/>
      <c r="L809" s="19"/>
      <c r="M809" s="19"/>
      <c r="N809" s="19"/>
      <c r="O809" s="19"/>
      <c r="P809" s="19"/>
      <c r="Q809" s="19"/>
      <c r="R809" s="19"/>
      <c r="S809" s="19"/>
      <c r="T809" s="19"/>
      <c r="U809" s="19"/>
      <c r="V809" s="19"/>
      <c r="W809" s="19"/>
      <c r="X809" s="19"/>
      <c r="Y809" s="19"/>
      <c r="Z809" s="19"/>
    </row>
    <row r="810" spans="2:26" ht="12" customHeight="1">
      <c r="B810" s="19"/>
      <c r="C810" s="19"/>
      <c r="D810" s="19"/>
      <c r="E810" s="19"/>
      <c r="F810" s="19"/>
      <c r="G810" s="19"/>
      <c r="H810" s="19"/>
      <c r="I810" s="19"/>
      <c r="J810" s="19"/>
      <c r="K810" s="19"/>
      <c r="L810" s="19"/>
      <c r="M810" s="19"/>
      <c r="N810" s="19"/>
      <c r="O810" s="19"/>
      <c r="P810" s="19"/>
      <c r="Q810" s="19"/>
      <c r="R810" s="19"/>
      <c r="S810" s="19"/>
      <c r="T810" s="19"/>
      <c r="U810" s="19"/>
      <c r="V810" s="19"/>
      <c r="W810" s="19"/>
      <c r="X810" s="19"/>
      <c r="Y810" s="19"/>
      <c r="Z810" s="19"/>
    </row>
    <row r="811" spans="2:26" ht="12" customHeight="1">
      <c r="B811" s="19"/>
      <c r="C811" s="19"/>
      <c r="D811" s="19"/>
      <c r="E811" s="19"/>
      <c r="F811" s="19"/>
      <c r="G811" s="19"/>
      <c r="H811" s="19"/>
      <c r="I811" s="19"/>
      <c r="J811" s="19"/>
      <c r="K811" s="19"/>
      <c r="L811" s="19"/>
      <c r="M811" s="19"/>
      <c r="N811" s="19"/>
      <c r="O811" s="19"/>
      <c r="P811" s="19"/>
      <c r="Q811" s="19"/>
      <c r="R811" s="19"/>
      <c r="S811" s="19"/>
      <c r="T811" s="19"/>
      <c r="U811" s="19"/>
      <c r="V811" s="19"/>
      <c r="W811" s="19"/>
      <c r="X811" s="19"/>
      <c r="Y811" s="19"/>
      <c r="Z811" s="19"/>
    </row>
    <row r="812" spans="2:26" ht="12" customHeight="1">
      <c r="B812" s="19"/>
      <c r="C812" s="19"/>
      <c r="D812" s="19"/>
      <c r="E812" s="19"/>
      <c r="F812" s="19"/>
      <c r="G812" s="19"/>
      <c r="H812" s="19"/>
      <c r="I812" s="19"/>
      <c r="J812" s="19"/>
      <c r="K812" s="19"/>
      <c r="L812" s="19"/>
      <c r="M812" s="19"/>
      <c r="N812" s="19"/>
      <c r="O812" s="19"/>
      <c r="P812" s="19"/>
      <c r="Q812" s="19"/>
      <c r="R812" s="19"/>
      <c r="S812" s="19"/>
      <c r="T812" s="19"/>
      <c r="U812" s="19"/>
      <c r="V812" s="19"/>
      <c r="W812" s="19"/>
      <c r="X812" s="19"/>
      <c r="Y812" s="19"/>
      <c r="Z812" s="19"/>
    </row>
    <row r="813" spans="2:26" ht="12" customHeight="1">
      <c r="B813" s="19"/>
      <c r="C813" s="19"/>
      <c r="D813" s="19"/>
      <c r="E813" s="19"/>
      <c r="F813" s="19"/>
      <c r="G813" s="19"/>
      <c r="H813" s="19"/>
      <c r="I813" s="19"/>
      <c r="J813" s="19"/>
      <c r="K813" s="19"/>
      <c r="L813" s="19"/>
      <c r="M813" s="19"/>
      <c r="N813" s="19"/>
      <c r="O813" s="19"/>
      <c r="P813" s="19"/>
      <c r="Q813" s="19"/>
      <c r="R813" s="19"/>
      <c r="S813" s="19"/>
      <c r="T813" s="19"/>
      <c r="U813" s="19"/>
      <c r="V813" s="19"/>
      <c r="W813" s="19"/>
      <c r="X813" s="19"/>
      <c r="Y813" s="19"/>
      <c r="Z813" s="19"/>
    </row>
    <row r="814" spans="2:26" ht="12" customHeight="1">
      <c r="B814" s="19"/>
      <c r="C814" s="19"/>
      <c r="D814" s="19"/>
      <c r="E814" s="19"/>
      <c r="F814" s="19"/>
      <c r="G814" s="19"/>
      <c r="H814" s="19"/>
      <c r="I814" s="19"/>
      <c r="J814" s="19"/>
      <c r="K814" s="19"/>
      <c r="L814" s="19"/>
      <c r="M814" s="19"/>
      <c r="N814" s="19"/>
      <c r="O814" s="19"/>
      <c r="P814" s="19"/>
      <c r="Q814" s="19"/>
      <c r="R814" s="19"/>
      <c r="S814" s="19"/>
      <c r="T814" s="19"/>
      <c r="U814" s="19"/>
      <c r="V814" s="19"/>
      <c r="W814" s="19"/>
      <c r="X814" s="19"/>
      <c r="Y814" s="19"/>
      <c r="Z814" s="19"/>
    </row>
    <row r="815" spans="2:26" ht="12" customHeight="1">
      <c r="B815" s="19"/>
      <c r="C815" s="19"/>
      <c r="D815" s="19"/>
      <c r="E815" s="19"/>
      <c r="F815" s="19"/>
      <c r="G815" s="19"/>
      <c r="H815" s="19"/>
      <c r="I815" s="19"/>
      <c r="J815" s="19"/>
      <c r="K815" s="19"/>
      <c r="L815" s="19"/>
      <c r="M815" s="19"/>
      <c r="N815" s="19"/>
      <c r="O815" s="19"/>
      <c r="P815" s="19"/>
      <c r="Q815" s="19"/>
      <c r="R815" s="19"/>
      <c r="S815" s="19"/>
      <c r="T815" s="19"/>
      <c r="U815" s="19"/>
      <c r="V815" s="19"/>
      <c r="W815" s="19"/>
      <c r="X815" s="19"/>
      <c r="Y815" s="19"/>
      <c r="Z815" s="19"/>
    </row>
    <row r="816" spans="2:26" ht="12" customHeight="1">
      <c r="B816" s="19"/>
      <c r="C816" s="19"/>
      <c r="D816" s="19"/>
      <c r="E816" s="19"/>
      <c r="F816" s="19"/>
      <c r="G816" s="19"/>
      <c r="H816" s="19"/>
      <c r="I816" s="19"/>
      <c r="J816" s="19"/>
      <c r="K816" s="19"/>
      <c r="L816" s="19"/>
      <c r="M816" s="19"/>
      <c r="N816" s="19"/>
      <c r="O816" s="19"/>
      <c r="P816" s="19"/>
      <c r="Q816" s="19"/>
      <c r="R816" s="19"/>
      <c r="S816" s="19"/>
      <c r="T816" s="19"/>
      <c r="U816" s="19"/>
      <c r="V816" s="19"/>
      <c r="W816" s="19"/>
      <c r="X816" s="19"/>
      <c r="Y816" s="19"/>
      <c r="Z816" s="19"/>
    </row>
    <row r="817" spans="2:26" ht="12" customHeight="1">
      <c r="B817" s="19"/>
      <c r="C817" s="19"/>
      <c r="D817" s="19"/>
      <c r="E817" s="19"/>
      <c r="F817" s="19"/>
      <c r="G817" s="19"/>
      <c r="H817" s="19"/>
      <c r="I817" s="19"/>
      <c r="J817" s="19"/>
      <c r="K817" s="19"/>
      <c r="L817" s="19"/>
      <c r="M817" s="19"/>
      <c r="N817" s="19"/>
      <c r="O817" s="19"/>
      <c r="P817" s="19"/>
      <c r="Q817" s="19"/>
      <c r="R817" s="19"/>
      <c r="S817" s="19"/>
      <c r="T817" s="19"/>
      <c r="U817" s="19"/>
      <c r="V817" s="19"/>
      <c r="W817" s="19"/>
      <c r="X817" s="19"/>
      <c r="Y817" s="19"/>
      <c r="Z817" s="19"/>
    </row>
    <row r="818" spans="2:26" ht="12" customHeight="1">
      <c r="B818" s="19"/>
      <c r="C818" s="19"/>
      <c r="D818" s="19"/>
      <c r="E818" s="19"/>
      <c r="F818" s="19"/>
      <c r="G818" s="19"/>
      <c r="H818" s="19"/>
      <c r="I818" s="19"/>
      <c r="J818" s="19"/>
      <c r="K818" s="19"/>
      <c r="L818" s="19"/>
      <c r="M818" s="19"/>
      <c r="N818" s="19"/>
      <c r="O818" s="19"/>
      <c r="P818" s="19"/>
      <c r="Q818" s="19"/>
      <c r="R818" s="19"/>
      <c r="S818" s="19"/>
      <c r="T818" s="19"/>
      <c r="U818" s="19"/>
      <c r="V818" s="19"/>
      <c r="W818" s="19"/>
      <c r="X818" s="19"/>
      <c r="Y818" s="19"/>
      <c r="Z818" s="19"/>
    </row>
    <row r="819" spans="2:26" ht="12" customHeight="1">
      <c r="B819" s="19"/>
      <c r="C819" s="19"/>
      <c r="D819" s="19"/>
      <c r="E819" s="19"/>
      <c r="F819" s="19"/>
      <c r="G819" s="19"/>
      <c r="H819" s="19"/>
      <c r="I819" s="19"/>
      <c r="J819" s="19"/>
      <c r="K819" s="19"/>
      <c r="L819" s="19"/>
      <c r="M819" s="19"/>
      <c r="N819" s="19"/>
      <c r="O819" s="19"/>
      <c r="P819" s="19"/>
      <c r="Q819" s="19"/>
      <c r="R819" s="19"/>
      <c r="S819" s="19"/>
      <c r="T819" s="19"/>
      <c r="U819" s="19"/>
      <c r="V819" s="19"/>
      <c r="W819" s="19"/>
      <c r="X819" s="19"/>
      <c r="Y819" s="19"/>
      <c r="Z819" s="19"/>
    </row>
    <row r="820" spans="2:26" ht="12" customHeight="1">
      <c r="B820" s="19"/>
      <c r="C820" s="19"/>
      <c r="D820" s="19"/>
      <c r="E820" s="19"/>
      <c r="F820" s="19"/>
      <c r="G820" s="19"/>
      <c r="H820" s="19"/>
      <c r="I820" s="19"/>
      <c r="J820" s="19"/>
      <c r="K820" s="19"/>
      <c r="L820" s="19"/>
      <c r="M820" s="19"/>
      <c r="N820" s="19"/>
      <c r="O820" s="19"/>
      <c r="P820" s="19"/>
      <c r="Q820" s="19"/>
      <c r="R820" s="19"/>
      <c r="S820" s="19"/>
      <c r="T820" s="19"/>
      <c r="U820" s="19"/>
      <c r="V820" s="19"/>
      <c r="W820" s="19"/>
      <c r="X820" s="19"/>
      <c r="Y820" s="19"/>
      <c r="Z820" s="19"/>
    </row>
    <row r="821" spans="2:26" ht="12" customHeight="1">
      <c r="B821" s="19"/>
      <c r="C821" s="19"/>
      <c r="D821" s="19"/>
      <c r="E821" s="19"/>
      <c r="F821" s="19"/>
      <c r="G821" s="19"/>
      <c r="H821" s="19"/>
      <c r="I821" s="19"/>
      <c r="J821" s="19"/>
      <c r="K821" s="19"/>
      <c r="L821" s="19"/>
      <c r="M821" s="19"/>
      <c r="N821" s="19"/>
      <c r="O821" s="19"/>
      <c r="P821" s="19"/>
      <c r="Q821" s="19"/>
      <c r="R821" s="19"/>
      <c r="S821" s="19"/>
      <c r="T821" s="19"/>
      <c r="U821" s="19"/>
      <c r="V821" s="19"/>
      <c r="W821" s="19"/>
      <c r="X821" s="19"/>
      <c r="Y821" s="19"/>
      <c r="Z821" s="19"/>
    </row>
    <row r="822" spans="2:26" ht="12" customHeight="1">
      <c r="B822" s="19"/>
      <c r="C822" s="19"/>
      <c r="D822" s="19"/>
      <c r="E822" s="19"/>
      <c r="F822" s="19"/>
      <c r="G822" s="19"/>
      <c r="H822" s="19"/>
      <c r="I822" s="19"/>
      <c r="J822" s="19"/>
      <c r="K822" s="19"/>
      <c r="L822" s="19"/>
      <c r="M822" s="19"/>
      <c r="N822" s="19"/>
      <c r="O822" s="19"/>
      <c r="P822" s="19"/>
      <c r="Q822" s="19"/>
      <c r="R822" s="19"/>
      <c r="S822" s="19"/>
      <c r="T822" s="19"/>
      <c r="U822" s="19"/>
      <c r="V822" s="19"/>
      <c r="W822" s="19"/>
      <c r="X822" s="19"/>
      <c r="Y822" s="19"/>
      <c r="Z822" s="19"/>
    </row>
    <row r="823" spans="2:26" ht="12" customHeight="1">
      <c r="B823" s="19"/>
      <c r="C823" s="19"/>
      <c r="D823" s="19"/>
      <c r="E823" s="19"/>
      <c r="F823" s="19"/>
      <c r="G823" s="19"/>
      <c r="H823" s="19"/>
      <c r="I823" s="19"/>
      <c r="J823" s="19"/>
      <c r="K823" s="19"/>
      <c r="L823" s="19"/>
      <c r="M823" s="19"/>
      <c r="N823" s="19"/>
      <c r="O823" s="19"/>
      <c r="P823" s="19"/>
      <c r="Q823" s="19"/>
      <c r="R823" s="19"/>
      <c r="S823" s="19"/>
      <c r="T823" s="19"/>
      <c r="U823" s="19"/>
      <c r="V823" s="19"/>
      <c r="W823" s="19"/>
      <c r="X823" s="19"/>
      <c r="Y823" s="19"/>
      <c r="Z823" s="19"/>
    </row>
    <row r="824" spans="2:26" ht="12" customHeight="1">
      <c r="B824" s="19"/>
      <c r="C824" s="19"/>
      <c r="D824" s="19"/>
      <c r="E824" s="19"/>
      <c r="F824" s="19"/>
      <c r="G824" s="19"/>
      <c r="H824" s="19"/>
      <c r="I824" s="19"/>
      <c r="J824" s="19"/>
      <c r="K824" s="19"/>
      <c r="L824" s="19"/>
      <c r="M824" s="19"/>
      <c r="N824" s="19"/>
      <c r="O824" s="19"/>
      <c r="P824" s="19"/>
      <c r="Q824" s="19"/>
      <c r="R824" s="19"/>
      <c r="S824" s="19"/>
      <c r="T824" s="19"/>
      <c r="U824" s="19"/>
      <c r="V824" s="19"/>
      <c r="W824" s="19"/>
      <c r="X824" s="19"/>
      <c r="Y824" s="19"/>
      <c r="Z824" s="19"/>
    </row>
    <row r="825" spans="2:26" ht="12" customHeight="1">
      <c r="B825" s="19"/>
      <c r="C825" s="19"/>
      <c r="D825" s="19"/>
      <c r="E825" s="19"/>
      <c r="F825" s="19"/>
      <c r="G825" s="19"/>
      <c r="H825" s="19"/>
      <c r="I825" s="19"/>
      <c r="J825" s="19"/>
      <c r="K825" s="19"/>
      <c r="L825" s="19"/>
      <c r="M825" s="19"/>
      <c r="N825" s="19"/>
      <c r="O825" s="19"/>
      <c r="P825" s="19"/>
      <c r="Q825" s="19"/>
      <c r="R825" s="19"/>
      <c r="S825" s="19"/>
      <c r="T825" s="19"/>
      <c r="U825" s="19"/>
      <c r="V825" s="19"/>
      <c r="W825" s="19"/>
      <c r="X825" s="19"/>
      <c r="Y825" s="19"/>
      <c r="Z825" s="19"/>
    </row>
    <row r="826" spans="2:26" ht="12" customHeight="1">
      <c r="B826" s="19"/>
      <c r="C826" s="19"/>
      <c r="D826" s="19"/>
      <c r="E826" s="19"/>
      <c r="F826" s="19"/>
      <c r="G826" s="19"/>
      <c r="H826" s="19"/>
      <c r="I826" s="19"/>
      <c r="J826" s="19"/>
      <c r="K826" s="19"/>
      <c r="L826" s="19"/>
      <c r="M826" s="19"/>
      <c r="N826" s="19"/>
      <c r="O826" s="19"/>
      <c r="P826" s="19"/>
      <c r="Q826" s="19"/>
      <c r="R826" s="19"/>
      <c r="S826" s="19"/>
      <c r="T826" s="19"/>
      <c r="U826" s="19"/>
      <c r="V826" s="19"/>
      <c r="W826" s="19"/>
      <c r="X826" s="19"/>
      <c r="Y826" s="19"/>
      <c r="Z826" s="19"/>
    </row>
    <row r="827" spans="2:26" ht="12" customHeight="1">
      <c r="B827" s="19"/>
      <c r="C827" s="19"/>
      <c r="D827" s="19"/>
      <c r="E827" s="19"/>
      <c r="F827" s="19"/>
      <c r="G827" s="19"/>
      <c r="H827" s="19"/>
      <c r="I827" s="19"/>
      <c r="J827" s="19"/>
      <c r="K827" s="19"/>
      <c r="L827" s="19"/>
      <c r="M827" s="19"/>
      <c r="N827" s="19"/>
      <c r="O827" s="19"/>
      <c r="P827" s="19"/>
      <c r="Q827" s="19"/>
      <c r="R827" s="19"/>
      <c r="S827" s="19"/>
      <c r="T827" s="19"/>
      <c r="U827" s="19"/>
      <c r="V827" s="19"/>
      <c r="W827" s="19"/>
      <c r="X827" s="19"/>
      <c r="Y827" s="19"/>
      <c r="Z827" s="19"/>
    </row>
    <row r="828" spans="2:26" ht="12" customHeight="1">
      <c r="B828" s="19"/>
      <c r="C828" s="19"/>
      <c r="D828" s="19"/>
      <c r="E828" s="19"/>
      <c r="F828" s="19"/>
      <c r="G828" s="19"/>
      <c r="H828" s="19"/>
      <c r="I828" s="19"/>
      <c r="J828" s="19"/>
      <c r="K828" s="19"/>
      <c r="L828" s="19"/>
      <c r="M828" s="19"/>
      <c r="N828" s="19"/>
      <c r="O828" s="19"/>
      <c r="P828" s="19"/>
      <c r="Q828" s="19"/>
      <c r="R828" s="19"/>
      <c r="S828" s="19"/>
      <c r="T828" s="19"/>
      <c r="U828" s="19"/>
      <c r="V828" s="19"/>
      <c r="W828" s="19"/>
      <c r="X828" s="19"/>
      <c r="Y828" s="19"/>
      <c r="Z828" s="19"/>
    </row>
    <row r="829" spans="2:26" ht="12" customHeight="1">
      <c r="B829" s="19"/>
      <c r="C829" s="19"/>
      <c r="D829" s="19"/>
      <c r="E829" s="19"/>
      <c r="F829" s="19"/>
      <c r="G829" s="19"/>
      <c r="H829" s="19"/>
      <c r="I829" s="19"/>
      <c r="J829" s="19"/>
      <c r="K829" s="19"/>
      <c r="L829" s="19"/>
      <c r="M829" s="19"/>
      <c r="N829" s="19"/>
      <c r="O829" s="19"/>
      <c r="P829" s="19"/>
      <c r="Q829" s="19"/>
      <c r="R829" s="19"/>
      <c r="S829" s="19"/>
      <c r="T829" s="19"/>
      <c r="U829" s="19"/>
      <c r="V829" s="19"/>
      <c r="W829" s="19"/>
      <c r="X829" s="19"/>
      <c r="Y829" s="19"/>
      <c r="Z829" s="19"/>
    </row>
    <row r="830" spans="2:26" ht="12" customHeight="1">
      <c r="B830" s="19"/>
      <c r="C830" s="19"/>
      <c r="D830" s="19"/>
      <c r="E830" s="19"/>
      <c r="F830" s="19"/>
      <c r="G830" s="19"/>
      <c r="H830" s="19"/>
      <c r="I830" s="19"/>
      <c r="J830" s="19"/>
      <c r="K830" s="19"/>
      <c r="L830" s="19"/>
      <c r="M830" s="19"/>
      <c r="N830" s="19"/>
      <c r="O830" s="19"/>
      <c r="P830" s="19"/>
      <c r="Q830" s="19"/>
      <c r="R830" s="19"/>
      <c r="S830" s="19"/>
      <c r="T830" s="19"/>
      <c r="U830" s="19"/>
      <c r="V830" s="19"/>
      <c r="W830" s="19"/>
      <c r="X830" s="19"/>
      <c r="Y830" s="19"/>
      <c r="Z830" s="19"/>
    </row>
    <row r="831" spans="2:26" ht="12" customHeight="1">
      <c r="B831" s="19"/>
      <c r="C831" s="19"/>
      <c r="D831" s="19"/>
      <c r="E831" s="19"/>
      <c r="F831" s="19"/>
      <c r="G831" s="19"/>
      <c r="H831" s="19"/>
      <c r="I831" s="19"/>
      <c r="J831" s="19"/>
      <c r="K831" s="19"/>
      <c r="L831" s="19"/>
      <c r="M831" s="19"/>
      <c r="N831" s="19"/>
      <c r="O831" s="19"/>
      <c r="P831" s="19"/>
      <c r="Q831" s="19"/>
      <c r="R831" s="19"/>
      <c r="S831" s="19"/>
      <c r="T831" s="19"/>
      <c r="U831" s="19"/>
      <c r="V831" s="19"/>
      <c r="W831" s="19"/>
      <c r="X831" s="19"/>
      <c r="Y831" s="19"/>
      <c r="Z831" s="19"/>
    </row>
    <row r="832" spans="2:26" ht="12" customHeight="1">
      <c r="B832" s="19"/>
      <c r="C832" s="19"/>
      <c r="D832" s="19"/>
      <c r="E832" s="19"/>
      <c r="F832" s="19"/>
      <c r="G832" s="19"/>
      <c r="H832" s="19"/>
      <c r="I832" s="19"/>
      <c r="J832" s="19"/>
      <c r="K832" s="19"/>
      <c r="L832" s="19"/>
      <c r="M832" s="19"/>
      <c r="N832" s="19"/>
      <c r="O832" s="19"/>
      <c r="P832" s="19"/>
      <c r="Q832" s="19"/>
      <c r="R832" s="19"/>
      <c r="S832" s="19"/>
      <c r="T832" s="19"/>
      <c r="U832" s="19"/>
      <c r="V832" s="19"/>
      <c r="W832" s="19"/>
      <c r="X832" s="19"/>
      <c r="Y832" s="19"/>
      <c r="Z832" s="19"/>
    </row>
    <row r="833" spans="2:26" ht="12" customHeight="1">
      <c r="B833" s="19"/>
      <c r="C833" s="19"/>
      <c r="D833" s="19"/>
      <c r="E833" s="19"/>
      <c r="F833" s="19"/>
      <c r="G833" s="19"/>
      <c r="H833" s="19"/>
      <c r="I833" s="19"/>
      <c r="J833" s="19"/>
      <c r="K833" s="19"/>
      <c r="L833" s="19"/>
      <c r="M833" s="19"/>
      <c r="N833" s="19"/>
      <c r="O833" s="19"/>
      <c r="P833" s="19"/>
      <c r="Q833" s="19"/>
      <c r="R833" s="19"/>
      <c r="S833" s="19"/>
      <c r="T833" s="19"/>
      <c r="U833" s="19"/>
      <c r="V833" s="19"/>
      <c r="W833" s="19"/>
      <c r="X833" s="19"/>
      <c r="Y833" s="19"/>
      <c r="Z833" s="19"/>
    </row>
    <row r="834" spans="2:26" ht="12" customHeight="1">
      <c r="B834" s="19"/>
      <c r="C834" s="19"/>
      <c r="D834" s="19"/>
      <c r="E834" s="19"/>
      <c r="F834" s="19"/>
      <c r="G834" s="19"/>
      <c r="H834" s="19"/>
      <c r="I834" s="19"/>
      <c r="J834" s="19"/>
      <c r="K834" s="19"/>
      <c r="L834" s="19"/>
      <c r="M834" s="19"/>
      <c r="N834" s="19"/>
      <c r="O834" s="19"/>
      <c r="P834" s="19"/>
      <c r="Q834" s="19"/>
      <c r="R834" s="19"/>
      <c r="S834" s="19"/>
      <c r="T834" s="19"/>
      <c r="U834" s="19"/>
      <c r="V834" s="19"/>
      <c r="W834" s="19"/>
      <c r="X834" s="19"/>
      <c r="Y834" s="19"/>
      <c r="Z834" s="19"/>
    </row>
    <row r="835" spans="2:26" ht="12" customHeight="1">
      <c r="B835" s="19"/>
      <c r="C835" s="19"/>
      <c r="D835" s="19"/>
      <c r="E835" s="19"/>
      <c r="F835" s="19"/>
      <c r="G835" s="19"/>
      <c r="H835" s="19"/>
      <c r="I835" s="19"/>
      <c r="J835" s="19"/>
      <c r="K835" s="19"/>
      <c r="L835" s="19"/>
      <c r="M835" s="19"/>
      <c r="N835" s="19"/>
      <c r="O835" s="19"/>
      <c r="P835" s="19"/>
      <c r="Q835" s="19"/>
      <c r="R835" s="19"/>
      <c r="S835" s="19"/>
      <c r="T835" s="19"/>
      <c r="U835" s="19"/>
      <c r="V835" s="19"/>
      <c r="W835" s="19"/>
      <c r="X835" s="19"/>
      <c r="Y835" s="19"/>
      <c r="Z835" s="19"/>
    </row>
    <row r="836" spans="2:26" ht="12" customHeight="1">
      <c r="B836" s="19"/>
      <c r="C836" s="19"/>
      <c r="D836" s="19"/>
      <c r="E836" s="19"/>
      <c r="F836" s="19"/>
      <c r="G836" s="19"/>
      <c r="H836" s="19"/>
      <c r="I836" s="19"/>
      <c r="J836" s="19"/>
      <c r="K836" s="19"/>
      <c r="L836" s="19"/>
      <c r="M836" s="19"/>
      <c r="N836" s="19"/>
      <c r="O836" s="19"/>
      <c r="P836" s="19"/>
      <c r="Q836" s="19"/>
      <c r="R836" s="19"/>
      <c r="S836" s="19"/>
      <c r="T836" s="19"/>
      <c r="U836" s="19"/>
      <c r="V836" s="19"/>
      <c r="W836" s="19"/>
      <c r="X836" s="19"/>
      <c r="Y836" s="19"/>
      <c r="Z836" s="19"/>
    </row>
    <row r="837" spans="2:26" ht="12" customHeight="1">
      <c r="B837" s="19"/>
      <c r="C837" s="19"/>
      <c r="D837" s="19"/>
      <c r="E837" s="19"/>
      <c r="F837" s="19"/>
      <c r="G837" s="19"/>
      <c r="H837" s="19"/>
      <c r="I837" s="19"/>
      <c r="J837" s="19"/>
      <c r="K837" s="19"/>
      <c r="L837" s="19"/>
      <c r="M837" s="19"/>
      <c r="N837" s="19"/>
      <c r="O837" s="19"/>
      <c r="P837" s="19"/>
      <c r="Q837" s="19"/>
      <c r="R837" s="19"/>
      <c r="S837" s="19"/>
      <c r="T837" s="19"/>
      <c r="U837" s="19"/>
      <c r="V837" s="19"/>
      <c r="W837" s="19"/>
      <c r="X837" s="19"/>
      <c r="Y837" s="19"/>
      <c r="Z837" s="19"/>
    </row>
    <row r="838" spans="2:26" ht="12" customHeight="1">
      <c r="B838" s="19"/>
      <c r="C838" s="19"/>
      <c r="D838" s="19"/>
      <c r="E838" s="19"/>
      <c r="F838" s="19"/>
      <c r="G838" s="19"/>
      <c r="H838" s="19"/>
      <c r="I838" s="19"/>
      <c r="J838" s="19"/>
      <c r="K838" s="19"/>
      <c r="L838" s="19"/>
      <c r="M838" s="19"/>
      <c r="N838" s="19"/>
      <c r="O838" s="19"/>
      <c r="P838" s="19"/>
      <c r="Q838" s="19"/>
      <c r="R838" s="19"/>
      <c r="S838" s="19"/>
      <c r="T838" s="19"/>
      <c r="U838" s="19"/>
      <c r="V838" s="19"/>
      <c r="W838" s="19"/>
      <c r="X838" s="19"/>
      <c r="Y838" s="19"/>
      <c r="Z838" s="19"/>
    </row>
    <row r="839" spans="2:26" ht="12" customHeight="1">
      <c r="B839" s="19"/>
      <c r="C839" s="19"/>
      <c r="D839" s="19"/>
      <c r="E839" s="19"/>
      <c r="F839" s="19"/>
      <c r="G839" s="19"/>
      <c r="H839" s="19"/>
      <c r="I839" s="19"/>
      <c r="J839" s="19"/>
      <c r="K839" s="19"/>
      <c r="L839" s="19"/>
      <c r="M839" s="19"/>
      <c r="N839" s="19"/>
      <c r="O839" s="19"/>
      <c r="P839" s="19"/>
      <c r="Q839" s="19"/>
      <c r="R839" s="19"/>
      <c r="S839" s="19"/>
      <c r="T839" s="19"/>
      <c r="U839" s="19"/>
      <c r="V839" s="19"/>
      <c r="W839" s="19"/>
      <c r="X839" s="19"/>
      <c r="Y839" s="19"/>
      <c r="Z839" s="19"/>
    </row>
    <row r="840" spans="2:26" ht="12" customHeight="1">
      <c r="B840" s="19"/>
      <c r="C840" s="19"/>
      <c r="D840" s="19"/>
      <c r="E840" s="19"/>
      <c r="F840" s="19"/>
      <c r="G840" s="19"/>
      <c r="H840" s="19"/>
      <c r="I840" s="19"/>
      <c r="J840" s="19"/>
      <c r="K840" s="19"/>
      <c r="L840" s="19"/>
      <c r="M840" s="19"/>
      <c r="N840" s="19"/>
      <c r="O840" s="19"/>
      <c r="P840" s="19"/>
      <c r="Q840" s="19"/>
      <c r="R840" s="19"/>
      <c r="S840" s="19"/>
      <c r="T840" s="19"/>
      <c r="U840" s="19"/>
      <c r="V840" s="19"/>
      <c r="W840" s="19"/>
      <c r="X840" s="19"/>
      <c r="Y840" s="19"/>
      <c r="Z840" s="19"/>
    </row>
    <row r="841" spans="2:26" ht="12" customHeight="1">
      <c r="B841" s="19"/>
      <c r="C841" s="19"/>
      <c r="D841" s="19"/>
      <c r="E841" s="19"/>
      <c r="F841" s="19"/>
      <c r="G841" s="19"/>
      <c r="H841" s="19"/>
      <c r="I841" s="19"/>
      <c r="J841" s="19"/>
      <c r="K841" s="19"/>
      <c r="L841" s="19"/>
      <c r="M841" s="19"/>
      <c r="N841" s="19"/>
      <c r="O841" s="19"/>
      <c r="P841" s="19"/>
      <c r="Q841" s="19"/>
      <c r="R841" s="19"/>
      <c r="S841" s="19"/>
      <c r="T841" s="19"/>
      <c r="U841" s="19"/>
      <c r="V841" s="19"/>
      <c r="W841" s="19"/>
      <c r="X841" s="19"/>
      <c r="Y841" s="19"/>
      <c r="Z841" s="19"/>
    </row>
    <row r="842" spans="2:26" ht="12" customHeight="1">
      <c r="B842" s="19"/>
      <c r="C842" s="19"/>
      <c r="D842" s="19"/>
      <c r="E842" s="19"/>
      <c r="F842" s="19"/>
      <c r="G842" s="19"/>
      <c r="H842" s="19"/>
      <c r="I842" s="19"/>
      <c r="J842" s="19"/>
      <c r="K842" s="19"/>
      <c r="L842" s="19"/>
      <c r="M842" s="19"/>
      <c r="N842" s="19"/>
      <c r="O842" s="19"/>
      <c r="P842" s="19"/>
      <c r="Q842" s="19"/>
      <c r="R842" s="19"/>
      <c r="S842" s="19"/>
      <c r="T842" s="19"/>
      <c r="U842" s="19"/>
      <c r="V842" s="19"/>
      <c r="W842" s="19"/>
      <c r="X842" s="19"/>
      <c r="Y842" s="19"/>
      <c r="Z842" s="19"/>
    </row>
    <row r="843" spans="2:26" ht="12" customHeight="1">
      <c r="B843" s="19"/>
      <c r="C843" s="19"/>
      <c r="D843" s="19"/>
      <c r="E843" s="19"/>
      <c r="F843" s="19"/>
      <c r="G843" s="19"/>
      <c r="H843" s="19"/>
      <c r="I843" s="19"/>
      <c r="J843" s="19"/>
      <c r="K843" s="19"/>
      <c r="L843" s="19"/>
      <c r="M843" s="19"/>
      <c r="N843" s="19"/>
      <c r="O843" s="19"/>
      <c r="P843" s="19"/>
      <c r="Q843" s="19"/>
      <c r="R843" s="19"/>
      <c r="S843" s="19"/>
      <c r="T843" s="19"/>
      <c r="U843" s="19"/>
      <c r="V843" s="19"/>
      <c r="W843" s="19"/>
      <c r="X843" s="19"/>
      <c r="Y843" s="19"/>
      <c r="Z843" s="19"/>
    </row>
    <row r="844" spans="2:26" ht="12" customHeight="1">
      <c r="B844" s="19"/>
      <c r="C844" s="19"/>
      <c r="D844" s="19"/>
      <c r="E844" s="19"/>
      <c r="F844" s="19"/>
      <c r="G844" s="19"/>
      <c r="H844" s="19"/>
      <c r="I844" s="19"/>
      <c r="J844" s="19"/>
      <c r="K844" s="19"/>
      <c r="L844" s="19"/>
      <c r="M844" s="19"/>
      <c r="N844" s="19"/>
      <c r="O844" s="19"/>
      <c r="P844" s="19"/>
      <c r="Q844" s="19"/>
      <c r="R844" s="19"/>
      <c r="S844" s="19"/>
      <c r="T844" s="19"/>
      <c r="U844" s="19"/>
      <c r="V844" s="19"/>
      <c r="W844" s="19"/>
      <c r="X844" s="19"/>
      <c r="Y844" s="19"/>
      <c r="Z844" s="19"/>
    </row>
    <row r="845" spans="2:26" ht="12" customHeight="1">
      <c r="B845" s="19"/>
      <c r="C845" s="19"/>
      <c r="D845" s="19"/>
      <c r="E845" s="19"/>
      <c r="F845" s="19"/>
      <c r="G845" s="19"/>
      <c r="H845" s="19"/>
      <c r="I845" s="19"/>
      <c r="J845" s="19"/>
      <c r="K845" s="19"/>
      <c r="L845" s="19"/>
      <c r="M845" s="19"/>
      <c r="N845" s="19"/>
      <c r="O845" s="19"/>
      <c r="P845" s="19"/>
      <c r="Q845" s="19"/>
      <c r="R845" s="19"/>
      <c r="S845" s="19"/>
      <c r="T845" s="19"/>
      <c r="U845" s="19"/>
      <c r="V845" s="19"/>
      <c r="W845" s="19"/>
      <c r="X845" s="19"/>
      <c r="Y845" s="19"/>
      <c r="Z845" s="19"/>
    </row>
    <row r="846" spans="2:26" ht="12" customHeight="1">
      <c r="B846" s="19"/>
      <c r="C846" s="19"/>
      <c r="D846" s="19"/>
      <c r="E846" s="19"/>
      <c r="F846" s="19"/>
      <c r="G846" s="19"/>
      <c r="H846" s="19"/>
      <c r="I846" s="19"/>
      <c r="J846" s="19"/>
      <c r="K846" s="19"/>
      <c r="L846" s="19"/>
      <c r="M846" s="19"/>
      <c r="N846" s="19"/>
      <c r="O846" s="19"/>
      <c r="P846" s="19"/>
      <c r="Q846" s="19"/>
      <c r="R846" s="19"/>
      <c r="S846" s="19"/>
      <c r="T846" s="19"/>
      <c r="U846" s="19"/>
      <c r="V846" s="19"/>
      <c r="W846" s="19"/>
      <c r="X846" s="19"/>
      <c r="Y846" s="19"/>
      <c r="Z846" s="19"/>
    </row>
    <row r="847" spans="2:26" ht="12" customHeight="1">
      <c r="B847" s="19"/>
      <c r="C847" s="19"/>
      <c r="D847" s="19"/>
      <c r="E847" s="19"/>
      <c r="F847" s="19"/>
      <c r="G847" s="19"/>
      <c r="H847" s="19"/>
      <c r="I847" s="19"/>
      <c r="J847" s="19"/>
      <c r="K847" s="19"/>
      <c r="L847" s="19"/>
      <c r="M847" s="19"/>
      <c r="N847" s="19"/>
      <c r="O847" s="19"/>
      <c r="P847" s="19"/>
      <c r="Q847" s="19"/>
      <c r="R847" s="19"/>
      <c r="S847" s="19"/>
      <c r="T847" s="19"/>
      <c r="U847" s="19"/>
      <c r="V847" s="19"/>
      <c r="W847" s="19"/>
      <c r="X847" s="19"/>
      <c r="Y847" s="19"/>
      <c r="Z847" s="19"/>
    </row>
    <row r="848" spans="2:26" ht="12" customHeight="1">
      <c r="B848" s="19"/>
      <c r="C848" s="19"/>
      <c r="D848" s="19"/>
      <c r="E848" s="19"/>
      <c r="F848" s="19"/>
      <c r="G848" s="19"/>
      <c r="H848" s="19"/>
      <c r="I848" s="19"/>
      <c r="J848" s="19"/>
      <c r="K848" s="19"/>
      <c r="L848" s="19"/>
      <c r="M848" s="19"/>
      <c r="N848" s="19"/>
      <c r="O848" s="19"/>
      <c r="P848" s="19"/>
      <c r="Q848" s="19"/>
      <c r="R848" s="19"/>
      <c r="S848" s="19"/>
      <c r="T848" s="19"/>
      <c r="U848" s="19"/>
      <c r="V848" s="19"/>
      <c r="W848" s="19"/>
      <c r="X848" s="19"/>
      <c r="Y848" s="19"/>
      <c r="Z848" s="19"/>
    </row>
    <row r="849" spans="2:26" ht="12" customHeight="1">
      <c r="B849" s="19"/>
      <c r="C849" s="19"/>
      <c r="D849" s="19"/>
      <c r="E849" s="19"/>
      <c r="F849" s="19"/>
      <c r="G849" s="19"/>
      <c r="H849" s="19"/>
      <c r="I849" s="19"/>
      <c r="J849" s="19"/>
      <c r="K849" s="19"/>
      <c r="L849" s="19"/>
      <c r="M849" s="19"/>
      <c r="N849" s="19"/>
      <c r="O849" s="19"/>
      <c r="P849" s="19"/>
      <c r="Q849" s="19"/>
      <c r="R849" s="19"/>
      <c r="S849" s="19"/>
      <c r="T849" s="19"/>
      <c r="U849" s="19"/>
      <c r="V849" s="19"/>
      <c r="W849" s="19"/>
      <c r="X849" s="19"/>
      <c r="Y849" s="19"/>
      <c r="Z849" s="19"/>
    </row>
    <row r="850" spans="2:26" ht="12" customHeight="1">
      <c r="B850" s="19"/>
      <c r="C850" s="19"/>
      <c r="D850" s="19"/>
      <c r="E850" s="19"/>
      <c r="F850" s="19"/>
      <c r="G850" s="19"/>
      <c r="H850" s="19"/>
      <c r="I850" s="19"/>
      <c r="J850" s="19"/>
      <c r="K850" s="19"/>
      <c r="L850" s="19"/>
      <c r="M850" s="19"/>
      <c r="N850" s="19"/>
      <c r="O850" s="19"/>
      <c r="P850" s="19"/>
      <c r="Q850" s="19"/>
      <c r="R850" s="19"/>
      <c r="S850" s="19"/>
      <c r="T850" s="19"/>
      <c r="U850" s="19"/>
      <c r="V850" s="19"/>
      <c r="W850" s="19"/>
      <c r="X850" s="19"/>
      <c r="Y850" s="19"/>
      <c r="Z850" s="19"/>
    </row>
    <row r="851" spans="2:26" ht="12" customHeight="1">
      <c r="B851" s="19"/>
      <c r="C851" s="19"/>
      <c r="D851" s="19"/>
      <c r="E851" s="19"/>
      <c r="F851" s="19"/>
      <c r="G851" s="19"/>
      <c r="H851" s="19"/>
      <c r="I851" s="19"/>
      <c r="J851" s="19"/>
      <c r="K851" s="19"/>
      <c r="L851" s="19"/>
      <c r="M851" s="19"/>
      <c r="N851" s="19"/>
      <c r="O851" s="19"/>
      <c r="P851" s="19"/>
      <c r="Q851" s="19"/>
      <c r="R851" s="19"/>
      <c r="S851" s="19"/>
      <c r="T851" s="19"/>
      <c r="U851" s="19"/>
      <c r="V851" s="19"/>
      <c r="W851" s="19"/>
      <c r="X851" s="19"/>
      <c r="Y851" s="19"/>
      <c r="Z851" s="19"/>
    </row>
    <row r="852" spans="2:26" ht="12" customHeight="1">
      <c r="B852" s="19"/>
      <c r="C852" s="19"/>
      <c r="D852" s="19"/>
      <c r="E852" s="19"/>
      <c r="F852" s="19"/>
      <c r="G852" s="19"/>
      <c r="H852" s="19"/>
      <c r="I852" s="19"/>
      <c r="J852" s="19"/>
      <c r="K852" s="19"/>
      <c r="L852" s="19"/>
      <c r="M852" s="19"/>
      <c r="N852" s="19"/>
      <c r="O852" s="19"/>
      <c r="P852" s="19"/>
      <c r="Q852" s="19"/>
      <c r="R852" s="19"/>
      <c r="S852" s="19"/>
      <c r="T852" s="19"/>
      <c r="U852" s="19"/>
      <c r="V852" s="19"/>
      <c r="W852" s="19"/>
      <c r="X852" s="19"/>
      <c r="Y852" s="19"/>
      <c r="Z852" s="19"/>
    </row>
    <row r="853" spans="2:26" ht="12" customHeight="1">
      <c r="B853" s="19"/>
      <c r="C853" s="19"/>
      <c r="D853" s="19"/>
      <c r="E853" s="19"/>
      <c r="F853" s="19"/>
      <c r="G853" s="19"/>
      <c r="H853" s="19"/>
      <c r="I853" s="19"/>
      <c r="J853" s="19"/>
      <c r="K853" s="19"/>
      <c r="L853" s="19"/>
      <c r="M853" s="19"/>
      <c r="N853" s="19"/>
      <c r="O853" s="19"/>
      <c r="P853" s="19"/>
      <c r="Q853" s="19"/>
      <c r="R853" s="19"/>
      <c r="S853" s="19"/>
      <c r="T853" s="19"/>
      <c r="U853" s="19"/>
      <c r="V853" s="19"/>
      <c r="W853" s="19"/>
      <c r="X853" s="19"/>
      <c r="Y853" s="19"/>
      <c r="Z853" s="19"/>
    </row>
    <row r="854" spans="2:26" ht="12" customHeight="1">
      <c r="B854" s="19"/>
      <c r="C854" s="19"/>
      <c r="D854" s="19"/>
      <c r="E854" s="19"/>
      <c r="F854" s="19"/>
      <c r="G854" s="19"/>
      <c r="H854" s="19"/>
      <c r="I854" s="19"/>
      <c r="J854" s="19"/>
      <c r="K854" s="19"/>
      <c r="L854" s="19"/>
      <c r="M854" s="19"/>
      <c r="N854" s="19"/>
      <c r="O854" s="19"/>
      <c r="P854" s="19"/>
      <c r="Q854" s="19"/>
      <c r="R854" s="19"/>
      <c r="S854" s="19"/>
      <c r="T854" s="19"/>
      <c r="U854" s="19"/>
      <c r="V854" s="19"/>
      <c r="W854" s="19"/>
      <c r="X854" s="19"/>
      <c r="Y854" s="19"/>
      <c r="Z854" s="19"/>
    </row>
    <row r="855" spans="2:26" ht="12" customHeight="1">
      <c r="B855" s="19"/>
      <c r="C855" s="19"/>
      <c r="D855" s="19"/>
      <c r="E855" s="19"/>
      <c r="F855" s="19"/>
      <c r="G855" s="19"/>
      <c r="H855" s="19"/>
      <c r="I855" s="19"/>
      <c r="J855" s="19"/>
      <c r="K855" s="19"/>
      <c r="L855" s="19"/>
      <c r="M855" s="19"/>
      <c r="N855" s="19"/>
      <c r="O855" s="19"/>
      <c r="P855" s="19"/>
      <c r="Q855" s="19"/>
      <c r="R855" s="19"/>
      <c r="S855" s="19"/>
      <c r="T855" s="19"/>
      <c r="U855" s="19"/>
      <c r="V855" s="19"/>
      <c r="W855" s="19"/>
      <c r="X855" s="19"/>
      <c r="Y855" s="19"/>
      <c r="Z855" s="19"/>
    </row>
    <row r="856" spans="2:26" ht="12" customHeight="1">
      <c r="B856" s="19"/>
      <c r="C856" s="19"/>
      <c r="D856" s="19"/>
      <c r="E856" s="19"/>
      <c r="F856" s="19"/>
      <c r="G856" s="19"/>
      <c r="H856" s="19"/>
      <c r="I856" s="19"/>
      <c r="J856" s="19"/>
      <c r="K856" s="19"/>
      <c r="L856" s="19"/>
      <c r="M856" s="19"/>
      <c r="N856" s="19"/>
      <c r="O856" s="19"/>
      <c r="P856" s="19"/>
      <c r="Q856" s="19"/>
      <c r="R856" s="19"/>
      <c r="S856" s="19"/>
      <c r="T856" s="19"/>
      <c r="U856" s="19"/>
      <c r="V856" s="19"/>
      <c r="W856" s="19"/>
      <c r="X856" s="19"/>
      <c r="Y856" s="19"/>
      <c r="Z856" s="19"/>
    </row>
    <row r="857" spans="2:26" ht="12" customHeight="1">
      <c r="B857" s="19"/>
      <c r="C857" s="19"/>
      <c r="D857" s="19"/>
      <c r="E857" s="19"/>
      <c r="F857" s="19"/>
      <c r="G857" s="19"/>
      <c r="H857" s="19"/>
      <c r="I857" s="19"/>
      <c r="J857" s="19"/>
      <c r="K857" s="19"/>
      <c r="L857" s="19"/>
      <c r="M857" s="19"/>
      <c r="N857" s="19"/>
      <c r="O857" s="19"/>
      <c r="P857" s="19"/>
      <c r="Q857" s="19"/>
      <c r="R857" s="19"/>
      <c r="S857" s="19"/>
      <c r="T857" s="19"/>
      <c r="U857" s="19"/>
      <c r="V857" s="19"/>
      <c r="W857" s="19"/>
      <c r="X857" s="19"/>
      <c r="Y857" s="19"/>
      <c r="Z857" s="19"/>
    </row>
    <row r="858" spans="2:26" ht="12" customHeight="1">
      <c r="B858" s="19"/>
      <c r="C858" s="19"/>
      <c r="D858" s="19"/>
      <c r="E858" s="19"/>
      <c r="F858" s="19"/>
      <c r="G858" s="19"/>
      <c r="H858" s="19"/>
      <c r="I858" s="19"/>
      <c r="J858" s="19"/>
      <c r="K858" s="19"/>
      <c r="L858" s="19"/>
      <c r="M858" s="19"/>
      <c r="N858" s="19"/>
      <c r="O858" s="19"/>
      <c r="P858" s="19"/>
      <c r="Q858" s="19"/>
      <c r="R858" s="19"/>
      <c r="S858" s="19"/>
      <c r="T858" s="19"/>
      <c r="U858" s="19"/>
      <c r="V858" s="19"/>
      <c r="W858" s="19"/>
      <c r="X858" s="19"/>
      <c r="Y858" s="19"/>
      <c r="Z858" s="19"/>
    </row>
    <row r="859" spans="2:26" ht="12" customHeight="1">
      <c r="B859" s="19"/>
      <c r="C859" s="19"/>
      <c r="D859" s="19"/>
      <c r="E859" s="19"/>
      <c r="F859" s="19"/>
      <c r="G859" s="19"/>
      <c r="H859" s="19"/>
      <c r="I859" s="19"/>
      <c r="J859" s="19"/>
      <c r="K859" s="19"/>
      <c r="L859" s="19"/>
      <c r="M859" s="19"/>
      <c r="N859" s="19"/>
      <c r="O859" s="19"/>
      <c r="P859" s="19"/>
      <c r="Q859" s="19"/>
      <c r="R859" s="19"/>
      <c r="S859" s="19"/>
      <c r="T859" s="19"/>
      <c r="U859" s="19"/>
      <c r="V859" s="19"/>
      <c r="W859" s="19"/>
      <c r="X859" s="19"/>
      <c r="Y859" s="19"/>
      <c r="Z859" s="19"/>
    </row>
    <row r="860" spans="2:26" ht="12" customHeight="1">
      <c r="B860" s="19"/>
      <c r="C860" s="19"/>
      <c r="D860" s="19"/>
      <c r="E860" s="19"/>
      <c r="F860" s="19"/>
      <c r="G860" s="19"/>
      <c r="H860" s="19"/>
      <c r="I860" s="19"/>
      <c r="J860" s="19"/>
      <c r="K860" s="19"/>
      <c r="L860" s="19"/>
      <c r="M860" s="19"/>
      <c r="N860" s="19"/>
      <c r="O860" s="19"/>
      <c r="P860" s="19"/>
      <c r="Q860" s="19"/>
      <c r="R860" s="19"/>
      <c r="S860" s="19"/>
      <c r="T860" s="19"/>
      <c r="U860" s="19"/>
      <c r="V860" s="19"/>
      <c r="W860" s="19"/>
      <c r="X860" s="19"/>
      <c r="Y860" s="19"/>
      <c r="Z860" s="19"/>
    </row>
    <row r="861" spans="2:26" ht="12" customHeight="1">
      <c r="B861" s="19"/>
      <c r="C861" s="19"/>
      <c r="D861" s="19"/>
      <c r="E861" s="19"/>
      <c r="F861" s="19"/>
      <c r="G861" s="19"/>
      <c r="H861" s="19"/>
      <c r="I861" s="19"/>
      <c r="J861" s="19"/>
      <c r="K861" s="19"/>
      <c r="L861" s="19"/>
      <c r="M861" s="19"/>
      <c r="N861" s="19"/>
      <c r="O861" s="19"/>
      <c r="P861" s="19"/>
      <c r="Q861" s="19"/>
      <c r="R861" s="19"/>
      <c r="S861" s="19"/>
      <c r="T861" s="19"/>
      <c r="U861" s="19"/>
      <c r="V861" s="19"/>
      <c r="W861" s="19"/>
      <c r="X861" s="19"/>
      <c r="Y861" s="19"/>
      <c r="Z861" s="19"/>
    </row>
    <row r="862" spans="2:26" ht="12" customHeight="1">
      <c r="B862" s="19"/>
      <c r="C862" s="19"/>
      <c r="D862" s="19"/>
      <c r="E862" s="19"/>
      <c r="F862" s="19"/>
      <c r="G862" s="19"/>
      <c r="H862" s="19"/>
      <c r="I862" s="19"/>
      <c r="J862" s="19"/>
      <c r="K862" s="19"/>
      <c r="L862" s="19"/>
      <c r="M862" s="19"/>
      <c r="N862" s="19"/>
      <c r="O862" s="19"/>
      <c r="P862" s="19"/>
      <c r="Q862" s="19"/>
      <c r="R862" s="19"/>
      <c r="S862" s="19"/>
      <c r="T862" s="19"/>
      <c r="U862" s="19"/>
      <c r="V862" s="19"/>
      <c r="W862" s="19"/>
      <c r="X862" s="19"/>
      <c r="Y862" s="19"/>
      <c r="Z862" s="19"/>
    </row>
    <row r="863" spans="2:26" ht="12" customHeight="1">
      <c r="B863" s="19"/>
      <c r="C863" s="19"/>
      <c r="D863" s="19"/>
      <c r="E863" s="19"/>
      <c r="F863" s="19"/>
      <c r="G863" s="19"/>
      <c r="H863" s="19"/>
      <c r="I863" s="19"/>
      <c r="J863" s="19"/>
      <c r="K863" s="19"/>
      <c r="L863" s="19"/>
      <c r="M863" s="19"/>
      <c r="N863" s="19"/>
      <c r="O863" s="19"/>
      <c r="P863" s="19"/>
      <c r="Q863" s="19"/>
      <c r="R863" s="19"/>
      <c r="S863" s="19"/>
      <c r="T863" s="19"/>
      <c r="U863" s="19"/>
      <c r="V863" s="19"/>
      <c r="W863" s="19"/>
      <c r="X863" s="19"/>
      <c r="Y863" s="19"/>
      <c r="Z863" s="19"/>
    </row>
    <row r="864" spans="2:26" ht="12" customHeight="1">
      <c r="B864" s="19"/>
      <c r="C864" s="19"/>
      <c r="D864" s="19"/>
      <c r="E864" s="19"/>
      <c r="F864" s="19"/>
      <c r="G864" s="19"/>
      <c r="H864" s="19"/>
      <c r="I864" s="19"/>
      <c r="J864" s="19"/>
      <c r="K864" s="19"/>
      <c r="L864" s="19"/>
      <c r="M864" s="19"/>
      <c r="N864" s="19"/>
      <c r="O864" s="19"/>
      <c r="P864" s="19"/>
      <c r="Q864" s="19"/>
      <c r="R864" s="19"/>
      <c r="S864" s="19"/>
      <c r="T864" s="19"/>
      <c r="U864" s="19"/>
      <c r="V864" s="19"/>
      <c r="W864" s="19"/>
      <c r="X864" s="19"/>
      <c r="Y864" s="19"/>
      <c r="Z864" s="19"/>
    </row>
    <row r="865" spans="2:26" ht="12" customHeight="1">
      <c r="B865" s="19"/>
      <c r="C865" s="19"/>
      <c r="D865" s="19"/>
      <c r="E865" s="19"/>
      <c r="F865" s="19"/>
      <c r="G865" s="19"/>
      <c r="H865" s="19"/>
      <c r="I865" s="19"/>
      <c r="J865" s="19"/>
      <c r="K865" s="19"/>
      <c r="L865" s="19"/>
      <c r="M865" s="19"/>
      <c r="N865" s="19"/>
      <c r="O865" s="19"/>
      <c r="P865" s="19"/>
      <c r="Q865" s="19"/>
      <c r="R865" s="19"/>
      <c r="S865" s="19"/>
      <c r="T865" s="19"/>
      <c r="U865" s="19"/>
      <c r="V865" s="19"/>
      <c r="W865" s="19"/>
      <c r="X865" s="19"/>
      <c r="Y865" s="19"/>
      <c r="Z865" s="19"/>
    </row>
    <row r="866" spans="2:26" ht="12" customHeight="1">
      <c r="B866" s="19"/>
      <c r="C866" s="19"/>
      <c r="D866" s="19"/>
      <c r="E866" s="19"/>
      <c r="F866" s="19"/>
      <c r="G866" s="19"/>
      <c r="H866" s="19"/>
      <c r="I866" s="19"/>
      <c r="J866" s="19"/>
      <c r="K866" s="19"/>
      <c r="L866" s="19"/>
      <c r="M866" s="19"/>
      <c r="N866" s="19"/>
      <c r="O866" s="19"/>
      <c r="P866" s="19"/>
      <c r="Q866" s="19"/>
      <c r="R866" s="19"/>
      <c r="S866" s="19"/>
      <c r="T866" s="19"/>
      <c r="U866" s="19"/>
      <c r="V866" s="19"/>
      <c r="W866" s="19"/>
      <c r="X866" s="19"/>
      <c r="Y866" s="19"/>
      <c r="Z866" s="19"/>
    </row>
    <row r="867" spans="2:26" ht="12" customHeight="1">
      <c r="B867" s="19"/>
      <c r="C867" s="19"/>
      <c r="D867" s="19"/>
      <c r="E867" s="19"/>
      <c r="F867" s="19"/>
      <c r="G867" s="19"/>
      <c r="H867" s="19"/>
      <c r="I867" s="19"/>
      <c r="J867" s="19"/>
      <c r="K867" s="19"/>
      <c r="L867" s="19"/>
      <c r="M867" s="19"/>
      <c r="N867" s="19"/>
      <c r="O867" s="19"/>
      <c r="P867" s="19"/>
      <c r="Q867" s="19"/>
      <c r="R867" s="19"/>
      <c r="S867" s="19"/>
      <c r="T867" s="19"/>
      <c r="U867" s="19"/>
      <c r="V867" s="19"/>
      <c r="W867" s="19"/>
      <c r="X867" s="19"/>
      <c r="Y867" s="19"/>
      <c r="Z867" s="19"/>
    </row>
    <row r="868" spans="2:26" ht="12" customHeight="1">
      <c r="B868" s="19"/>
      <c r="C868" s="19"/>
      <c r="D868" s="19"/>
      <c r="E868" s="19"/>
      <c r="F868" s="19"/>
      <c r="G868" s="19"/>
      <c r="H868" s="19"/>
      <c r="I868" s="19"/>
      <c r="J868" s="19"/>
      <c r="K868" s="19"/>
      <c r="L868" s="19"/>
      <c r="M868" s="19"/>
      <c r="N868" s="19"/>
      <c r="O868" s="19"/>
      <c r="P868" s="19"/>
      <c r="Q868" s="19"/>
      <c r="R868" s="19"/>
      <c r="S868" s="19"/>
      <c r="T868" s="19"/>
      <c r="U868" s="19"/>
      <c r="V868" s="19"/>
      <c r="W868" s="19"/>
      <c r="X868" s="19"/>
      <c r="Y868" s="19"/>
      <c r="Z868" s="19"/>
    </row>
    <row r="869" spans="2:26" ht="12" customHeight="1">
      <c r="B869" s="19"/>
      <c r="C869" s="19"/>
      <c r="D869" s="19"/>
      <c r="E869" s="19"/>
      <c r="F869" s="19"/>
      <c r="G869" s="19"/>
      <c r="H869" s="19"/>
      <c r="I869" s="19"/>
      <c r="J869" s="19"/>
      <c r="K869" s="19"/>
      <c r="L869" s="19"/>
      <c r="M869" s="19"/>
      <c r="N869" s="19"/>
      <c r="O869" s="19"/>
      <c r="P869" s="19"/>
      <c r="Q869" s="19"/>
      <c r="R869" s="19"/>
      <c r="S869" s="19"/>
      <c r="T869" s="19"/>
      <c r="U869" s="19"/>
      <c r="V869" s="19"/>
      <c r="W869" s="19"/>
      <c r="X869" s="19"/>
      <c r="Y869" s="19"/>
      <c r="Z869" s="19"/>
    </row>
    <row r="870" spans="2:26" ht="12" customHeight="1">
      <c r="B870" s="19"/>
      <c r="C870" s="19"/>
      <c r="D870" s="19"/>
      <c r="E870" s="19"/>
      <c r="F870" s="19"/>
      <c r="G870" s="19"/>
      <c r="H870" s="19"/>
      <c r="I870" s="19"/>
      <c r="J870" s="19"/>
      <c r="K870" s="19"/>
      <c r="L870" s="19"/>
      <c r="M870" s="19"/>
      <c r="N870" s="19"/>
      <c r="O870" s="19"/>
      <c r="P870" s="19"/>
      <c r="Q870" s="19"/>
      <c r="R870" s="19"/>
      <c r="S870" s="19"/>
      <c r="T870" s="19"/>
      <c r="U870" s="19"/>
      <c r="V870" s="19"/>
      <c r="W870" s="19"/>
      <c r="X870" s="19"/>
      <c r="Y870" s="19"/>
      <c r="Z870" s="19"/>
    </row>
    <row r="871" spans="2:26" ht="12" customHeight="1">
      <c r="B871" s="19"/>
      <c r="C871" s="19"/>
      <c r="D871" s="19"/>
      <c r="E871" s="19"/>
      <c r="F871" s="19"/>
      <c r="G871" s="19"/>
      <c r="H871" s="19"/>
      <c r="I871" s="19"/>
      <c r="J871" s="19"/>
      <c r="K871" s="19"/>
      <c r="L871" s="19"/>
      <c r="M871" s="19"/>
      <c r="N871" s="19"/>
      <c r="O871" s="19"/>
      <c r="P871" s="19"/>
      <c r="Q871" s="19"/>
      <c r="R871" s="19"/>
      <c r="S871" s="19"/>
      <c r="T871" s="19"/>
      <c r="U871" s="19"/>
      <c r="V871" s="19"/>
      <c r="W871" s="19"/>
      <c r="X871" s="19"/>
      <c r="Y871" s="19"/>
      <c r="Z871" s="19"/>
    </row>
    <row r="872" spans="2:26" ht="12" customHeight="1">
      <c r="B872" s="19"/>
      <c r="C872" s="19"/>
      <c r="D872" s="19"/>
      <c r="E872" s="19"/>
      <c r="F872" s="19"/>
      <c r="G872" s="19"/>
      <c r="H872" s="19"/>
      <c r="I872" s="19"/>
      <c r="J872" s="19"/>
      <c r="K872" s="19"/>
      <c r="L872" s="19"/>
      <c r="M872" s="19"/>
      <c r="N872" s="19"/>
      <c r="O872" s="19"/>
      <c r="P872" s="19"/>
      <c r="Q872" s="19"/>
      <c r="R872" s="19"/>
      <c r="S872" s="19"/>
      <c r="T872" s="19"/>
      <c r="U872" s="19"/>
      <c r="V872" s="19"/>
      <c r="W872" s="19"/>
      <c r="X872" s="19"/>
      <c r="Y872" s="19"/>
      <c r="Z872" s="19"/>
    </row>
    <row r="873" spans="2:26" ht="12" customHeight="1">
      <c r="B873" s="19"/>
      <c r="C873" s="19"/>
      <c r="D873" s="19"/>
      <c r="E873" s="19"/>
      <c r="F873" s="19"/>
      <c r="G873" s="19"/>
      <c r="H873" s="19"/>
      <c r="I873" s="19"/>
      <c r="J873" s="19"/>
      <c r="K873" s="19"/>
      <c r="L873" s="19"/>
      <c r="M873" s="19"/>
      <c r="N873" s="19"/>
      <c r="O873" s="19"/>
      <c r="P873" s="19"/>
      <c r="Q873" s="19"/>
      <c r="R873" s="19"/>
      <c r="S873" s="19"/>
      <c r="T873" s="19"/>
      <c r="U873" s="19"/>
      <c r="V873" s="19"/>
      <c r="W873" s="19"/>
      <c r="X873" s="19"/>
      <c r="Y873" s="19"/>
      <c r="Z873" s="19"/>
    </row>
    <row r="874" spans="2:26" ht="12" customHeight="1">
      <c r="B874" s="19"/>
      <c r="C874" s="19"/>
      <c r="D874" s="19"/>
      <c r="E874" s="19"/>
      <c r="F874" s="19"/>
      <c r="G874" s="19"/>
      <c r="H874" s="19"/>
      <c r="I874" s="19"/>
      <c r="J874" s="19"/>
      <c r="K874" s="19"/>
      <c r="L874" s="19"/>
      <c r="M874" s="19"/>
      <c r="N874" s="19"/>
      <c r="O874" s="19"/>
      <c r="P874" s="19"/>
      <c r="Q874" s="19"/>
      <c r="R874" s="19"/>
      <c r="S874" s="19"/>
      <c r="T874" s="19"/>
      <c r="U874" s="19"/>
      <c r="V874" s="19"/>
      <c r="W874" s="19"/>
      <c r="X874" s="19"/>
      <c r="Y874" s="19"/>
      <c r="Z874" s="19"/>
    </row>
    <row r="875" spans="2:26" ht="12" customHeight="1">
      <c r="B875" s="19"/>
      <c r="C875" s="19"/>
      <c r="D875" s="19"/>
      <c r="E875" s="19"/>
      <c r="F875" s="19"/>
      <c r="G875" s="19"/>
      <c r="H875" s="19"/>
      <c r="I875" s="19"/>
      <c r="J875" s="19"/>
      <c r="K875" s="19"/>
      <c r="L875" s="19"/>
      <c r="M875" s="19"/>
      <c r="N875" s="19"/>
      <c r="O875" s="19"/>
      <c r="P875" s="19"/>
      <c r="Q875" s="19"/>
      <c r="R875" s="19"/>
      <c r="S875" s="19"/>
      <c r="T875" s="19"/>
      <c r="U875" s="19"/>
      <c r="V875" s="19"/>
      <c r="W875" s="19"/>
      <c r="X875" s="19"/>
      <c r="Y875" s="19"/>
      <c r="Z875" s="19"/>
    </row>
    <row r="876" spans="2:26" ht="12" customHeight="1">
      <c r="B876" s="19"/>
      <c r="C876" s="19"/>
      <c r="D876" s="19"/>
      <c r="E876" s="19"/>
      <c r="F876" s="19"/>
      <c r="G876" s="19"/>
      <c r="H876" s="19"/>
      <c r="I876" s="19"/>
      <c r="J876" s="19"/>
      <c r="K876" s="19"/>
      <c r="L876" s="19"/>
      <c r="M876" s="19"/>
      <c r="N876" s="19"/>
      <c r="O876" s="19"/>
      <c r="P876" s="19"/>
      <c r="Q876" s="19"/>
      <c r="R876" s="19"/>
      <c r="S876" s="19"/>
      <c r="T876" s="19"/>
      <c r="U876" s="19"/>
      <c r="V876" s="19"/>
      <c r="W876" s="19"/>
      <c r="X876" s="19"/>
      <c r="Y876" s="19"/>
      <c r="Z876" s="19"/>
    </row>
    <row r="877" spans="2:26" ht="12" customHeight="1">
      <c r="B877" s="19"/>
      <c r="C877" s="19"/>
      <c r="D877" s="19"/>
      <c r="E877" s="19"/>
      <c r="F877" s="19"/>
      <c r="G877" s="19"/>
      <c r="H877" s="19"/>
      <c r="I877" s="19"/>
      <c r="J877" s="19"/>
      <c r="K877" s="19"/>
      <c r="L877" s="19"/>
      <c r="M877" s="19"/>
      <c r="N877" s="19"/>
      <c r="O877" s="19"/>
      <c r="P877" s="19"/>
      <c r="Q877" s="19"/>
      <c r="R877" s="19"/>
      <c r="S877" s="19"/>
      <c r="T877" s="19"/>
      <c r="U877" s="19"/>
      <c r="V877" s="19"/>
      <c r="W877" s="19"/>
      <c r="X877" s="19"/>
      <c r="Y877" s="19"/>
      <c r="Z877" s="19"/>
    </row>
    <row r="878" spans="2:26" ht="12" customHeight="1">
      <c r="B878" s="19"/>
      <c r="C878" s="19"/>
      <c r="D878" s="19"/>
      <c r="E878" s="19"/>
      <c r="F878" s="19"/>
      <c r="G878" s="19"/>
      <c r="H878" s="19"/>
      <c r="I878" s="19"/>
      <c r="J878" s="19"/>
      <c r="K878" s="19"/>
      <c r="L878" s="19"/>
      <c r="M878" s="19"/>
      <c r="N878" s="19"/>
      <c r="O878" s="19"/>
      <c r="P878" s="19"/>
      <c r="Q878" s="19"/>
      <c r="R878" s="19"/>
      <c r="S878" s="19"/>
      <c r="T878" s="19"/>
      <c r="U878" s="19"/>
      <c r="V878" s="19"/>
      <c r="W878" s="19"/>
      <c r="X878" s="19"/>
      <c r="Y878" s="19"/>
      <c r="Z878" s="19"/>
    </row>
    <row r="879" spans="2:26" ht="12" customHeight="1">
      <c r="B879" s="19"/>
      <c r="C879" s="19"/>
      <c r="D879" s="19"/>
      <c r="E879" s="19"/>
      <c r="F879" s="19"/>
      <c r="G879" s="19"/>
      <c r="H879" s="19"/>
      <c r="I879" s="19"/>
      <c r="J879" s="19"/>
      <c r="K879" s="19"/>
      <c r="L879" s="19"/>
      <c r="M879" s="19"/>
      <c r="N879" s="19"/>
      <c r="O879" s="19"/>
      <c r="P879" s="19"/>
      <c r="Q879" s="19"/>
      <c r="R879" s="19"/>
      <c r="S879" s="19"/>
      <c r="T879" s="19"/>
      <c r="U879" s="19"/>
      <c r="V879" s="19"/>
      <c r="W879" s="19"/>
      <c r="X879" s="19"/>
      <c r="Y879" s="19"/>
      <c r="Z879" s="19"/>
    </row>
    <row r="880" spans="2:26" ht="12" customHeight="1">
      <c r="B880" s="19"/>
      <c r="C880" s="19"/>
      <c r="D880" s="19"/>
      <c r="E880" s="19"/>
      <c r="F880" s="19"/>
      <c r="G880" s="19"/>
      <c r="H880" s="19"/>
      <c r="I880" s="19"/>
      <c r="J880" s="19"/>
      <c r="K880" s="19"/>
      <c r="L880" s="19"/>
      <c r="M880" s="19"/>
      <c r="N880" s="19"/>
      <c r="O880" s="19"/>
      <c r="P880" s="19"/>
      <c r="Q880" s="19"/>
      <c r="R880" s="19"/>
      <c r="S880" s="19"/>
      <c r="T880" s="19"/>
      <c r="U880" s="19"/>
      <c r="V880" s="19"/>
      <c r="W880" s="19"/>
      <c r="X880" s="19"/>
      <c r="Y880" s="19"/>
      <c r="Z880" s="19"/>
    </row>
    <row r="881" spans="2:26" ht="12" customHeight="1">
      <c r="B881" s="19"/>
      <c r="C881" s="19"/>
      <c r="D881" s="19"/>
      <c r="E881" s="19"/>
      <c r="F881" s="19"/>
      <c r="G881" s="19"/>
      <c r="H881" s="19"/>
      <c r="I881" s="19"/>
      <c r="J881" s="19"/>
      <c r="K881" s="19"/>
      <c r="L881" s="19"/>
      <c r="M881" s="19"/>
      <c r="N881" s="19"/>
      <c r="O881" s="19"/>
      <c r="P881" s="19"/>
      <c r="Q881" s="19"/>
      <c r="R881" s="19"/>
      <c r="S881" s="19"/>
      <c r="T881" s="19"/>
      <c r="U881" s="19"/>
      <c r="V881" s="19"/>
      <c r="W881" s="19"/>
      <c r="X881" s="19"/>
      <c r="Y881" s="19"/>
      <c r="Z881" s="19"/>
    </row>
    <row r="882" spans="2:26" ht="12" customHeight="1">
      <c r="B882" s="19"/>
      <c r="C882" s="19"/>
      <c r="D882" s="19"/>
      <c r="E882" s="19"/>
      <c r="F882" s="19"/>
      <c r="G882" s="19"/>
      <c r="H882" s="19"/>
      <c r="I882" s="19"/>
      <c r="J882" s="19"/>
      <c r="K882" s="19"/>
      <c r="L882" s="19"/>
      <c r="M882" s="19"/>
      <c r="N882" s="19"/>
      <c r="O882" s="19"/>
      <c r="P882" s="19"/>
      <c r="Q882" s="19"/>
      <c r="R882" s="19"/>
      <c r="S882" s="19"/>
      <c r="T882" s="19"/>
      <c r="U882" s="19"/>
      <c r="V882" s="19"/>
      <c r="W882" s="19"/>
      <c r="X882" s="19"/>
      <c r="Y882" s="19"/>
      <c r="Z882" s="19"/>
    </row>
    <row r="883" spans="2:26" ht="12" customHeight="1">
      <c r="B883" s="19"/>
      <c r="C883" s="19"/>
      <c r="D883" s="19"/>
      <c r="E883" s="19"/>
      <c r="F883" s="19"/>
      <c r="G883" s="19"/>
      <c r="H883" s="19"/>
      <c r="I883" s="19"/>
      <c r="J883" s="19"/>
      <c r="K883" s="19"/>
      <c r="L883" s="19"/>
      <c r="M883" s="19"/>
      <c r="N883" s="19"/>
      <c r="O883" s="19"/>
      <c r="P883" s="19"/>
      <c r="Q883" s="19"/>
      <c r="R883" s="19"/>
      <c r="S883" s="19"/>
      <c r="T883" s="19"/>
      <c r="U883" s="19"/>
      <c r="V883" s="19"/>
      <c r="W883" s="19"/>
      <c r="X883" s="19"/>
      <c r="Y883" s="19"/>
      <c r="Z883" s="19"/>
    </row>
    <row r="884" spans="2:26" ht="12" customHeight="1">
      <c r="B884" s="19"/>
      <c r="C884" s="19"/>
      <c r="D884" s="19"/>
      <c r="E884" s="19"/>
      <c r="F884" s="19"/>
      <c r="G884" s="19"/>
      <c r="H884" s="19"/>
      <c r="I884" s="19"/>
      <c r="J884" s="19"/>
      <c r="K884" s="19"/>
      <c r="L884" s="19"/>
      <c r="M884" s="19"/>
      <c r="N884" s="19"/>
      <c r="O884" s="19"/>
      <c r="P884" s="19"/>
      <c r="Q884" s="19"/>
      <c r="R884" s="19"/>
      <c r="S884" s="19"/>
      <c r="T884" s="19"/>
      <c r="U884" s="19"/>
      <c r="V884" s="19"/>
      <c r="W884" s="19"/>
      <c r="X884" s="19"/>
      <c r="Y884" s="19"/>
      <c r="Z884" s="19"/>
    </row>
    <row r="885" spans="2:26" ht="12" customHeight="1">
      <c r="B885" s="19"/>
      <c r="C885" s="19"/>
      <c r="D885" s="19"/>
      <c r="E885" s="19"/>
      <c r="F885" s="19"/>
      <c r="G885" s="19"/>
      <c r="H885" s="19"/>
      <c r="I885" s="19"/>
      <c r="J885" s="19"/>
      <c r="K885" s="19"/>
      <c r="L885" s="19"/>
      <c r="M885" s="19"/>
      <c r="N885" s="19"/>
      <c r="O885" s="19"/>
      <c r="P885" s="19"/>
      <c r="Q885" s="19"/>
      <c r="R885" s="19"/>
      <c r="S885" s="19"/>
      <c r="T885" s="19"/>
      <c r="U885" s="19"/>
      <c r="V885" s="19"/>
      <c r="W885" s="19"/>
      <c r="X885" s="19"/>
      <c r="Y885" s="19"/>
      <c r="Z885" s="19"/>
    </row>
    <row r="886" spans="2:26" ht="12" customHeight="1">
      <c r="B886" s="19"/>
      <c r="C886" s="19"/>
      <c r="D886" s="19"/>
      <c r="E886" s="19"/>
      <c r="F886" s="19"/>
      <c r="G886" s="19"/>
      <c r="H886" s="19"/>
      <c r="I886" s="19"/>
      <c r="J886" s="19"/>
      <c r="K886" s="19"/>
      <c r="L886" s="19"/>
      <c r="M886" s="19"/>
      <c r="N886" s="19"/>
      <c r="O886" s="19"/>
      <c r="P886" s="19"/>
      <c r="Q886" s="19"/>
      <c r="R886" s="19"/>
      <c r="S886" s="19"/>
      <c r="T886" s="19"/>
      <c r="U886" s="19"/>
      <c r="V886" s="19"/>
      <c r="W886" s="19"/>
      <c r="X886" s="19"/>
      <c r="Y886" s="19"/>
      <c r="Z886" s="19"/>
    </row>
    <row r="887" spans="2:26" ht="12" customHeight="1">
      <c r="B887" s="19"/>
      <c r="C887" s="19"/>
      <c r="D887" s="19"/>
      <c r="E887" s="19"/>
      <c r="F887" s="19"/>
      <c r="G887" s="19"/>
      <c r="H887" s="19"/>
      <c r="I887" s="19"/>
      <c r="J887" s="19"/>
      <c r="K887" s="19"/>
      <c r="L887" s="19"/>
      <c r="M887" s="19"/>
      <c r="N887" s="19"/>
      <c r="O887" s="19"/>
      <c r="P887" s="19"/>
      <c r="Q887" s="19"/>
      <c r="R887" s="19"/>
      <c r="S887" s="19"/>
      <c r="T887" s="19"/>
      <c r="U887" s="19"/>
      <c r="V887" s="19"/>
      <c r="W887" s="19"/>
      <c r="X887" s="19"/>
      <c r="Y887" s="19"/>
      <c r="Z887" s="19"/>
    </row>
    <row r="888" spans="2:26" ht="12" customHeight="1">
      <c r="B888" s="19"/>
      <c r="C888" s="19"/>
      <c r="D888" s="19"/>
      <c r="E888" s="19"/>
      <c r="F888" s="19"/>
      <c r="G888" s="19"/>
      <c r="H888" s="19"/>
      <c r="I888" s="19"/>
      <c r="J888" s="19"/>
      <c r="K888" s="19"/>
      <c r="L888" s="19"/>
      <c r="M888" s="19"/>
      <c r="N888" s="19"/>
      <c r="O888" s="19"/>
      <c r="P888" s="19"/>
      <c r="Q888" s="19"/>
      <c r="R888" s="19"/>
      <c r="S888" s="19"/>
      <c r="T888" s="19"/>
      <c r="U888" s="19"/>
      <c r="V888" s="19"/>
      <c r="W888" s="19"/>
      <c r="X888" s="19"/>
      <c r="Y888" s="19"/>
      <c r="Z888" s="19"/>
    </row>
    <row r="889" spans="2:26" ht="12" customHeight="1">
      <c r="B889" s="19"/>
      <c r="C889" s="19"/>
      <c r="D889" s="19"/>
      <c r="E889" s="19"/>
      <c r="F889" s="19"/>
      <c r="G889" s="19"/>
      <c r="H889" s="19"/>
      <c r="I889" s="19"/>
      <c r="J889" s="19"/>
      <c r="K889" s="19"/>
      <c r="L889" s="19"/>
      <c r="M889" s="19"/>
      <c r="N889" s="19"/>
      <c r="O889" s="19"/>
      <c r="P889" s="19"/>
      <c r="Q889" s="19"/>
      <c r="R889" s="19"/>
      <c r="S889" s="19"/>
      <c r="T889" s="19"/>
      <c r="U889" s="19"/>
      <c r="V889" s="19"/>
      <c r="W889" s="19"/>
      <c r="X889" s="19"/>
      <c r="Y889" s="19"/>
      <c r="Z889" s="19"/>
    </row>
    <row r="890" spans="2:26" ht="12" customHeight="1">
      <c r="B890" s="19"/>
      <c r="C890" s="19"/>
      <c r="D890" s="19"/>
      <c r="E890" s="19"/>
      <c r="F890" s="19"/>
      <c r="G890" s="19"/>
      <c r="H890" s="19"/>
      <c r="I890" s="19"/>
      <c r="J890" s="19"/>
      <c r="K890" s="19"/>
      <c r="L890" s="19"/>
      <c r="M890" s="19"/>
      <c r="N890" s="19"/>
      <c r="O890" s="19"/>
      <c r="P890" s="19"/>
      <c r="Q890" s="19"/>
      <c r="R890" s="19"/>
      <c r="S890" s="19"/>
      <c r="T890" s="19"/>
      <c r="U890" s="19"/>
      <c r="V890" s="19"/>
      <c r="W890" s="19"/>
      <c r="X890" s="19"/>
      <c r="Y890" s="19"/>
      <c r="Z890" s="19"/>
    </row>
    <row r="891" spans="2:26" ht="12" customHeight="1">
      <c r="B891" s="19"/>
      <c r="C891" s="19"/>
      <c r="D891" s="19"/>
      <c r="E891" s="19"/>
      <c r="F891" s="19"/>
      <c r="G891" s="19"/>
      <c r="H891" s="19"/>
      <c r="I891" s="19"/>
      <c r="J891" s="19"/>
      <c r="K891" s="19"/>
      <c r="L891" s="19"/>
      <c r="M891" s="19"/>
      <c r="N891" s="19"/>
      <c r="O891" s="19"/>
      <c r="P891" s="19"/>
      <c r="Q891" s="19"/>
      <c r="R891" s="19"/>
      <c r="S891" s="19"/>
      <c r="T891" s="19"/>
      <c r="U891" s="19"/>
      <c r="V891" s="19"/>
      <c r="W891" s="19"/>
      <c r="X891" s="19"/>
      <c r="Y891" s="19"/>
      <c r="Z891" s="19"/>
    </row>
    <row r="892" spans="2:26" ht="12" customHeight="1">
      <c r="B892" s="19"/>
      <c r="C892" s="19"/>
      <c r="D892" s="19"/>
      <c r="E892" s="19"/>
      <c r="F892" s="19"/>
      <c r="G892" s="19"/>
      <c r="H892" s="19"/>
      <c r="I892" s="19"/>
      <c r="J892" s="19"/>
      <c r="K892" s="19"/>
      <c r="L892" s="19"/>
      <c r="M892" s="19"/>
      <c r="N892" s="19"/>
      <c r="O892" s="19"/>
      <c r="P892" s="19"/>
      <c r="Q892" s="19"/>
      <c r="R892" s="19"/>
      <c r="S892" s="19"/>
      <c r="T892" s="19"/>
      <c r="U892" s="19"/>
      <c r="V892" s="19"/>
      <c r="W892" s="19"/>
      <c r="X892" s="19"/>
      <c r="Y892" s="19"/>
      <c r="Z892" s="19"/>
    </row>
    <row r="893" spans="2:26" ht="12" customHeight="1">
      <c r="B893" s="19"/>
      <c r="C893" s="19"/>
      <c r="D893" s="19"/>
      <c r="E893" s="19"/>
      <c r="F893" s="19"/>
      <c r="G893" s="19"/>
      <c r="H893" s="19"/>
      <c r="I893" s="19"/>
      <c r="J893" s="19"/>
      <c r="K893" s="19"/>
      <c r="L893" s="19"/>
      <c r="M893" s="19"/>
      <c r="N893" s="19"/>
      <c r="O893" s="19"/>
      <c r="P893" s="19"/>
      <c r="Q893" s="19"/>
      <c r="R893" s="19"/>
      <c r="S893" s="19"/>
      <c r="T893" s="19"/>
      <c r="U893" s="19"/>
      <c r="V893" s="19"/>
      <c r="W893" s="19"/>
      <c r="X893" s="19"/>
      <c r="Y893" s="19"/>
      <c r="Z893" s="19"/>
    </row>
    <row r="894" spans="2:26" ht="12" customHeight="1">
      <c r="B894" s="19"/>
      <c r="C894" s="19"/>
      <c r="D894" s="19"/>
      <c r="E894" s="19"/>
      <c r="F894" s="19"/>
      <c r="G894" s="19"/>
      <c r="H894" s="19"/>
      <c r="I894" s="19"/>
      <c r="J894" s="19"/>
      <c r="K894" s="19"/>
      <c r="L894" s="19"/>
      <c r="M894" s="19"/>
      <c r="N894" s="19"/>
      <c r="O894" s="19"/>
      <c r="P894" s="19"/>
      <c r="Q894" s="19"/>
      <c r="R894" s="19"/>
      <c r="S894" s="19"/>
      <c r="T894" s="19"/>
      <c r="U894" s="19"/>
      <c r="V894" s="19"/>
      <c r="W894" s="19"/>
      <c r="X894" s="19"/>
      <c r="Y894" s="19"/>
      <c r="Z894" s="19"/>
    </row>
    <row r="895" spans="2:26" ht="12" customHeight="1">
      <c r="B895" s="19"/>
      <c r="C895" s="19"/>
      <c r="D895" s="19"/>
      <c r="E895" s="19"/>
      <c r="F895" s="19"/>
      <c r="G895" s="19"/>
      <c r="H895" s="19"/>
      <c r="I895" s="19"/>
      <c r="J895" s="19"/>
      <c r="K895" s="19"/>
      <c r="L895" s="19"/>
      <c r="M895" s="19"/>
      <c r="N895" s="19"/>
      <c r="O895" s="19"/>
      <c r="P895" s="19"/>
      <c r="Q895" s="19"/>
      <c r="R895" s="19"/>
      <c r="S895" s="19"/>
      <c r="T895" s="19"/>
      <c r="U895" s="19"/>
      <c r="V895" s="19"/>
      <c r="W895" s="19"/>
      <c r="X895" s="19"/>
      <c r="Y895" s="19"/>
      <c r="Z895" s="19"/>
    </row>
    <row r="896" spans="2:26" ht="12" customHeight="1">
      <c r="B896" s="19"/>
      <c r="C896" s="19"/>
      <c r="D896" s="19"/>
      <c r="E896" s="19"/>
      <c r="F896" s="19"/>
      <c r="G896" s="19"/>
      <c r="H896" s="19"/>
      <c r="I896" s="19"/>
      <c r="J896" s="19"/>
      <c r="K896" s="19"/>
      <c r="L896" s="19"/>
      <c r="M896" s="19"/>
      <c r="N896" s="19"/>
      <c r="O896" s="19"/>
      <c r="P896" s="19"/>
      <c r="Q896" s="19"/>
      <c r="R896" s="19"/>
      <c r="S896" s="19"/>
      <c r="T896" s="19"/>
      <c r="U896" s="19"/>
      <c r="V896" s="19"/>
      <c r="W896" s="19"/>
      <c r="X896" s="19"/>
      <c r="Y896" s="19"/>
      <c r="Z896" s="19"/>
    </row>
    <row r="897" spans="2:26" ht="12" customHeight="1">
      <c r="B897" s="19"/>
      <c r="C897" s="19"/>
      <c r="D897" s="19"/>
      <c r="E897" s="19"/>
      <c r="F897" s="19"/>
      <c r="G897" s="19"/>
      <c r="H897" s="19"/>
      <c r="I897" s="19"/>
      <c r="J897" s="19"/>
      <c r="K897" s="19"/>
      <c r="L897" s="19"/>
      <c r="M897" s="19"/>
      <c r="N897" s="19"/>
      <c r="O897" s="19"/>
      <c r="P897" s="19"/>
      <c r="Q897" s="19"/>
      <c r="R897" s="19"/>
      <c r="S897" s="19"/>
      <c r="T897" s="19"/>
      <c r="U897" s="19"/>
      <c r="V897" s="19"/>
      <c r="W897" s="19"/>
      <c r="X897" s="19"/>
      <c r="Y897" s="19"/>
      <c r="Z897" s="19"/>
    </row>
    <row r="898" spans="2:26" ht="12" customHeight="1">
      <c r="B898" s="19"/>
      <c r="C898" s="19"/>
      <c r="D898" s="19"/>
      <c r="E898" s="19"/>
      <c r="F898" s="19"/>
      <c r="G898" s="19"/>
      <c r="H898" s="19"/>
      <c r="I898" s="19"/>
      <c r="J898" s="19"/>
      <c r="K898" s="19"/>
      <c r="L898" s="19"/>
      <c r="M898" s="19"/>
      <c r="N898" s="19"/>
      <c r="O898" s="19"/>
      <c r="P898" s="19"/>
      <c r="Q898" s="19"/>
      <c r="R898" s="19"/>
      <c r="S898" s="19"/>
      <c r="T898" s="19"/>
      <c r="U898" s="19"/>
      <c r="V898" s="19"/>
      <c r="W898" s="19"/>
      <c r="X898" s="19"/>
      <c r="Y898" s="19"/>
      <c r="Z898" s="19"/>
    </row>
    <row r="899" spans="2:26" ht="12" customHeight="1">
      <c r="B899" s="19"/>
      <c r="C899" s="19"/>
      <c r="D899" s="19"/>
      <c r="E899" s="19"/>
      <c r="F899" s="19"/>
      <c r="G899" s="19"/>
      <c r="H899" s="19"/>
      <c r="I899" s="19"/>
      <c r="J899" s="19"/>
      <c r="K899" s="19"/>
      <c r="L899" s="19"/>
      <c r="M899" s="19"/>
      <c r="N899" s="19"/>
      <c r="O899" s="19"/>
      <c r="P899" s="19"/>
      <c r="Q899" s="19"/>
      <c r="R899" s="19"/>
      <c r="S899" s="19"/>
      <c r="T899" s="19"/>
      <c r="U899" s="19"/>
      <c r="V899" s="19"/>
      <c r="W899" s="19"/>
      <c r="X899" s="19"/>
      <c r="Y899" s="19"/>
      <c r="Z899" s="19"/>
    </row>
    <row r="900" spans="2:26" ht="12" customHeight="1">
      <c r="B900" s="19"/>
      <c r="C900" s="19"/>
      <c r="D900" s="19"/>
      <c r="E900" s="19"/>
      <c r="F900" s="19"/>
      <c r="G900" s="19"/>
      <c r="H900" s="19"/>
      <c r="I900" s="19"/>
      <c r="J900" s="19"/>
      <c r="K900" s="19"/>
      <c r="L900" s="19"/>
      <c r="M900" s="19"/>
      <c r="N900" s="19"/>
      <c r="O900" s="19"/>
      <c r="P900" s="19"/>
      <c r="Q900" s="19"/>
      <c r="R900" s="19"/>
      <c r="S900" s="19"/>
      <c r="T900" s="19"/>
      <c r="U900" s="19"/>
      <c r="V900" s="19"/>
      <c r="W900" s="19"/>
      <c r="X900" s="19"/>
      <c r="Y900" s="19"/>
      <c r="Z900" s="19"/>
    </row>
    <row r="901" spans="2:26" ht="12" customHeight="1">
      <c r="B901" s="19"/>
      <c r="C901" s="19"/>
      <c r="D901" s="19"/>
      <c r="E901" s="19"/>
      <c r="F901" s="19"/>
      <c r="G901" s="19"/>
      <c r="H901" s="19"/>
      <c r="I901" s="19"/>
      <c r="J901" s="19"/>
      <c r="K901" s="19"/>
      <c r="L901" s="19"/>
      <c r="M901" s="19"/>
      <c r="N901" s="19"/>
      <c r="O901" s="19"/>
      <c r="P901" s="19"/>
      <c r="Q901" s="19"/>
      <c r="R901" s="19"/>
      <c r="S901" s="19"/>
      <c r="T901" s="19"/>
      <c r="U901" s="19"/>
      <c r="V901" s="19"/>
      <c r="W901" s="19"/>
      <c r="X901" s="19"/>
      <c r="Y901" s="19"/>
      <c r="Z901" s="19"/>
    </row>
    <row r="902" spans="2:26" ht="12" customHeight="1">
      <c r="B902" s="19"/>
      <c r="C902" s="19"/>
      <c r="D902" s="19"/>
      <c r="E902" s="19"/>
      <c r="F902" s="19"/>
      <c r="G902" s="19"/>
      <c r="H902" s="19"/>
      <c r="I902" s="19"/>
      <c r="J902" s="19"/>
      <c r="K902" s="19"/>
      <c r="L902" s="19"/>
      <c r="M902" s="19"/>
      <c r="N902" s="19"/>
      <c r="O902" s="19"/>
      <c r="P902" s="19"/>
      <c r="Q902" s="19"/>
      <c r="R902" s="19"/>
      <c r="S902" s="19"/>
      <c r="T902" s="19"/>
      <c r="U902" s="19"/>
      <c r="V902" s="19"/>
      <c r="W902" s="19"/>
      <c r="X902" s="19"/>
      <c r="Y902" s="19"/>
      <c r="Z902" s="19"/>
    </row>
    <row r="903" spans="2:26" ht="12" customHeight="1">
      <c r="B903" s="19"/>
      <c r="C903" s="19"/>
      <c r="D903" s="19"/>
      <c r="E903" s="19"/>
      <c r="F903" s="19"/>
      <c r="G903" s="19"/>
      <c r="H903" s="19"/>
      <c r="I903" s="19"/>
      <c r="J903" s="19"/>
      <c r="K903" s="19"/>
      <c r="L903" s="19"/>
      <c r="M903" s="19"/>
      <c r="N903" s="19"/>
      <c r="O903" s="19"/>
      <c r="P903" s="19"/>
      <c r="Q903" s="19"/>
      <c r="R903" s="19"/>
      <c r="S903" s="19"/>
      <c r="T903" s="19"/>
      <c r="U903" s="19"/>
      <c r="V903" s="19"/>
      <c r="W903" s="19"/>
      <c r="X903" s="19"/>
      <c r="Y903" s="19"/>
      <c r="Z903" s="19"/>
    </row>
    <row r="904" spans="2:26" ht="12" customHeight="1">
      <c r="B904" s="19"/>
      <c r="C904" s="19"/>
      <c r="D904" s="19"/>
      <c r="E904" s="19"/>
      <c r="F904" s="19"/>
      <c r="G904" s="19"/>
      <c r="H904" s="19"/>
      <c r="I904" s="19"/>
      <c r="J904" s="19"/>
      <c r="K904" s="19"/>
      <c r="L904" s="19"/>
      <c r="M904" s="19"/>
      <c r="N904" s="19"/>
      <c r="O904" s="19"/>
      <c r="P904" s="19"/>
      <c r="Q904" s="19"/>
      <c r="R904" s="19"/>
      <c r="S904" s="19"/>
      <c r="T904" s="19"/>
      <c r="U904" s="19"/>
      <c r="V904" s="19"/>
      <c r="W904" s="19"/>
      <c r="X904" s="19"/>
      <c r="Y904" s="19"/>
      <c r="Z904" s="19"/>
    </row>
    <row r="905" spans="2:26" ht="12" customHeight="1">
      <c r="B905" s="19"/>
      <c r="C905" s="19"/>
      <c r="D905" s="19"/>
      <c r="E905" s="19"/>
      <c r="F905" s="19"/>
      <c r="G905" s="19"/>
      <c r="H905" s="19"/>
      <c r="I905" s="19"/>
      <c r="J905" s="19"/>
      <c r="K905" s="19"/>
      <c r="L905" s="19"/>
      <c r="M905" s="19"/>
      <c r="N905" s="19"/>
      <c r="O905" s="19"/>
      <c r="P905" s="19"/>
      <c r="Q905" s="19"/>
      <c r="R905" s="19"/>
      <c r="S905" s="19"/>
      <c r="T905" s="19"/>
      <c r="U905" s="19"/>
      <c r="V905" s="19"/>
      <c r="W905" s="19"/>
      <c r="X905" s="19"/>
      <c r="Y905" s="19"/>
      <c r="Z905" s="19"/>
    </row>
    <row r="906" spans="2:26" ht="12" customHeight="1">
      <c r="B906" s="19"/>
      <c r="C906" s="19"/>
      <c r="D906" s="19"/>
      <c r="E906" s="19"/>
      <c r="F906" s="19"/>
      <c r="G906" s="19"/>
      <c r="H906" s="19"/>
      <c r="I906" s="19"/>
      <c r="J906" s="19"/>
      <c r="K906" s="19"/>
      <c r="L906" s="19"/>
      <c r="M906" s="19"/>
      <c r="N906" s="19"/>
      <c r="O906" s="19"/>
      <c r="P906" s="19"/>
      <c r="Q906" s="19"/>
      <c r="R906" s="19"/>
      <c r="S906" s="19"/>
      <c r="T906" s="19"/>
      <c r="U906" s="19"/>
      <c r="V906" s="19"/>
      <c r="W906" s="19"/>
      <c r="X906" s="19"/>
      <c r="Y906" s="19"/>
      <c r="Z906" s="19"/>
    </row>
    <row r="907" spans="2:26" ht="12" customHeight="1">
      <c r="B907" s="19"/>
      <c r="C907" s="19"/>
      <c r="D907" s="19"/>
      <c r="E907" s="19"/>
      <c r="F907" s="19"/>
      <c r="G907" s="19"/>
      <c r="H907" s="19"/>
      <c r="I907" s="19"/>
      <c r="J907" s="19"/>
      <c r="K907" s="19"/>
      <c r="L907" s="19"/>
      <c r="M907" s="19"/>
      <c r="N907" s="19"/>
      <c r="O907" s="19"/>
      <c r="P907" s="19"/>
      <c r="Q907" s="19"/>
      <c r="R907" s="19"/>
      <c r="S907" s="19"/>
      <c r="T907" s="19"/>
      <c r="U907" s="19"/>
      <c r="V907" s="19"/>
      <c r="W907" s="19"/>
      <c r="X907" s="19"/>
      <c r="Y907" s="19"/>
      <c r="Z907" s="19"/>
    </row>
    <row r="908" spans="2:26" ht="12" customHeight="1">
      <c r="B908" s="19"/>
      <c r="C908" s="19"/>
      <c r="D908" s="19"/>
      <c r="E908" s="19"/>
      <c r="F908" s="19"/>
      <c r="G908" s="19"/>
      <c r="H908" s="19"/>
      <c r="I908" s="19"/>
      <c r="J908" s="19"/>
      <c r="K908" s="19"/>
      <c r="L908" s="19"/>
      <c r="M908" s="19"/>
      <c r="N908" s="19"/>
      <c r="O908" s="19"/>
      <c r="P908" s="19"/>
      <c r="Q908" s="19"/>
      <c r="R908" s="19"/>
      <c r="S908" s="19"/>
      <c r="T908" s="19"/>
      <c r="U908" s="19"/>
      <c r="V908" s="19"/>
      <c r="W908" s="19"/>
      <c r="X908" s="19"/>
      <c r="Y908" s="19"/>
      <c r="Z908" s="19"/>
    </row>
    <row r="909" spans="2:26" ht="12" customHeight="1">
      <c r="B909" s="19"/>
      <c r="C909" s="19"/>
      <c r="D909" s="19"/>
      <c r="E909" s="19"/>
      <c r="F909" s="19"/>
      <c r="G909" s="19"/>
      <c r="H909" s="19"/>
      <c r="I909" s="19"/>
      <c r="J909" s="19"/>
      <c r="K909" s="19"/>
      <c r="L909" s="19"/>
      <c r="M909" s="19"/>
      <c r="N909" s="19"/>
      <c r="O909" s="19"/>
      <c r="P909" s="19"/>
      <c r="Q909" s="19"/>
      <c r="R909" s="19"/>
      <c r="S909" s="19"/>
      <c r="T909" s="19"/>
      <c r="U909" s="19"/>
      <c r="V909" s="19"/>
      <c r="W909" s="19"/>
      <c r="X909" s="19"/>
      <c r="Y909" s="19"/>
      <c r="Z909" s="19"/>
    </row>
    <row r="910" spans="2:26" ht="12" customHeight="1">
      <c r="B910" s="19"/>
      <c r="C910" s="19"/>
      <c r="D910" s="19"/>
      <c r="E910" s="19"/>
      <c r="F910" s="19"/>
      <c r="G910" s="19"/>
      <c r="H910" s="19"/>
      <c r="I910" s="19"/>
      <c r="J910" s="19"/>
      <c r="K910" s="19"/>
      <c r="L910" s="19"/>
      <c r="M910" s="19"/>
      <c r="N910" s="19"/>
      <c r="O910" s="19"/>
      <c r="P910" s="19"/>
      <c r="Q910" s="19"/>
      <c r="R910" s="19"/>
      <c r="S910" s="19"/>
      <c r="T910" s="19"/>
      <c r="U910" s="19"/>
      <c r="V910" s="19"/>
      <c r="W910" s="19"/>
      <c r="X910" s="19"/>
      <c r="Y910" s="19"/>
      <c r="Z910" s="19"/>
    </row>
    <row r="911" spans="2:26" ht="12" customHeight="1">
      <c r="B911" s="19"/>
      <c r="C911" s="19"/>
      <c r="D911" s="19"/>
      <c r="E911" s="19"/>
      <c r="F911" s="19"/>
      <c r="G911" s="19"/>
      <c r="H911" s="19"/>
      <c r="I911" s="19"/>
      <c r="J911" s="19"/>
      <c r="K911" s="19"/>
      <c r="L911" s="19"/>
      <c r="M911" s="19"/>
      <c r="N911" s="19"/>
      <c r="O911" s="19"/>
      <c r="P911" s="19"/>
      <c r="Q911" s="19"/>
      <c r="R911" s="19"/>
      <c r="S911" s="19"/>
      <c r="T911" s="19"/>
      <c r="U911" s="19"/>
      <c r="V911" s="19"/>
      <c r="W911" s="19"/>
      <c r="X911" s="19"/>
      <c r="Y911" s="19"/>
      <c r="Z911" s="19"/>
    </row>
    <row r="912" spans="2:26" ht="12" customHeight="1">
      <c r="B912" s="19"/>
      <c r="C912" s="19"/>
      <c r="D912" s="19"/>
      <c r="E912" s="19"/>
      <c r="F912" s="19"/>
      <c r="G912" s="19"/>
      <c r="H912" s="19"/>
      <c r="I912" s="19"/>
      <c r="J912" s="19"/>
      <c r="K912" s="19"/>
      <c r="L912" s="19"/>
      <c r="M912" s="19"/>
      <c r="N912" s="19"/>
      <c r="O912" s="19"/>
      <c r="P912" s="19"/>
      <c r="Q912" s="19"/>
      <c r="R912" s="19"/>
      <c r="S912" s="19"/>
      <c r="T912" s="19"/>
      <c r="U912" s="19"/>
      <c r="V912" s="19"/>
      <c r="W912" s="19"/>
      <c r="X912" s="19"/>
      <c r="Y912" s="19"/>
      <c r="Z912" s="19"/>
    </row>
    <row r="913" spans="2:26" ht="12" customHeight="1">
      <c r="B913" s="19"/>
      <c r="C913" s="19"/>
      <c r="D913" s="19"/>
      <c r="E913" s="19"/>
      <c r="F913" s="19"/>
      <c r="G913" s="19"/>
      <c r="H913" s="19"/>
      <c r="I913" s="19"/>
      <c r="J913" s="19"/>
      <c r="K913" s="19"/>
      <c r="L913" s="19"/>
      <c r="M913" s="19"/>
      <c r="N913" s="19"/>
      <c r="O913" s="19"/>
      <c r="P913" s="19"/>
      <c r="Q913" s="19"/>
      <c r="R913" s="19"/>
      <c r="S913" s="19"/>
      <c r="T913" s="19"/>
      <c r="U913" s="19"/>
      <c r="V913" s="19"/>
      <c r="W913" s="19"/>
      <c r="X913" s="19"/>
      <c r="Y913" s="19"/>
      <c r="Z913" s="19"/>
    </row>
    <row r="914" spans="2:26" ht="12" customHeight="1">
      <c r="B914" s="19"/>
      <c r="C914" s="19"/>
      <c r="D914" s="19"/>
      <c r="E914" s="19"/>
      <c r="F914" s="19"/>
      <c r="G914" s="19"/>
      <c r="H914" s="19"/>
      <c r="I914" s="19"/>
      <c r="J914" s="19"/>
      <c r="K914" s="19"/>
      <c r="L914" s="19"/>
      <c r="M914" s="19"/>
      <c r="N914" s="19"/>
      <c r="O914" s="19"/>
      <c r="P914" s="19"/>
      <c r="Q914" s="19"/>
      <c r="R914" s="19"/>
      <c r="S914" s="19"/>
      <c r="T914" s="19"/>
      <c r="U914" s="19"/>
      <c r="V914" s="19"/>
      <c r="W914" s="19"/>
      <c r="X914" s="19"/>
      <c r="Y914" s="19"/>
      <c r="Z914" s="19"/>
    </row>
    <row r="915" spans="2:26" ht="12" customHeight="1">
      <c r="B915" s="19"/>
      <c r="C915" s="19"/>
      <c r="D915" s="19"/>
      <c r="E915" s="19"/>
      <c r="F915" s="19"/>
      <c r="G915" s="19"/>
      <c r="H915" s="19"/>
      <c r="I915" s="19"/>
      <c r="J915" s="19"/>
      <c r="K915" s="19"/>
      <c r="L915" s="19"/>
      <c r="M915" s="19"/>
      <c r="N915" s="19"/>
      <c r="O915" s="19"/>
      <c r="P915" s="19"/>
      <c r="Q915" s="19"/>
      <c r="R915" s="19"/>
      <c r="S915" s="19"/>
      <c r="T915" s="19"/>
      <c r="U915" s="19"/>
      <c r="V915" s="19"/>
      <c r="W915" s="19"/>
      <c r="X915" s="19"/>
      <c r="Y915" s="19"/>
      <c r="Z915" s="19"/>
    </row>
    <row r="916" spans="2:26" ht="12" customHeight="1">
      <c r="B916" s="19"/>
      <c r="C916" s="19"/>
      <c r="D916" s="19"/>
      <c r="E916" s="19"/>
      <c r="F916" s="19"/>
      <c r="G916" s="19"/>
      <c r="H916" s="19"/>
      <c r="I916" s="19"/>
      <c r="J916" s="19"/>
      <c r="K916" s="19"/>
      <c r="L916" s="19"/>
      <c r="M916" s="19"/>
      <c r="N916" s="19"/>
      <c r="O916" s="19"/>
      <c r="P916" s="19"/>
      <c r="Q916" s="19"/>
      <c r="R916" s="19"/>
      <c r="S916" s="19"/>
      <c r="T916" s="19"/>
      <c r="U916" s="19"/>
      <c r="V916" s="19"/>
      <c r="W916" s="19"/>
      <c r="X916" s="19"/>
      <c r="Y916" s="19"/>
      <c r="Z916" s="19"/>
    </row>
    <row r="917" spans="2:26" ht="12" customHeight="1">
      <c r="B917" s="19"/>
      <c r="C917" s="19"/>
      <c r="D917" s="19"/>
      <c r="E917" s="19"/>
      <c r="F917" s="19"/>
      <c r="G917" s="19"/>
      <c r="H917" s="19"/>
      <c r="I917" s="19"/>
      <c r="J917" s="19"/>
      <c r="K917" s="19"/>
      <c r="L917" s="19"/>
      <c r="M917" s="19"/>
      <c r="N917" s="19"/>
      <c r="O917" s="19"/>
      <c r="P917" s="19"/>
      <c r="Q917" s="19"/>
      <c r="R917" s="19"/>
      <c r="S917" s="19"/>
      <c r="T917" s="19"/>
      <c r="U917" s="19"/>
      <c r="V917" s="19"/>
      <c r="W917" s="19"/>
      <c r="X917" s="19"/>
      <c r="Y917" s="19"/>
      <c r="Z917" s="19"/>
    </row>
    <row r="918" spans="2:26" ht="12" customHeight="1">
      <c r="B918" s="19"/>
      <c r="C918" s="19"/>
      <c r="D918" s="19"/>
      <c r="E918" s="19"/>
      <c r="F918" s="19"/>
      <c r="G918" s="19"/>
      <c r="H918" s="19"/>
      <c r="I918" s="19"/>
      <c r="J918" s="19"/>
      <c r="K918" s="19"/>
      <c r="L918" s="19"/>
      <c r="M918" s="19"/>
      <c r="N918" s="19"/>
      <c r="O918" s="19"/>
      <c r="P918" s="19"/>
      <c r="Q918" s="19"/>
      <c r="R918" s="19"/>
      <c r="S918" s="19"/>
      <c r="T918" s="19"/>
      <c r="U918" s="19"/>
      <c r="V918" s="19"/>
      <c r="W918" s="19"/>
      <c r="X918" s="19"/>
      <c r="Y918" s="19"/>
      <c r="Z918" s="19"/>
    </row>
    <row r="919" spans="2:26" ht="12" customHeight="1">
      <c r="B919" s="19"/>
      <c r="C919" s="19"/>
      <c r="D919" s="19"/>
      <c r="E919" s="19"/>
      <c r="F919" s="19"/>
      <c r="G919" s="19"/>
      <c r="H919" s="19"/>
      <c r="I919" s="19"/>
      <c r="J919" s="19"/>
      <c r="K919" s="19"/>
      <c r="L919" s="19"/>
      <c r="M919" s="19"/>
      <c r="N919" s="19"/>
      <c r="O919" s="19"/>
      <c r="P919" s="19"/>
      <c r="Q919" s="19"/>
      <c r="R919" s="19"/>
      <c r="S919" s="19"/>
      <c r="T919" s="19"/>
      <c r="U919" s="19"/>
      <c r="V919" s="19"/>
      <c r="W919" s="19"/>
      <c r="X919" s="19"/>
      <c r="Y919" s="19"/>
      <c r="Z919" s="19"/>
    </row>
    <row r="920" spans="2:26" ht="12" customHeight="1">
      <c r="B920" s="19"/>
      <c r="C920" s="19"/>
      <c r="D920" s="19"/>
      <c r="E920" s="19"/>
      <c r="F920" s="19"/>
      <c r="G920" s="19"/>
      <c r="H920" s="19"/>
      <c r="I920" s="19"/>
      <c r="J920" s="19"/>
      <c r="K920" s="19"/>
      <c r="L920" s="19"/>
      <c r="M920" s="19"/>
      <c r="N920" s="19"/>
      <c r="O920" s="19"/>
      <c r="P920" s="19"/>
      <c r="Q920" s="19"/>
      <c r="R920" s="19"/>
      <c r="S920" s="19"/>
      <c r="T920" s="19"/>
      <c r="U920" s="19"/>
      <c r="V920" s="19"/>
      <c r="W920" s="19"/>
      <c r="X920" s="19"/>
      <c r="Y920" s="19"/>
      <c r="Z920" s="19"/>
    </row>
    <row r="921" spans="2:26" ht="12" customHeight="1">
      <c r="B921" s="19"/>
      <c r="C921" s="19"/>
      <c r="D921" s="19"/>
      <c r="E921" s="19"/>
      <c r="F921" s="19"/>
      <c r="G921" s="19"/>
      <c r="H921" s="19"/>
      <c r="I921" s="19"/>
      <c r="J921" s="19"/>
      <c r="K921" s="19"/>
      <c r="L921" s="19"/>
      <c r="M921" s="19"/>
      <c r="N921" s="19"/>
      <c r="O921" s="19"/>
      <c r="P921" s="19"/>
      <c r="Q921" s="19"/>
      <c r="R921" s="19"/>
      <c r="S921" s="19"/>
      <c r="T921" s="19"/>
      <c r="U921" s="19"/>
      <c r="V921" s="19"/>
      <c r="W921" s="19"/>
      <c r="X921" s="19"/>
      <c r="Y921" s="19"/>
      <c r="Z921" s="19"/>
    </row>
    <row r="922" spans="2:26" ht="12" customHeight="1">
      <c r="B922" s="19"/>
      <c r="C922" s="19"/>
      <c r="D922" s="19"/>
      <c r="E922" s="19"/>
      <c r="F922" s="19"/>
      <c r="G922" s="19"/>
      <c r="H922" s="19"/>
      <c r="I922" s="19"/>
      <c r="J922" s="19"/>
      <c r="K922" s="19"/>
      <c r="L922" s="19"/>
      <c r="M922" s="19"/>
      <c r="N922" s="19"/>
      <c r="O922" s="19"/>
      <c r="P922" s="19"/>
      <c r="Q922" s="19"/>
      <c r="R922" s="19"/>
      <c r="S922" s="19"/>
      <c r="T922" s="19"/>
      <c r="U922" s="19"/>
      <c r="V922" s="19"/>
      <c r="W922" s="19"/>
      <c r="X922" s="19"/>
      <c r="Y922" s="19"/>
      <c r="Z922" s="19"/>
    </row>
    <row r="923" spans="2:26" ht="12" customHeight="1">
      <c r="B923" s="19"/>
      <c r="C923" s="19"/>
      <c r="D923" s="19"/>
      <c r="E923" s="19"/>
      <c r="F923" s="19"/>
      <c r="G923" s="19"/>
      <c r="H923" s="19"/>
      <c r="I923" s="19"/>
      <c r="J923" s="19"/>
      <c r="K923" s="19"/>
      <c r="L923" s="19"/>
      <c r="M923" s="19"/>
      <c r="N923" s="19"/>
      <c r="O923" s="19"/>
      <c r="P923" s="19"/>
      <c r="Q923" s="19"/>
      <c r="R923" s="19"/>
      <c r="S923" s="19"/>
      <c r="T923" s="19"/>
      <c r="U923" s="19"/>
      <c r="V923" s="19"/>
      <c r="W923" s="19"/>
      <c r="X923" s="19"/>
      <c r="Y923" s="19"/>
      <c r="Z923" s="19"/>
    </row>
    <row r="924" spans="2:26" ht="12" customHeight="1">
      <c r="B924" s="19"/>
      <c r="C924" s="19"/>
      <c r="D924" s="19"/>
      <c r="E924" s="19"/>
      <c r="F924" s="19"/>
      <c r="G924" s="19"/>
      <c r="H924" s="19"/>
      <c r="I924" s="19"/>
      <c r="J924" s="19"/>
      <c r="K924" s="19"/>
      <c r="L924" s="19"/>
      <c r="M924" s="19"/>
      <c r="N924" s="19"/>
      <c r="O924" s="19"/>
      <c r="P924" s="19"/>
      <c r="Q924" s="19"/>
      <c r="R924" s="19"/>
      <c r="S924" s="19"/>
      <c r="T924" s="19"/>
      <c r="U924" s="19"/>
      <c r="V924" s="19"/>
      <c r="W924" s="19"/>
      <c r="X924" s="19"/>
      <c r="Y924" s="19"/>
      <c r="Z924" s="19"/>
    </row>
    <row r="925" spans="2:26" ht="12" customHeight="1">
      <c r="B925" s="19"/>
      <c r="C925" s="19"/>
      <c r="D925" s="19"/>
      <c r="E925" s="19"/>
      <c r="F925" s="19"/>
      <c r="G925" s="19"/>
      <c r="H925" s="19"/>
      <c r="I925" s="19"/>
      <c r="J925" s="19"/>
      <c r="K925" s="19"/>
      <c r="L925" s="19"/>
      <c r="M925" s="19"/>
      <c r="N925" s="19"/>
      <c r="O925" s="19"/>
      <c r="P925" s="19"/>
      <c r="Q925" s="19"/>
      <c r="R925" s="19"/>
      <c r="S925" s="19"/>
      <c r="T925" s="19"/>
      <c r="U925" s="19"/>
      <c r="V925" s="19"/>
      <c r="W925" s="19"/>
      <c r="X925" s="19"/>
      <c r="Y925" s="19"/>
      <c r="Z925" s="19"/>
    </row>
    <row r="926" spans="2:26" ht="12" customHeight="1">
      <c r="B926" s="19"/>
      <c r="C926" s="19"/>
      <c r="D926" s="19"/>
      <c r="E926" s="19"/>
      <c r="F926" s="19"/>
      <c r="G926" s="19"/>
      <c r="H926" s="19"/>
      <c r="I926" s="19"/>
      <c r="J926" s="19"/>
      <c r="K926" s="19"/>
      <c r="L926" s="19"/>
      <c r="M926" s="19"/>
      <c r="N926" s="19"/>
      <c r="O926" s="19"/>
      <c r="P926" s="19"/>
      <c r="Q926" s="19"/>
      <c r="R926" s="19"/>
      <c r="S926" s="19"/>
      <c r="T926" s="19"/>
      <c r="U926" s="19"/>
      <c r="V926" s="19"/>
      <c r="W926" s="19"/>
      <c r="X926" s="19"/>
      <c r="Y926" s="19"/>
      <c r="Z926" s="19"/>
    </row>
    <row r="927" spans="2:26" ht="12" customHeight="1">
      <c r="B927" s="19"/>
      <c r="C927" s="19"/>
      <c r="D927" s="19"/>
      <c r="E927" s="19"/>
      <c r="F927" s="19"/>
      <c r="G927" s="19"/>
      <c r="H927" s="19"/>
      <c r="I927" s="19"/>
      <c r="J927" s="19"/>
      <c r="K927" s="19"/>
      <c r="L927" s="19"/>
      <c r="M927" s="19"/>
      <c r="N927" s="19"/>
      <c r="O927" s="19"/>
      <c r="P927" s="19"/>
      <c r="Q927" s="19"/>
      <c r="R927" s="19"/>
      <c r="S927" s="19"/>
      <c r="T927" s="19"/>
      <c r="U927" s="19"/>
      <c r="V927" s="19"/>
      <c r="W927" s="19"/>
      <c r="X927" s="19"/>
      <c r="Y927" s="19"/>
      <c r="Z927" s="19"/>
    </row>
    <row r="928" spans="2:26" ht="12" customHeight="1">
      <c r="B928" s="19"/>
      <c r="C928" s="19"/>
      <c r="D928" s="19"/>
      <c r="E928" s="19"/>
      <c r="F928" s="19"/>
      <c r="G928" s="19"/>
      <c r="H928" s="19"/>
      <c r="I928" s="19"/>
      <c r="J928" s="19"/>
      <c r="K928" s="19"/>
      <c r="L928" s="19"/>
      <c r="M928" s="19"/>
      <c r="N928" s="19"/>
      <c r="O928" s="19"/>
      <c r="P928" s="19"/>
      <c r="Q928" s="19"/>
      <c r="R928" s="19"/>
      <c r="S928" s="19"/>
      <c r="T928" s="19"/>
      <c r="U928" s="19"/>
      <c r="V928" s="19"/>
      <c r="W928" s="19"/>
      <c r="X928" s="19"/>
      <c r="Y928" s="19"/>
      <c r="Z928" s="19"/>
    </row>
    <row r="929" spans="2:26" ht="12" customHeight="1">
      <c r="B929" s="19"/>
      <c r="C929" s="19"/>
      <c r="D929" s="19"/>
      <c r="E929" s="19"/>
      <c r="F929" s="19"/>
      <c r="G929" s="19"/>
      <c r="H929" s="19"/>
      <c r="I929" s="19"/>
      <c r="J929" s="19"/>
      <c r="K929" s="19"/>
      <c r="L929" s="19"/>
      <c r="M929" s="19"/>
      <c r="N929" s="19"/>
      <c r="O929" s="19"/>
      <c r="P929" s="19"/>
      <c r="Q929" s="19"/>
      <c r="R929" s="19"/>
      <c r="S929" s="19"/>
      <c r="T929" s="19"/>
      <c r="U929" s="19"/>
      <c r="V929" s="19"/>
      <c r="W929" s="19"/>
      <c r="X929" s="19"/>
      <c r="Y929" s="19"/>
      <c r="Z929" s="19"/>
    </row>
    <row r="930" spans="2:26" ht="12" customHeight="1">
      <c r="B930" s="19"/>
      <c r="C930" s="19"/>
      <c r="D930" s="19"/>
      <c r="E930" s="19"/>
      <c r="F930" s="19"/>
      <c r="G930" s="19"/>
      <c r="H930" s="19"/>
      <c r="I930" s="19"/>
      <c r="J930" s="19"/>
      <c r="K930" s="19"/>
      <c r="L930" s="19"/>
      <c r="M930" s="19"/>
      <c r="N930" s="19"/>
      <c r="O930" s="19"/>
      <c r="P930" s="19"/>
      <c r="Q930" s="19"/>
      <c r="R930" s="19"/>
      <c r="S930" s="19"/>
      <c r="T930" s="19"/>
      <c r="U930" s="19"/>
      <c r="V930" s="19"/>
      <c r="W930" s="19"/>
      <c r="X930" s="19"/>
      <c r="Y930" s="19"/>
      <c r="Z930" s="19"/>
    </row>
    <row r="931" spans="2:26" ht="12" customHeight="1">
      <c r="B931" s="19"/>
      <c r="C931" s="19"/>
      <c r="D931" s="19"/>
      <c r="E931" s="19"/>
      <c r="F931" s="19"/>
      <c r="G931" s="19"/>
      <c r="H931" s="19"/>
      <c r="I931" s="19"/>
      <c r="J931" s="19"/>
      <c r="K931" s="19"/>
      <c r="L931" s="19"/>
      <c r="M931" s="19"/>
      <c r="N931" s="19"/>
      <c r="O931" s="19"/>
      <c r="P931" s="19"/>
      <c r="Q931" s="19"/>
      <c r="R931" s="19"/>
      <c r="S931" s="19"/>
      <c r="T931" s="19"/>
      <c r="U931" s="19"/>
      <c r="V931" s="19"/>
      <c r="W931" s="19"/>
      <c r="X931" s="19"/>
      <c r="Y931" s="19"/>
      <c r="Z931" s="19"/>
    </row>
    <row r="932" spans="2:26" ht="12" customHeight="1">
      <c r="B932" s="19"/>
      <c r="C932" s="19"/>
      <c r="D932" s="19"/>
      <c r="E932" s="19"/>
      <c r="F932" s="19"/>
      <c r="G932" s="19"/>
      <c r="H932" s="19"/>
      <c r="I932" s="19"/>
      <c r="J932" s="19"/>
      <c r="K932" s="19"/>
      <c r="L932" s="19"/>
      <c r="M932" s="19"/>
      <c r="N932" s="19"/>
      <c r="O932" s="19"/>
      <c r="P932" s="19"/>
      <c r="Q932" s="19"/>
      <c r="R932" s="19"/>
      <c r="S932" s="19"/>
      <c r="T932" s="19"/>
      <c r="U932" s="19"/>
      <c r="V932" s="19"/>
      <c r="W932" s="19"/>
      <c r="X932" s="19"/>
      <c r="Y932" s="19"/>
      <c r="Z932" s="19"/>
    </row>
    <row r="933" spans="2:26" ht="12" customHeight="1">
      <c r="B933" s="19"/>
      <c r="C933" s="19"/>
      <c r="D933" s="19"/>
      <c r="E933" s="19"/>
      <c r="F933" s="19"/>
      <c r="G933" s="19"/>
      <c r="H933" s="19"/>
      <c r="I933" s="19"/>
      <c r="J933" s="19"/>
      <c r="K933" s="19"/>
      <c r="L933" s="19"/>
      <c r="M933" s="19"/>
      <c r="N933" s="19"/>
      <c r="O933" s="19"/>
      <c r="P933" s="19"/>
      <c r="Q933" s="19"/>
      <c r="R933" s="19"/>
      <c r="S933" s="19"/>
      <c r="T933" s="19"/>
      <c r="U933" s="19"/>
      <c r="V933" s="19"/>
      <c r="W933" s="19"/>
      <c r="X933" s="19"/>
      <c r="Y933" s="19"/>
      <c r="Z933" s="19"/>
    </row>
    <row r="934" spans="2:26" ht="12" customHeight="1">
      <c r="B934" s="19"/>
      <c r="C934" s="19"/>
      <c r="D934" s="19"/>
      <c r="E934" s="19"/>
      <c r="F934" s="19"/>
      <c r="G934" s="19"/>
      <c r="H934" s="19"/>
      <c r="I934" s="19"/>
      <c r="J934" s="19"/>
      <c r="K934" s="19"/>
      <c r="L934" s="19"/>
      <c r="M934" s="19"/>
      <c r="N934" s="19"/>
      <c r="O934" s="19"/>
      <c r="P934" s="19"/>
      <c r="Q934" s="19"/>
      <c r="R934" s="19"/>
      <c r="S934" s="19"/>
      <c r="T934" s="19"/>
      <c r="U934" s="19"/>
      <c r="V934" s="19"/>
      <c r="W934" s="19"/>
      <c r="X934" s="19"/>
      <c r="Y934" s="19"/>
      <c r="Z934" s="19"/>
    </row>
    <row r="935" spans="2:26" ht="12" customHeight="1">
      <c r="B935" s="19"/>
      <c r="C935" s="19"/>
      <c r="D935" s="19"/>
      <c r="E935" s="19"/>
      <c r="F935" s="19"/>
      <c r="G935" s="19"/>
      <c r="H935" s="19"/>
      <c r="I935" s="19"/>
      <c r="J935" s="19"/>
      <c r="K935" s="19"/>
      <c r="L935" s="19"/>
      <c r="M935" s="19"/>
      <c r="N935" s="19"/>
      <c r="O935" s="19"/>
      <c r="P935" s="19"/>
      <c r="Q935" s="19"/>
      <c r="R935" s="19"/>
      <c r="S935" s="19"/>
      <c r="T935" s="19"/>
      <c r="U935" s="19"/>
      <c r="V935" s="19"/>
      <c r="W935" s="19"/>
      <c r="X935" s="19"/>
      <c r="Y935" s="19"/>
      <c r="Z935" s="19"/>
    </row>
    <row r="936" spans="2:26" ht="12" customHeight="1">
      <c r="B936" s="19"/>
      <c r="C936" s="19"/>
      <c r="D936" s="19"/>
      <c r="E936" s="19"/>
      <c r="F936" s="19"/>
      <c r="G936" s="19"/>
      <c r="H936" s="19"/>
      <c r="I936" s="19"/>
      <c r="J936" s="19"/>
      <c r="K936" s="19"/>
      <c r="L936" s="19"/>
      <c r="M936" s="19"/>
      <c r="N936" s="19"/>
      <c r="O936" s="19"/>
      <c r="P936" s="19"/>
      <c r="Q936" s="19"/>
      <c r="R936" s="19"/>
      <c r="S936" s="19"/>
      <c r="T936" s="19"/>
      <c r="U936" s="19"/>
      <c r="V936" s="19"/>
      <c r="W936" s="19"/>
      <c r="X936" s="19"/>
      <c r="Y936" s="19"/>
      <c r="Z936" s="19"/>
    </row>
    <row r="937" spans="2:26" ht="12" customHeight="1">
      <c r="B937" s="19"/>
      <c r="C937" s="19"/>
      <c r="D937" s="19"/>
      <c r="E937" s="19"/>
      <c r="F937" s="19"/>
      <c r="G937" s="19"/>
      <c r="H937" s="19"/>
      <c r="I937" s="19"/>
      <c r="J937" s="19"/>
      <c r="K937" s="19"/>
      <c r="L937" s="19"/>
      <c r="M937" s="19"/>
      <c r="N937" s="19"/>
      <c r="O937" s="19"/>
      <c r="P937" s="19"/>
      <c r="Q937" s="19"/>
      <c r="R937" s="19"/>
      <c r="S937" s="19"/>
      <c r="T937" s="19"/>
      <c r="U937" s="19"/>
      <c r="V937" s="19"/>
      <c r="W937" s="19"/>
      <c r="X937" s="19"/>
      <c r="Y937" s="19"/>
      <c r="Z937" s="19"/>
    </row>
    <row r="938" spans="2:26" ht="12" customHeight="1">
      <c r="B938" s="19"/>
      <c r="C938" s="19"/>
      <c r="D938" s="19"/>
      <c r="E938" s="19"/>
      <c r="F938" s="19"/>
      <c r="G938" s="19"/>
      <c r="H938" s="19"/>
      <c r="I938" s="19"/>
      <c r="J938" s="19"/>
      <c r="K938" s="19"/>
      <c r="L938" s="19"/>
      <c r="M938" s="19"/>
      <c r="N938" s="19"/>
      <c r="O938" s="19"/>
      <c r="P938" s="19"/>
      <c r="Q938" s="19"/>
      <c r="R938" s="19"/>
      <c r="S938" s="19"/>
      <c r="T938" s="19"/>
      <c r="U938" s="19"/>
      <c r="V938" s="19"/>
      <c r="W938" s="19"/>
      <c r="X938" s="19"/>
      <c r="Y938" s="19"/>
      <c r="Z938" s="19"/>
    </row>
    <row r="939" spans="2:26" ht="12" customHeight="1">
      <c r="B939" s="19"/>
      <c r="C939" s="19"/>
      <c r="D939" s="19"/>
      <c r="E939" s="19"/>
      <c r="F939" s="19"/>
      <c r="G939" s="19"/>
      <c r="H939" s="19"/>
      <c r="I939" s="19"/>
      <c r="J939" s="19"/>
      <c r="K939" s="19"/>
      <c r="L939" s="19"/>
      <c r="M939" s="19"/>
      <c r="N939" s="19"/>
      <c r="O939" s="19"/>
      <c r="P939" s="19"/>
      <c r="Q939" s="19"/>
      <c r="R939" s="19"/>
      <c r="S939" s="19"/>
      <c r="T939" s="19"/>
      <c r="U939" s="19"/>
      <c r="V939" s="19"/>
      <c r="W939" s="19"/>
      <c r="X939" s="19"/>
      <c r="Y939" s="19"/>
      <c r="Z939" s="19"/>
    </row>
    <row r="940" spans="2:26" ht="12" customHeight="1">
      <c r="B940" s="19"/>
      <c r="C940" s="19"/>
      <c r="D940" s="19"/>
      <c r="E940" s="19"/>
      <c r="F940" s="19"/>
      <c r="G940" s="19"/>
      <c r="H940" s="19"/>
      <c r="I940" s="19"/>
      <c r="J940" s="19"/>
      <c r="K940" s="19"/>
      <c r="L940" s="19"/>
      <c r="M940" s="19"/>
      <c r="N940" s="19"/>
      <c r="O940" s="19"/>
      <c r="P940" s="19"/>
      <c r="Q940" s="19"/>
      <c r="R940" s="19"/>
      <c r="S940" s="19"/>
      <c r="T940" s="19"/>
      <c r="U940" s="19"/>
      <c r="V940" s="19"/>
      <c r="W940" s="19"/>
      <c r="X940" s="19"/>
      <c r="Y940" s="19"/>
      <c r="Z940" s="19"/>
    </row>
    <row r="941" spans="2:26" ht="12" customHeight="1">
      <c r="B941" s="19"/>
      <c r="C941" s="19"/>
      <c r="D941" s="19"/>
      <c r="E941" s="19"/>
      <c r="F941" s="19"/>
      <c r="G941" s="19"/>
      <c r="H941" s="19"/>
      <c r="I941" s="19"/>
      <c r="J941" s="19"/>
      <c r="K941" s="19"/>
      <c r="L941" s="19"/>
      <c r="M941" s="19"/>
      <c r="N941" s="19"/>
      <c r="O941" s="19"/>
      <c r="P941" s="19"/>
      <c r="Q941" s="19"/>
      <c r="R941" s="19"/>
      <c r="S941" s="19"/>
      <c r="T941" s="19"/>
      <c r="U941" s="19"/>
      <c r="V941" s="19"/>
      <c r="W941" s="19"/>
      <c r="X941" s="19"/>
      <c r="Y941" s="19"/>
      <c r="Z941" s="19"/>
    </row>
    <row r="942" spans="2:26" ht="12" customHeight="1">
      <c r="B942" s="19"/>
      <c r="C942" s="19"/>
      <c r="D942" s="19"/>
      <c r="E942" s="19"/>
      <c r="F942" s="19"/>
      <c r="G942" s="19"/>
      <c r="H942" s="19"/>
      <c r="I942" s="19"/>
      <c r="J942" s="19"/>
      <c r="K942" s="19"/>
      <c r="L942" s="19"/>
      <c r="M942" s="19"/>
      <c r="N942" s="19"/>
      <c r="O942" s="19"/>
      <c r="P942" s="19"/>
      <c r="Q942" s="19"/>
      <c r="R942" s="19"/>
      <c r="S942" s="19"/>
      <c r="T942" s="19"/>
      <c r="U942" s="19"/>
      <c r="V942" s="19"/>
      <c r="W942" s="19"/>
      <c r="X942" s="19"/>
      <c r="Y942" s="19"/>
      <c r="Z942" s="19"/>
    </row>
    <row r="943" spans="2:26" ht="12" customHeight="1">
      <c r="B943" s="19"/>
      <c r="C943" s="19"/>
      <c r="D943" s="19"/>
      <c r="E943" s="19"/>
      <c r="F943" s="19"/>
      <c r="G943" s="19"/>
      <c r="H943" s="19"/>
      <c r="I943" s="19"/>
      <c r="J943" s="19"/>
      <c r="K943" s="19"/>
      <c r="L943" s="19"/>
      <c r="M943" s="19"/>
      <c r="N943" s="19"/>
      <c r="O943" s="19"/>
      <c r="P943" s="19"/>
      <c r="Q943" s="19"/>
      <c r="R943" s="19"/>
      <c r="S943" s="19"/>
      <c r="T943" s="19"/>
      <c r="U943" s="19"/>
      <c r="V943" s="19"/>
      <c r="W943" s="19"/>
      <c r="X943" s="19"/>
      <c r="Y943" s="19"/>
      <c r="Z943" s="19"/>
    </row>
    <row r="944" spans="2:26" ht="12" customHeight="1">
      <c r="B944" s="19"/>
      <c r="C944" s="19"/>
      <c r="D944" s="19"/>
      <c r="E944" s="19"/>
      <c r="F944" s="19"/>
      <c r="G944" s="19"/>
      <c r="H944" s="19"/>
      <c r="I944" s="19"/>
      <c r="J944" s="19"/>
      <c r="K944" s="19"/>
      <c r="L944" s="19"/>
      <c r="M944" s="19"/>
      <c r="N944" s="19"/>
      <c r="O944" s="19"/>
      <c r="P944" s="19"/>
      <c r="Q944" s="19"/>
      <c r="R944" s="19"/>
      <c r="S944" s="19"/>
      <c r="T944" s="19"/>
      <c r="U944" s="19"/>
      <c r="V944" s="19"/>
      <c r="W944" s="19"/>
      <c r="X944" s="19"/>
      <c r="Y944" s="19"/>
      <c r="Z944" s="19"/>
    </row>
    <row r="945" spans="2:26" ht="12" customHeight="1">
      <c r="B945" s="19"/>
      <c r="C945" s="19"/>
      <c r="D945" s="19"/>
      <c r="E945" s="19"/>
      <c r="F945" s="19"/>
      <c r="G945" s="19"/>
      <c r="H945" s="19"/>
      <c r="I945" s="19"/>
      <c r="J945" s="19"/>
      <c r="K945" s="19"/>
      <c r="L945" s="19"/>
      <c r="M945" s="19"/>
      <c r="N945" s="19"/>
      <c r="O945" s="19"/>
      <c r="P945" s="19"/>
      <c r="Q945" s="19"/>
      <c r="R945" s="19"/>
      <c r="S945" s="19"/>
      <c r="T945" s="19"/>
      <c r="U945" s="19"/>
      <c r="V945" s="19"/>
      <c r="W945" s="19"/>
      <c r="X945" s="19"/>
      <c r="Y945" s="19"/>
      <c r="Z945" s="19"/>
    </row>
    <row r="946" spans="2:26" ht="12" customHeight="1">
      <c r="B946" s="19"/>
      <c r="C946" s="19"/>
      <c r="D946" s="19"/>
      <c r="E946" s="19"/>
      <c r="F946" s="19"/>
      <c r="G946" s="19"/>
      <c r="H946" s="19"/>
      <c r="I946" s="19"/>
      <c r="J946" s="19"/>
      <c r="K946" s="19"/>
      <c r="L946" s="19"/>
      <c r="M946" s="19"/>
      <c r="N946" s="19"/>
      <c r="O946" s="19"/>
      <c r="P946" s="19"/>
      <c r="Q946" s="19"/>
      <c r="R946" s="19"/>
      <c r="S946" s="19"/>
      <c r="T946" s="19"/>
      <c r="U946" s="19"/>
      <c r="V946" s="19"/>
      <c r="W946" s="19"/>
      <c r="X946" s="19"/>
      <c r="Y946" s="19"/>
      <c r="Z946" s="19"/>
    </row>
    <row r="947" spans="2:26" ht="12" customHeight="1">
      <c r="B947" s="19"/>
      <c r="C947" s="19"/>
      <c r="D947" s="19"/>
      <c r="E947" s="19"/>
      <c r="F947" s="19"/>
      <c r="G947" s="19"/>
      <c r="H947" s="19"/>
      <c r="I947" s="19"/>
      <c r="J947" s="19"/>
      <c r="K947" s="19"/>
      <c r="L947" s="19"/>
      <c r="M947" s="19"/>
      <c r="N947" s="19"/>
      <c r="O947" s="19"/>
      <c r="P947" s="19"/>
      <c r="Q947" s="19"/>
      <c r="R947" s="19"/>
      <c r="S947" s="19"/>
      <c r="T947" s="19"/>
      <c r="U947" s="19"/>
      <c r="V947" s="19"/>
      <c r="W947" s="19"/>
      <c r="X947" s="19"/>
      <c r="Y947" s="19"/>
      <c r="Z947" s="19"/>
    </row>
    <row r="948" spans="2:26" ht="12" customHeight="1">
      <c r="B948" s="19"/>
      <c r="C948" s="19"/>
      <c r="D948" s="19"/>
      <c r="E948" s="19"/>
      <c r="F948" s="19"/>
      <c r="G948" s="19"/>
      <c r="H948" s="19"/>
      <c r="I948" s="19"/>
      <c r="J948" s="19"/>
      <c r="K948" s="19"/>
      <c r="L948" s="19"/>
      <c r="M948" s="19"/>
      <c r="N948" s="19"/>
      <c r="O948" s="19"/>
      <c r="P948" s="19"/>
      <c r="Q948" s="19"/>
      <c r="R948" s="19"/>
      <c r="S948" s="19"/>
      <c r="T948" s="19"/>
      <c r="U948" s="19"/>
      <c r="V948" s="19"/>
      <c r="W948" s="19"/>
      <c r="X948" s="19"/>
      <c r="Y948" s="19"/>
      <c r="Z948" s="19"/>
    </row>
    <row r="949" spans="2:26" ht="12" customHeight="1">
      <c r="B949" s="19"/>
      <c r="C949" s="19"/>
      <c r="D949" s="19"/>
      <c r="E949" s="19"/>
      <c r="F949" s="19"/>
      <c r="G949" s="19"/>
      <c r="H949" s="19"/>
      <c r="I949" s="19"/>
      <c r="J949" s="19"/>
      <c r="K949" s="19"/>
      <c r="L949" s="19"/>
      <c r="M949" s="19"/>
      <c r="N949" s="19"/>
      <c r="O949" s="19"/>
      <c r="P949" s="19"/>
      <c r="Q949" s="19"/>
      <c r="R949" s="19"/>
      <c r="S949" s="19"/>
      <c r="T949" s="19"/>
      <c r="U949" s="19"/>
      <c r="V949" s="19"/>
      <c r="W949" s="19"/>
      <c r="X949" s="19"/>
      <c r="Y949" s="19"/>
      <c r="Z949" s="19"/>
    </row>
    <row r="950" spans="2:26" ht="12" customHeight="1">
      <c r="B950" s="19"/>
      <c r="C950" s="19"/>
      <c r="D950" s="19"/>
      <c r="E950" s="19"/>
      <c r="F950" s="19"/>
      <c r="G950" s="19"/>
      <c r="H950" s="19"/>
      <c r="I950" s="19"/>
      <c r="J950" s="19"/>
      <c r="K950" s="19"/>
      <c r="L950" s="19"/>
      <c r="M950" s="19"/>
      <c r="N950" s="19"/>
      <c r="O950" s="19"/>
      <c r="P950" s="19"/>
      <c r="Q950" s="19"/>
      <c r="R950" s="19"/>
      <c r="S950" s="19"/>
      <c r="T950" s="19"/>
      <c r="U950" s="19"/>
      <c r="V950" s="19"/>
      <c r="W950" s="19"/>
      <c r="X950" s="19"/>
      <c r="Y950" s="19"/>
      <c r="Z950" s="19"/>
    </row>
    <row r="951" spans="2:26" ht="12" customHeight="1">
      <c r="B951" s="19"/>
      <c r="C951" s="19"/>
      <c r="D951" s="19"/>
      <c r="E951" s="19"/>
      <c r="F951" s="19"/>
      <c r="G951" s="19"/>
      <c r="H951" s="19"/>
      <c r="I951" s="19"/>
      <c r="J951" s="19"/>
      <c r="K951" s="19"/>
      <c r="L951" s="19"/>
      <c r="M951" s="19"/>
      <c r="N951" s="19"/>
      <c r="O951" s="19"/>
      <c r="P951" s="19"/>
      <c r="Q951" s="19"/>
      <c r="R951" s="19"/>
      <c r="S951" s="19"/>
      <c r="T951" s="19"/>
      <c r="U951" s="19"/>
      <c r="V951" s="19"/>
      <c r="W951" s="19"/>
      <c r="X951" s="19"/>
      <c r="Y951" s="19"/>
      <c r="Z951" s="19"/>
    </row>
    <row r="952" spans="2:26" ht="12" customHeight="1">
      <c r="B952" s="19"/>
      <c r="C952" s="19"/>
      <c r="D952" s="19"/>
      <c r="E952" s="19"/>
      <c r="F952" s="19"/>
      <c r="G952" s="19"/>
      <c r="H952" s="19"/>
      <c r="I952" s="19"/>
      <c r="J952" s="19"/>
      <c r="K952" s="19"/>
      <c r="L952" s="19"/>
      <c r="M952" s="19"/>
      <c r="N952" s="19"/>
      <c r="O952" s="19"/>
      <c r="P952" s="19"/>
      <c r="Q952" s="19"/>
      <c r="R952" s="19"/>
      <c r="S952" s="19"/>
      <c r="T952" s="19"/>
      <c r="U952" s="19"/>
      <c r="V952" s="19"/>
      <c r="W952" s="19"/>
      <c r="X952" s="19"/>
      <c r="Y952" s="19"/>
      <c r="Z952" s="19"/>
    </row>
    <row r="953" spans="2:26" ht="12" customHeight="1">
      <c r="B953" s="19"/>
      <c r="C953" s="19"/>
      <c r="D953" s="19"/>
      <c r="E953" s="19"/>
      <c r="F953" s="19"/>
      <c r="G953" s="19"/>
      <c r="H953" s="19"/>
      <c r="I953" s="19"/>
      <c r="J953" s="19"/>
      <c r="K953" s="19"/>
      <c r="L953" s="19"/>
      <c r="M953" s="19"/>
      <c r="N953" s="19"/>
      <c r="O953" s="19"/>
      <c r="P953" s="19"/>
      <c r="Q953" s="19"/>
      <c r="R953" s="19"/>
      <c r="S953" s="19"/>
      <c r="T953" s="19"/>
      <c r="U953" s="19"/>
      <c r="V953" s="19"/>
      <c r="W953" s="19"/>
      <c r="X953" s="19"/>
      <c r="Y953" s="19"/>
      <c r="Z953" s="19"/>
    </row>
    <row r="954" spans="2:26" ht="12" customHeight="1">
      <c r="B954" s="19"/>
      <c r="C954" s="19"/>
      <c r="D954" s="19"/>
      <c r="E954" s="19"/>
      <c r="F954" s="19"/>
      <c r="G954" s="19"/>
      <c r="H954" s="19"/>
      <c r="I954" s="19"/>
      <c r="J954" s="19"/>
      <c r="K954" s="19"/>
      <c r="L954" s="19"/>
      <c r="M954" s="19"/>
      <c r="N954" s="19"/>
      <c r="O954" s="19"/>
      <c r="P954" s="19"/>
      <c r="Q954" s="19"/>
      <c r="R954" s="19"/>
      <c r="S954" s="19"/>
      <c r="T954" s="19"/>
      <c r="U954" s="19"/>
      <c r="V954" s="19"/>
      <c r="W954" s="19"/>
      <c r="X954" s="19"/>
      <c r="Y954" s="19"/>
      <c r="Z954" s="19"/>
    </row>
    <row r="955" spans="2:26" ht="12" customHeight="1">
      <c r="B955" s="19"/>
      <c r="C955" s="19"/>
      <c r="D955" s="19"/>
      <c r="E955" s="19"/>
      <c r="F955" s="19"/>
      <c r="G955" s="19"/>
      <c r="H955" s="19"/>
      <c r="I955" s="19"/>
      <c r="J955" s="19"/>
      <c r="K955" s="19"/>
      <c r="L955" s="19"/>
      <c r="M955" s="19"/>
      <c r="N955" s="19"/>
      <c r="O955" s="19"/>
      <c r="P955" s="19"/>
      <c r="Q955" s="19"/>
      <c r="R955" s="19"/>
      <c r="S955" s="19"/>
      <c r="T955" s="19"/>
      <c r="U955" s="19"/>
      <c r="V955" s="19"/>
      <c r="W955" s="19"/>
      <c r="X955" s="19"/>
      <c r="Y955" s="19"/>
      <c r="Z955" s="19"/>
    </row>
    <row r="956" spans="2:26" ht="12" customHeight="1">
      <c r="B956" s="19"/>
      <c r="C956" s="19"/>
      <c r="D956" s="19"/>
      <c r="E956" s="19"/>
      <c r="F956" s="19"/>
      <c r="G956" s="19"/>
      <c r="H956" s="19"/>
      <c r="I956" s="19"/>
      <c r="J956" s="19"/>
      <c r="K956" s="19"/>
      <c r="L956" s="19"/>
      <c r="M956" s="19"/>
      <c r="N956" s="19"/>
      <c r="O956" s="19"/>
      <c r="P956" s="19"/>
      <c r="Q956" s="19"/>
      <c r="R956" s="19"/>
      <c r="S956" s="19"/>
      <c r="T956" s="19"/>
      <c r="U956" s="19"/>
      <c r="V956" s="19"/>
      <c r="W956" s="19"/>
      <c r="X956" s="19"/>
      <c r="Y956" s="19"/>
      <c r="Z956" s="19"/>
    </row>
    <row r="957" spans="2:26" ht="12" customHeight="1">
      <c r="B957" s="19"/>
      <c r="C957" s="19"/>
      <c r="D957" s="19"/>
      <c r="E957" s="19"/>
      <c r="F957" s="19"/>
      <c r="G957" s="19"/>
      <c r="H957" s="19"/>
      <c r="I957" s="19"/>
      <c r="J957" s="19"/>
      <c r="K957" s="19"/>
      <c r="L957" s="19"/>
      <c r="M957" s="19"/>
      <c r="N957" s="19"/>
      <c r="O957" s="19"/>
      <c r="P957" s="19"/>
      <c r="Q957" s="19"/>
      <c r="R957" s="19"/>
      <c r="S957" s="19"/>
      <c r="T957" s="19"/>
      <c r="U957" s="19"/>
      <c r="V957" s="19"/>
      <c r="W957" s="19"/>
      <c r="X957" s="19"/>
      <c r="Y957" s="19"/>
      <c r="Z957" s="19"/>
    </row>
    <row r="958" spans="2:26" ht="12" customHeight="1">
      <c r="B958" s="19"/>
      <c r="C958" s="19"/>
      <c r="D958" s="19"/>
      <c r="E958" s="19"/>
      <c r="F958" s="19"/>
      <c r="G958" s="19"/>
      <c r="H958" s="19"/>
      <c r="I958" s="19"/>
      <c r="J958" s="19"/>
      <c r="K958" s="19"/>
      <c r="L958" s="19"/>
      <c r="M958" s="19"/>
      <c r="N958" s="19"/>
      <c r="O958" s="19"/>
      <c r="P958" s="19"/>
      <c r="Q958" s="19"/>
      <c r="R958" s="19"/>
      <c r="S958" s="19"/>
      <c r="T958" s="19"/>
      <c r="U958" s="19"/>
      <c r="V958" s="19"/>
      <c r="W958" s="19"/>
      <c r="X958" s="19"/>
      <c r="Y958" s="19"/>
      <c r="Z958" s="19"/>
    </row>
    <row r="959" spans="2:26" ht="12" customHeight="1">
      <c r="B959" s="19"/>
      <c r="C959" s="19"/>
      <c r="D959" s="19"/>
      <c r="E959" s="19"/>
      <c r="F959" s="19"/>
      <c r="G959" s="19"/>
      <c r="H959" s="19"/>
      <c r="I959" s="19"/>
      <c r="J959" s="19"/>
      <c r="K959" s="19"/>
      <c r="L959" s="19"/>
      <c r="M959" s="19"/>
      <c r="N959" s="19"/>
      <c r="O959" s="19"/>
      <c r="P959" s="19"/>
      <c r="Q959" s="19"/>
      <c r="R959" s="19"/>
      <c r="S959" s="19"/>
      <c r="T959" s="19"/>
      <c r="U959" s="19"/>
      <c r="V959" s="19"/>
      <c r="W959" s="19"/>
      <c r="X959" s="19"/>
      <c r="Y959" s="19"/>
      <c r="Z959" s="19"/>
    </row>
    <row r="960" spans="2:26" ht="12" customHeight="1">
      <c r="B960" s="19"/>
      <c r="C960" s="19"/>
      <c r="D960" s="19"/>
      <c r="E960" s="19"/>
      <c r="F960" s="19"/>
      <c r="G960" s="19"/>
      <c r="H960" s="19"/>
      <c r="I960" s="19"/>
      <c r="J960" s="19"/>
      <c r="K960" s="19"/>
      <c r="L960" s="19"/>
      <c r="M960" s="19"/>
      <c r="N960" s="19"/>
      <c r="O960" s="19"/>
      <c r="P960" s="19"/>
      <c r="Q960" s="19"/>
      <c r="R960" s="19"/>
      <c r="S960" s="19"/>
      <c r="T960" s="19"/>
      <c r="U960" s="19"/>
      <c r="V960" s="19"/>
      <c r="W960" s="19"/>
      <c r="X960" s="19"/>
      <c r="Y960" s="19"/>
      <c r="Z960" s="19"/>
    </row>
    <row r="961" spans="2:26" ht="12" customHeight="1">
      <c r="B961" s="19"/>
      <c r="C961" s="19"/>
      <c r="D961" s="19"/>
      <c r="E961" s="19"/>
      <c r="F961" s="19"/>
      <c r="G961" s="19"/>
      <c r="H961" s="19"/>
      <c r="I961" s="19"/>
      <c r="J961" s="19"/>
      <c r="K961" s="19"/>
      <c r="L961" s="19"/>
      <c r="M961" s="19"/>
      <c r="N961" s="19"/>
      <c r="O961" s="19"/>
      <c r="P961" s="19"/>
      <c r="Q961" s="19"/>
      <c r="R961" s="19"/>
      <c r="S961" s="19"/>
      <c r="T961" s="19"/>
      <c r="U961" s="19"/>
      <c r="V961" s="19"/>
      <c r="W961" s="19"/>
      <c r="X961" s="19"/>
      <c r="Y961" s="19"/>
      <c r="Z961" s="19"/>
    </row>
    <row r="962" spans="2:26" ht="12" customHeight="1">
      <c r="B962" s="19"/>
      <c r="C962" s="19"/>
      <c r="D962" s="19"/>
      <c r="E962" s="19"/>
      <c r="F962" s="19"/>
      <c r="G962" s="19"/>
      <c r="H962" s="19"/>
      <c r="I962" s="19"/>
      <c r="J962" s="19"/>
      <c r="K962" s="19"/>
      <c r="L962" s="19"/>
      <c r="M962" s="19"/>
      <c r="N962" s="19"/>
      <c r="O962" s="19"/>
      <c r="P962" s="19"/>
      <c r="Q962" s="19"/>
      <c r="R962" s="19"/>
      <c r="S962" s="19"/>
      <c r="T962" s="19"/>
      <c r="U962" s="19"/>
      <c r="V962" s="19"/>
      <c r="W962" s="19"/>
      <c r="X962" s="19"/>
      <c r="Y962" s="19"/>
      <c r="Z962" s="19"/>
    </row>
    <row r="963" spans="2:26" ht="12" customHeight="1">
      <c r="B963" s="19"/>
      <c r="C963" s="19"/>
      <c r="D963" s="19"/>
      <c r="E963" s="19"/>
      <c r="F963" s="19"/>
      <c r="G963" s="19"/>
      <c r="H963" s="19"/>
      <c r="I963" s="19"/>
      <c r="J963" s="19"/>
      <c r="K963" s="19"/>
      <c r="L963" s="19"/>
      <c r="M963" s="19"/>
      <c r="N963" s="19"/>
      <c r="O963" s="19"/>
      <c r="P963" s="19"/>
      <c r="Q963" s="19"/>
      <c r="R963" s="19"/>
      <c r="S963" s="19"/>
      <c r="T963" s="19"/>
      <c r="U963" s="19"/>
      <c r="V963" s="19"/>
      <c r="W963" s="19"/>
      <c r="X963" s="19"/>
      <c r="Y963" s="19"/>
      <c r="Z963" s="19"/>
    </row>
    <row r="964" spans="2:26" ht="12" customHeight="1">
      <c r="B964" s="19"/>
      <c r="C964" s="19"/>
      <c r="D964" s="19"/>
      <c r="E964" s="19"/>
      <c r="F964" s="19"/>
      <c r="G964" s="19"/>
      <c r="H964" s="19"/>
      <c r="I964" s="19"/>
      <c r="J964" s="19"/>
      <c r="K964" s="19"/>
      <c r="L964" s="19"/>
      <c r="M964" s="19"/>
      <c r="N964" s="19"/>
      <c r="O964" s="19"/>
      <c r="P964" s="19"/>
      <c r="Q964" s="19"/>
      <c r="R964" s="19"/>
      <c r="S964" s="19"/>
      <c r="T964" s="19"/>
      <c r="U964" s="19"/>
      <c r="V964" s="19"/>
      <c r="W964" s="19"/>
      <c r="X964" s="19"/>
      <c r="Y964" s="19"/>
      <c r="Z964" s="19"/>
    </row>
    <row r="965" spans="2:26" ht="12" customHeight="1">
      <c r="B965" s="19"/>
      <c r="C965" s="19"/>
      <c r="D965" s="19"/>
      <c r="E965" s="19"/>
      <c r="F965" s="19"/>
      <c r="G965" s="19"/>
      <c r="H965" s="19"/>
      <c r="I965" s="19"/>
      <c r="J965" s="19"/>
      <c r="K965" s="19"/>
      <c r="L965" s="19"/>
      <c r="M965" s="19"/>
      <c r="N965" s="19"/>
      <c r="O965" s="19"/>
      <c r="P965" s="19"/>
      <c r="Q965" s="19"/>
      <c r="R965" s="19"/>
      <c r="S965" s="19"/>
      <c r="T965" s="19"/>
      <c r="U965" s="19"/>
      <c r="V965" s="19"/>
      <c r="W965" s="19"/>
      <c r="X965" s="19"/>
      <c r="Y965" s="19"/>
      <c r="Z965" s="19"/>
    </row>
    <row r="966" spans="2:26" ht="12" customHeight="1">
      <c r="B966" s="19"/>
      <c r="C966" s="19"/>
      <c r="D966" s="19"/>
      <c r="E966" s="19"/>
      <c r="F966" s="19"/>
      <c r="G966" s="19"/>
      <c r="H966" s="19"/>
      <c r="I966" s="19"/>
      <c r="J966" s="19"/>
      <c r="K966" s="19"/>
      <c r="L966" s="19"/>
      <c r="M966" s="19"/>
      <c r="N966" s="19"/>
      <c r="O966" s="19"/>
      <c r="P966" s="19"/>
      <c r="Q966" s="19"/>
      <c r="R966" s="19"/>
      <c r="S966" s="19"/>
      <c r="T966" s="19"/>
      <c r="U966" s="19"/>
      <c r="V966" s="19"/>
      <c r="W966" s="19"/>
      <c r="X966" s="19"/>
      <c r="Y966" s="19"/>
      <c r="Z966" s="19"/>
    </row>
    <row r="967" spans="2:26" ht="12" customHeight="1">
      <c r="B967" s="19"/>
      <c r="C967" s="19"/>
      <c r="D967" s="19"/>
      <c r="E967" s="19"/>
      <c r="F967" s="19"/>
      <c r="G967" s="19"/>
      <c r="H967" s="19"/>
      <c r="I967" s="19"/>
      <c r="J967" s="19"/>
      <c r="K967" s="19"/>
      <c r="L967" s="19"/>
      <c r="M967" s="19"/>
      <c r="N967" s="19"/>
      <c r="O967" s="19"/>
      <c r="P967" s="19"/>
      <c r="Q967" s="19"/>
      <c r="R967" s="19"/>
      <c r="S967" s="19"/>
      <c r="T967" s="19"/>
      <c r="U967" s="19"/>
      <c r="V967" s="19"/>
      <c r="W967" s="19"/>
      <c r="X967" s="19"/>
      <c r="Y967" s="19"/>
      <c r="Z967" s="19"/>
    </row>
    <row r="968" spans="2:26" ht="12" customHeight="1">
      <c r="B968" s="19"/>
      <c r="C968" s="19"/>
      <c r="D968" s="19"/>
      <c r="E968" s="19"/>
      <c r="F968" s="19"/>
      <c r="G968" s="19"/>
      <c r="H968" s="19"/>
      <c r="I968" s="19"/>
      <c r="J968" s="19"/>
      <c r="K968" s="19"/>
      <c r="L968" s="19"/>
      <c r="M968" s="19"/>
      <c r="N968" s="19"/>
      <c r="O968" s="19"/>
      <c r="P968" s="19"/>
      <c r="Q968" s="19"/>
      <c r="R968" s="19"/>
      <c r="S968" s="19"/>
      <c r="T968" s="19"/>
      <c r="U968" s="19"/>
      <c r="V968" s="19"/>
      <c r="W968" s="19"/>
      <c r="X968" s="19"/>
      <c r="Y968" s="19"/>
      <c r="Z968" s="19"/>
    </row>
    <row r="969" spans="2:26" ht="12" customHeight="1">
      <c r="B969" s="19"/>
      <c r="C969" s="19"/>
      <c r="D969" s="19"/>
      <c r="E969" s="19"/>
      <c r="F969" s="19"/>
      <c r="G969" s="19"/>
      <c r="H969" s="19"/>
      <c r="I969" s="19"/>
      <c r="J969" s="19"/>
      <c r="K969" s="19"/>
      <c r="L969" s="19"/>
      <c r="M969" s="19"/>
      <c r="N969" s="19"/>
      <c r="O969" s="19"/>
      <c r="P969" s="19"/>
      <c r="Q969" s="19"/>
      <c r="R969" s="19"/>
      <c r="S969" s="19"/>
      <c r="T969" s="19"/>
      <c r="U969" s="19"/>
      <c r="V969" s="19"/>
      <c r="W969" s="19"/>
      <c r="X969" s="19"/>
      <c r="Y969" s="19"/>
      <c r="Z969" s="19"/>
    </row>
    <row r="970" spans="2:26" ht="12" customHeight="1">
      <c r="B970" s="19"/>
      <c r="C970" s="19"/>
      <c r="D970" s="19"/>
      <c r="E970" s="19"/>
      <c r="F970" s="19"/>
      <c r="G970" s="19"/>
      <c r="H970" s="19"/>
      <c r="I970" s="19"/>
      <c r="J970" s="19"/>
      <c r="K970" s="19"/>
      <c r="L970" s="19"/>
      <c r="M970" s="19"/>
      <c r="N970" s="19"/>
      <c r="O970" s="19"/>
      <c r="P970" s="19"/>
      <c r="Q970" s="19"/>
      <c r="R970" s="19"/>
      <c r="S970" s="19"/>
      <c r="T970" s="19"/>
      <c r="U970" s="19"/>
      <c r="V970" s="19"/>
      <c r="W970" s="19"/>
      <c r="X970" s="19"/>
      <c r="Y970" s="19"/>
      <c r="Z970" s="19"/>
    </row>
    <row r="971" spans="2:26" ht="12" customHeight="1">
      <c r="B971" s="19"/>
      <c r="C971" s="19"/>
      <c r="D971" s="19"/>
      <c r="E971" s="19"/>
      <c r="F971" s="19"/>
      <c r="G971" s="19"/>
      <c r="H971" s="19"/>
      <c r="I971" s="19"/>
      <c r="J971" s="19"/>
      <c r="K971" s="19"/>
      <c r="L971" s="19"/>
      <c r="M971" s="19"/>
      <c r="N971" s="19"/>
      <c r="O971" s="19"/>
      <c r="P971" s="19"/>
      <c r="Q971" s="19"/>
      <c r="R971" s="19"/>
      <c r="S971" s="19"/>
      <c r="T971" s="19"/>
      <c r="U971" s="19"/>
      <c r="V971" s="19"/>
      <c r="W971" s="19"/>
      <c r="X971" s="19"/>
      <c r="Y971" s="19"/>
      <c r="Z971" s="19"/>
    </row>
    <row r="972" spans="2:26" ht="12" customHeight="1">
      <c r="B972" s="19"/>
      <c r="C972" s="19"/>
      <c r="D972" s="19"/>
      <c r="E972" s="19"/>
      <c r="F972" s="19"/>
      <c r="G972" s="19"/>
      <c r="H972" s="19"/>
      <c r="I972" s="19"/>
      <c r="J972" s="19"/>
      <c r="K972" s="19"/>
      <c r="L972" s="19"/>
      <c r="M972" s="19"/>
      <c r="N972" s="19"/>
      <c r="O972" s="19"/>
      <c r="P972" s="19"/>
      <c r="Q972" s="19"/>
      <c r="R972" s="19"/>
      <c r="S972" s="19"/>
      <c r="T972" s="19"/>
      <c r="U972" s="19"/>
      <c r="V972" s="19"/>
      <c r="W972" s="19"/>
      <c r="X972" s="19"/>
      <c r="Y972" s="19"/>
      <c r="Z972" s="19"/>
    </row>
    <row r="973" spans="2:26" ht="12" customHeight="1">
      <c r="B973" s="19"/>
      <c r="C973" s="19"/>
      <c r="D973" s="19"/>
      <c r="E973" s="19"/>
      <c r="F973" s="19"/>
      <c r="G973" s="19"/>
      <c r="H973" s="19"/>
      <c r="I973" s="19"/>
      <c r="J973" s="19"/>
      <c r="K973" s="19"/>
      <c r="L973" s="19"/>
      <c r="M973" s="19"/>
      <c r="N973" s="19"/>
      <c r="O973" s="19"/>
      <c r="P973" s="19"/>
      <c r="Q973" s="19"/>
      <c r="R973" s="19"/>
      <c r="S973" s="19"/>
      <c r="T973" s="19"/>
      <c r="U973" s="19"/>
      <c r="V973" s="19"/>
      <c r="W973" s="19"/>
      <c r="X973" s="19"/>
      <c r="Y973" s="19"/>
      <c r="Z973" s="19"/>
    </row>
    <row r="974" spans="2:26" ht="12" customHeight="1">
      <c r="B974" s="19"/>
      <c r="C974" s="19"/>
      <c r="D974" s="19"/>
      <c r="E974" s="19"/>
      <c r="F974" s="19"/>
      <c r="G974" s="19"/>
      <c r="H974" s="19"/>
      <c r="I974" s="19"/>
      <c r="J974" s="19"/>
      <c r="K974" s="19"/>
      <c r="L974" s="19"/>
      <c r="M974" s="19"/>
      <c r="N974" s="19"/>
      <c r="O974" s="19"/>
      <c r="P974" s="19"/>
      <c r="Q974" s="19"/>
      <c r="R974" s="19"/>
      <c r="S974" s="19"/>
      <c r="T974" s="19"/>
      <c r="U974" s="19"/>
      <c r="V974" s="19"/>
      <c r="W974" s="19"/>
      <c r="X974" s="19"/>
      <c r="Y974" s="19"/>
      <c r="Z974" s="19"/>
    </row>
    <row r="975" spans="2:26" ht="12" customHeight="1">
      <c r="B975" s="19"/>
      <c r="C975" s="19"/>
      <c r="D975" s="19"/>
      <c r="E975" s="19"/>
      <c r="F975" s="19"/>
      <c r="G975" s="19"/>
      <c r="H975" s="19"/>
      <c r="I975" s="19"/>
      <c r="J975" s="19"/>
      <c r="K975" s="19"/>
      <c r="L975" s="19"/>
      <c r="M975" s="19"/>
      <c r="N975" s="19"/>
      <c r="O975" s="19"/>
      <c r="P975" s="19"/>
      <c r="Q975" s="19"/>
      <c r="R975" s="19"/>
      <c r="S975" s="19"/>
      <c r="T975" s="19"/>
      <c r="U975" s="19"/>
      <c r="V975" s="19"/>
      <c r="W975" s="19"/>
      <c r="X975" s="19"/>
      <c r="Y975" s="19"/>
      <c r="Z975" s="19"/>
    </row>
    <row r="976" spans="2:26" ht="12" customHeight="1">
      <c r="B976" s="19"/>
      <c r="C976" s="19"/>
      <c r="D976" s="19"/>
      <c r="E976" s="19"/>
      <c r="F976" s="19"/>
      <c r="G976" s="19"/>
      <c r="H976" s="19"/>
      <c r="I976" s="19"/>
      <c r="J976" s="19"/>
      <c r="K976" s="19"/>
      <c r="L976" s="19"/>
      <c r="M976" s="19"/>
      <c r="N976" s="19"/>
      <c r="O976" s="19"/>
      <c r="P976" s="19"/>
      <c r="Q976" s="19"/>
      <c r="R976" s="19"/>
      <c r="S976" s="19"/>
      <c r="T976" s="19"/>
      <c r="U976" s="19"/>
      <c r="V976" s="19"/>
      <c r="W976" s="19"/>
      <c r="X976" s="19"/>
      <c r="Y976" s="19"/>
      <c r="Z976" s="19"/>
    </row>
    <row r="977" spans="2:26" ht="12" customHeight="1">
      <c r="B977" s="19"/>
      <c r="C977" s="19"/>
      <c r="D977" s="19"/>
      <c r="E977" s="19"/>
      <c r="F977" s="19"/>
      <c r="G977" s="19"/>
      <c r="H977" s="19"/>
      <c r="I977" s="19"/>
      <c r="J977" s="19"/>
      <c r="K977" s="19"/>
      <c r="L977" s="19"/>
      <c r="M977" s="19"/>
      <c r="N977" s="19"/>
      <c r="O977" s="19"/>
      <c r="P977" s="19"/>
      <c r="Q977" s="19"/>
      <c r="R977" s="19"/>
      <c r="S977" s="19"/>
      <c r="T977" s="19"/>
      <c r="U977" s="19"/>
      <c r="V977" s="19"/>
      <c r="W977" s="19"/>
      <c r="X977" s="19"/>
      <c r="Y977" s="19"/>
      <c r="Z977" s="19"/>
    </row>
    <row r="978" spans="2:26" ht="12" customHeight="1">
      <c r="B978" s="19"/>
      <c r="C978" s="19"/>
      <c r="D978" s="19"/>
      <c r="E978" s="19"/>
      <c r="F978" s="19"/>
      <c r="G978" s="19"/>
      <c r="H978" s="19"/>
      <c r="I978" s="19"/>
      <c r="J978" s="19"/>
      <c r="K978" s="19"/>
      <c r="L978" s="19"/>
      <c r="M978" s="19"/>
      <c r="N978" s="19"/>
      <c r="O978" s="19"/>
      <c r="P978" s="19"/>
      <c r="Q978" s="19"/>
      <c r="R978" s="19"/>
      <c r="S978" s="19"/>
      <c r="T978" s="19"/>
      <c r="U978" s="19"/>
      <c r="V978" s="19"/>
      <c r="W978" s="19"/>
      <c r="X978" s="19"/>
      <c r="Y978" s="19"/>
      <c r="Z978" s="19"/>
    </row>
    <row r="979" spans="2:26" ht="12" customHeight="1">
      <c r="B979" s="19"/>
      <c r="C979" s="19"/>
      <c r="D979" s="19"/>
      <c r="E979" s="19"/>
      <c r="F979" s="19"/>
      <c r="G979" s="19"/>
      <c r="H979" s="19"/>
      <c r="I979" s="19"/>
      <c r="J979" s="19"/>
      <c r="K979" s="19"/>
      <c r="L979" s="19"/>
      <c r="M979" s="19"/>
      <c r="N979" s="19"/>
      <c r="O979" s="19"/>
      <c r="P979" s="19"/>
      <c r="Q979" s="19"/>
      <c r="R979" s="19"/>
      <c r="S979" s="19"/>
      <c r="T979" s="19"/>
      <c r="U979" s="19"/>
      <c r="V979" s="19"/>
      <c r="W979" s="19"/>
      <c r="X979" s="19"/>
      <c r="Y979" s="19"/>
      <c r="Z979" s="19"/>
    </row>
    <row r="980" spans="2:26" ht="12" customHeight="1">
      <c r="B980" s="19"/>
      <c r="C980" s="19"/>
      <c r="D980" s="19"/>
      <c r="E980" s="19"/>
      <c r="F980" s="19"/>
      <c r="G980" s="19"/>
      <c r="H980" s="19"/>
      <c r="I980" s="19"/>
      <c r="J980" s="19"/>
      <c r="K980" s="19"/>
      <c r="L980" s="19"/>
      <c r="M980" s="19"/>
      <c r="N980" s="19"/>
      <c r="O980" s="19"/>
      <c r="P980" s="19"/>
      <c r="Q980" s="19"/>
      <c r="R980" s="19"/>
      <c r="S980" s="19"/>
      <c r="T980" s="19"/>
      <c r="U980" s="19"/>
      <c r="V980" s="19"/>
      <c r="W980" s="19"/>
      <c r="X980" s="19"/>
      <c r="Y980" s="19"/>
      <c r="Z980" s="19"/>
    </row>
    <row r="981" spans="2:26" ht="12" customHeight="1">
      <c r="B981" s="19"/>
      <c r="C981" s="19"/>
      <c r="D981" s="19"/>
      <c r="E981" s="19"/>
      <c r="F981" s="19"/>
      <c r="G981" s="19"/>
      <c r="H981" s="19"/>
      <c r="I981" s="19"/>
      <c r="J981" s="19"/>
      <c r="K981" s="19"/>
      <c r="L981" s="19"/>
      <c r="M981" s="19"/>
      <c r="N981" s="19"/>
      <c r="O981" s="19"/>
      <c r="P981" s="19"/>
      <c r="Q981" s="19"/>
      <c r="R981" s="19"/>
      <c r="S981" s="19"/>
      <c r="T981" s="19"/>
      <c r="U981" s="19"/>
      <c r="V981" s="19"/>
      <c r="W981" s="19"/>
      <c r="X981" s="19"/>
      <c r="Y981" s="19"/>
      <c r="Z981" s="19"/>
    </row>
    <row r="982" spans="2:26" ht="12" customHeight="1">
      <c r="B982" s="19"/>
      <c r="C982" s="19"/>
      <c r="D982" s="19"/>
      <c r="E982" s="19"/>
      <c r="F982" s="19"/>
      <c r="G982" s="19"/>
      <c r="H982" s="19"/>
      <c r="I982" s="19"/>
      <c r="J982" s="19"/>
      <c r="K982" s="19"/>
      <c r="L982" s="19"/>
      <c r="M982" s="19"/>
      <c r="N982" s="19"/>
      <c r="O982" s="19"/>
      <c r="P982" s="19"/>
      <c r="Q982" s="19"/>
      <c r="R982" s="19"/>
      <c r="S982" s="19"/>
      <c r="T982" s="19"/>
      <c r="U982" s="19"/>
      <c r="V982" s="19"/>
      <c r="W982" s="19"/>
      <c r="X982" s="19"/>
      <c r="Y982" s="19"/>
      <c r="Z982" s="19"/>
    </row>
    <row r="983" spans="2:26" ht="12" customHeight="1">
      <c r="B983" s="19"/>
      <c r="C983" s="19"/>
      <c r="D983" s="19"/>
      <c r="E983" s="19"/>
      <c r="F983" s="19"/>
      <c r="G983" s="19"/>
      <c r="H983" s="19"/>
      <c r="I983" s="19"/>
      <c r="J983" s="19"/>
      <c r="K983" s="19"/>
      <c r="L983" s="19"/>
      <c r="M983" s="19"/>
      <c r="N983" s="19"/>
      <c r="O983" s="19"/>
      <c r="P983" s="19"/>
      <c r="Q983" s="19"/>
      <c r="R983" s="19"/>
      <c r="S983" s="19"/>
      <c r="T983" s="19"/>
      <c r="U983" s="19"/>
      <c r="V983" s="19"/>
      <c r="W983" s="19"/>
      <c r="X983" s="19"/>
      <c r="Y983" s="19"/>
      <c r="Z983" s="19"/>
    </row>
    <row r="984" spans="2:26" ht="12" customHeight="1">
      <c r="B984" s="19"/>
      <c r="C984" s="19"/>
      <c r="D984" s="19"/>
      <c r="E984" s="19"/>
      <c r="F984" s="19"/>
      <c r="G984" s="19"/>
      <c r="H984" s="19"/>
      <c r="I984" s="19"/>
      <c r="J984" s="19"/>
      <c r="K984" s="19"/>
      <c r="L984" s="19"/>
      <c r="M984" s="19"/>
      <c r="N984" s="19"/>
      <c r="O984" s="19"/>
      <c r="P984" s="19"/>
      <c r="Q984" s="19"/>
      <c r="R984" s="19"/>
      <c r="S984" s="19"/>
      <c r="T984" s="19"/>
      <c r="U984" s="19"/>
      <c r="V984" s="19"/>
      <c r="W984" s="19"/>
      <c r="X984" s="19"/>
      <c r="Y984" s="19"/>
      <c r="Z984" s="19"/>
    </row>
    <row r="985" spans="2:26" ht="12" customHeight="1">
      <c r="B985" s="19"/>
      <c r="C985" s="19"/>
      <c r="D985" s="19"/>
      <c r="E985" s="19"/>
      <c r="F985" s="19"/>
      <c r="G985" s="19"/>
      <c r="H985" s="19"/>
      <c r="I985" s="19"/>
      <c r="J985" s="19"/>
      <c r="K985" s="19"/>
      <c r="L985" s="19"/>
      <c r="M985" s="19"/>
      <c r="N985" s="19"/>
      <c r="O985" s="19"/>
      <c r="P985" s="19"/>
      <c r="Q985" s="19"/>
      <c r="R985" s="19"/>
      <c r="S985" s="19"/>
      <c r="T985" s="19"/>
      <c r="U985" s="19"/>
      <c r="V985" s="19"/>
      <c r="W985" s="19"/>
      <c r="X985" s="19"/>
      <c r="Y985" s="19"/>
      <c r="Z985" s="19"/>
    </row>
    <row r="986" spans="2:26" ht="12" customHeight="1">
      <c r="B986" s="19"/>
      <c r="C986" s="19"/>
      <c r="D986" s="19"/>
      <c r="E986" s="19"/>
      <c r="F986" s="19"/>
      <c r="G986" s="19"/>
      <c r="H986" s="19"/>
      <c r="I986" s="19"/>
      <c r="J986" s="19"/>
      <c r="K986" s="19"/>
      <c r="L986" s="19"/>
      <c r="M986" s="19"/>
      <c r="N986" s="19"/>
      <c r="O986" s="19"/>
      <c r="P986" s="19"/>
      <c r="Q986" s="19"/>
      <c r="R986" s="19"/>
      <c r="S986" s="19"/>
      <c r="T986" s="19"/>
      <c r="U986" s="19"/>
      <c r="V986" s="19"/>
      <c r="W986" s="19"/>
      <c r="X986" s="19"/>
      <c r="Y986" s="19"/>
      <c r="Z986" s="19"/>
    </row>
    <row r="987" spans="2:26" ht="12" customHeight="1">
      <c r="B987" s="19"/>
      <c r="C987" s="19"/>
      <c r="D987" s="19"/>
      <c r="E987" s="19"/>
      <c r="F987" s="19"/>
      <c r="G987" s="19"/>
      <c r="H987" s="19"/>
      <c r="I987" s="19"/>
      <c r="J987" s="19"/>
      <c r="K987" s="19"/>
      <c r="L987" s="19"/>
      <c r="M987" s="19"/>
      <c r="N987" s="19"/>
      <c r="O987" s="19"/>
      <c r="P987" s="19"/>
      <c r="Q987" s="19"/>
      <c r="R987" s="19"/>
      <c r="S987" s="19"/>
      <c r="T987" s="19"/>
      <c r="U987" s="19"/>
      <c r="V987" s="19"/>
      <c r="W987" s="19"/>
      <c r="X987" s="19"/>
      <c r="Y987" s="19"/>
      <c r="Z987" s="19"/>
    </row>
    <row r="988" spans="2:26" ht="12" customHeight="1">
      <c r="B988" s="19"/>
      <c r="C988" s="19"/>
      <c r="D988" s="19"/>
      <c r="E988" s="19"/>
      <c r="F988" s="19"/>
      <c r="G988" s="19"/>
      <c r="H988" s="19"/>
      <c r="I988" s="19"/>
      <c r="J988" s="19"/>
      <c r="K988" s="19"/>
      <c r="L988" s="19"/>
      <c r="M988" s="19"/>
      <c r="N988" s="19"/>
      <c r="O988" s="19"/>
      <c r="P988" s="19"/>
      <c r="Q988" s="19"/>
      <c r="R988" s="19"/>
      <c r="S988" s="19"/>
      <c r="T988" s="19"/>
      <c r="U988" s="19"/>
      <c r="V988" s="19"/>
      <c r="W988" s="19"/>
      <c r="X988" s="19"/>
      <c r="Y988" s="19"/>
      <c r="Z988" s="19"/>
    </row>
    <row r="989" spans="2:26" ht="12" customHeight="1">
      <c r="B989" s="19"/>
      <c r="C989" s="19"/>
      <c r="D989" s="19"/>
      <c r="E989" s="19"/>
      <c r="F989" s="19"/>
      <c r="G989" s="19"/>
      <c r="H989" s="19"/>
      <c r="I989" s="19"/>
      <c r="J989" s="19"/>
      <c r="K989" s="19"/>
      <c r="L989" s="19"/>
      <c r="M989" s="19"/>
      <c r="N989" s="19"/>
      <c r="O989" s="19"/>
      <c r="P989" s="19"/>
      <c r="Q989" s="19"/>
      <c r="R989" s="19"/>
      <c r="S989" s="19"/>
      <c r="T989" s="19"/>
      <c r="U989" s="19"/>
      <c r="V989" s="19"/>
      <c r="W989" s="19"/>
      <c r="X989" s="19"/>
      <c r="Y989" s="19"/>
      <c r="Z989" s="19"/>
    </row>
    <row r="990" spans="2:26" ht="12" customHeight="1">
      <c r="B990" s="19"/>
      <c r="C990" s="19"/>
      <c r="D990" s="19"/>
      <c r="E990" s="19"/>
      <c r="F990" s="19"/>
      <c r="G990" s="19"/>
      <c r="H990" s="19"/>
      <c r="I990" s="19"/>
      <c r="J990" s="19"/>
      <c r="K990" s="19"/>
      <c r="L990" s="19"/>
      <c r="M990" s="19"/>
      <c r="N990" s="19"/>
      <c r="O990" s="19"/>
      <c r="P990" s="19"/>
      <c r="Q990" s="19"/>
      <c r="R990" s="19"/>
      <c r="S990" s="19"/>
      <c r="T990" s="19"/>
      <c r="U990" s="19"/>
      <c r="V990" s="19"/>
      <c r="W990" s="19"/>
      <c r="X990" s="19"/>
      <c r="Y990" s="19"/>
      <c r="Z990" s="19"/>
    </row>
    <row r="991" spans="2:26" ht="12" customHeight="1">
      <c r="B991" s="19"/>
      <c r="C991" s="19"/>
      <c r="D991" s="19"/>
      <c r="E991" s="19"/>
      <c r="F991" s="19"/>
      <c r="G991" s="19"/>
      <c r="H991" s="19"/>
      <c r="I991" s="19"/>
      <c r="J991" s="19"/>
      <c r="K991" s="19"/>
      <c r="L991" s="19"/>
      <c r="M991" s="19"/>
      <c r="N991" s="19"/>
      <c r="O991" s="19"/>
      <c r="P991" s="19"/>
      <c r="Q991" s="19"/>
      <c r="R991" s="19"/>
      <c r="S991" s="19"/>
      <c r="T991" s="19"/>
      <c r="U991" s="19"/>
      <c r="V991" s="19"/>
      <c r="W991" s="19"/>
      <c r="X991" s="19"/>
      <c r="Y991" s="19"/>
      <c r="Z991" s="19"/>
    </row>
    <row r="992" spans="2:26" ht="12" customHeight="1">
      <c r="B992" s="19"/>
      <c r="C992" s="19"/>
      <c r="D992" s="19"/>
      <c r="E992" s="19"/>
      <c r="F992" s="19"/>
      <c r="G992" s="19"/>
      <c r="H992" s="19"/>
      <c r="I992" s="19"/>
      <c r="J992" s="19"/>
      <c r="K992" s="19"/>
      <c r="L992" s="19"/>
      <c r="M992" s="19"/>
      <c r="N992" s="19"/>
      <c r="O992" s="19"/>
      <c r="P992" s="19"/>
      <c r="Q992" s="19"/>
      <c r="R992" s="19"/>
      <c r="S992" s="19"/>
      <c r="T992" s="19"/>
      <c r="U992" s="19"/>
      <c r="V992" s="19"/>
      <c r="W992" s="19"/>
      <c r="X992" s="19"/>
      <c r="Y992" s="19"/>
      <c r="Z992" s="19"/>
    </row>
    <row r="993" spans="2:26" ht="12" customHeight="1">
      <c r="B993" s="19"/>
      <c r="C993" s="19"/>
      <c r="D993" s="19"/>
      <c r="E993" s="19"/>
      <c r="F993" s="19"/>
      <c r="G993" s="19"/>
      <c r="H993" s="19"/>
      <c r="I993" s="19"/>
      <c r="J993" s="19"/>
      <c r="K993" s="19"/>
      <c r="L993" s="19"/>
      <c r="M993" s="19"/>
      <c r="N993" s="19"/>
      <c r="O993" s="19"/>
      <c r="P993" s="19"/>
      <c r="Q993" s="19"/>
      <c r="R993" s="19"/>
      <c r="S993" s="19"/>
      <c r="T993" s="19"/>
      <c r="U993" s="19"/>
      <c r="V993" s="19"/>
      <c r="W993" s="19"/>
      <c r="X993" s="19"/>
      <c r="Y993" s="19"/>
      <c r="Z993" s="19"/>
    </row>
    <row r="994" spans="2:26" ht="12" customHeight="1">
      <c r="B994" s="19"/>
      <c r="C994" s="19"/>
      <c r="D994" s="19"/>
      <c r="E994" s="19"/>
      <c r="F994" s="19"/>
      <c r="G994" s="19"/>
      <c r="H994" s="19"/>
      <c r="I994" s="19"/>
      <c r="J994" s="19"/>
      <c r="K994" s="19"/>
      <c r="L994" s="19"/>
      <c r="M994" s="19"/>
      <c r="N994" s="19"/>
      <c r="O994" s="19"/>
      <c r="P994" s="19"/>
      <c r="Q994" s="19"/>
      <c r="R994" s="19"/>
      <c r="S994" s="19"/>
      <c r="T994" s="19"/>
      <c r="U994" s="19"/>
      <c r="V994" s="19"/>
      <c r="W994" s="19"/>
      <c r="X994" s="19"/>
      <c r="Y994" s="19"/>
      <c r="Z994" s="19"/>
    </row>
    <row r="995" spans="2:26" ht="12" customHeight="1">
      <c r="B995" s="19"/>
      <c r="C995" s="19"/>
      <c r="D995" s="19"/>
      <c r="E995" s="19"/>
      <c r="F995" s="19"/>
      <c r="G995" s="19"/>
      <c r="H995" s="19"/>
      <c r="I995" s="19"/>
      <c r="J995" s="19"/>
      <c r="K995" s="19"/>
      <c r="L995" s="19"/>
      <c r="M995" s="19"/>
      <c r="N995" s="19"/>
      <c r="O995" s="19"/>
      <c r="P995" s="19"/>
      <c r="Q995" s="19"/>
      <c r="R995" s="19"/>
      <c r="S995" s="19"/>
      <c r="T995" s="19"/>
      <c r="U995" s="19"/>
      <c r="V995" s="19"/>
      <c r="W995" s="19"/>
      <c r="X995" s="19"/>
      <c r="Y995" s="19"/>
      <c r="Z995" s="19"/>
    </row>
    <row r="996" spans="2:26" ht="12" customHeight="1">
      <c r="B996" s="19"/>
      <c r="C996" s="19"/>
      <c r="D996" s="19"/>
      <c r="E996" s="19"/>
      <c r="F996" s="19"/>
      <c r="G996" s="19"/>
      <c r="H996" s="19"/>
      <c r="I996" s="19"/>
      <c r="J996" s="19"/>
      <c r="K996" s="19"/>
      <c r="L996" s="19"/>
      <c r="M996" s="19"/>
      <c r="N996" s="19"/>
      <c r="O996" s="19"/>
      <c r="P996" s="19"/>
      <c r="Q996" s="19"/>
      <c r="R996" s="19"/>
      <c r="S996" s="19"/>
      <c r="T996" s="19"/>
      <c r="U996" s="19"/>
      <c r="V996" s="19"/>
      <c r="W996" s="19"/>
      <c r="X996" s="19"/>
      <c r="Y996" s="19"/>
      <c r="Z996" s="19"/>
    </row>
    <row r="997" spans="2:26" ht="12" customHeight="1">
      <c r="B997" s="19"/>
      <c r="C997" s="19"/>
      <c r="D997" s="19"/>
      <c r="E997" s="19"/>
      <c r="F997" s="19"/>
      <c r="G997" s="19"/>
      <c r="H997" s="19"/>
      <c r="I997" s="19"/>
      <c r="J997" s="19"/>
      <c r="K997" s="19"/>
      <c r="L997" s="19"/>
      <c r="M997" s="19"/>
      <c r="N997" s="19"/>
      <c r="O997" s="19"/>
      <c r="P997" s="19"/>
      <c r="Q997" s="19"/>
      <c r="R997" s="19"/>
      <c r="S997" s="19"/>
      <c r="T997" s="19"/>
      <c r="U997" s="19"/>
      <c r="V997" s="19"/>
      <c r="W997" s="19"/>
      <c r="X997" s="19"/>
      <c r="Y997" s="19"/>
      <c r="Z997" s="19"/>
    </row>
    <row r="998" spans="2:26" ht="12" customHeight="1">
      <c r="B998" s="19"/>
      <c r="C998" s="19"/>
      <c r="D998" s="19"/>
      <c r="E998" s="19"/>
      <c r="F998" s="19"/>
      <c r="G998" s="19"/>
      <c r="H998" s="19"/>
      <c r="I998" s="19"/>
      <c r="J998" s="19"/>
      <c r="K998" s="19"/>
      <c r="L998" s="19"/>
      <c r="M998" s="19"/>
      <c r="N998" s="19"/>
      <c r="O998" s="19"/>
      <c r="P998" s="19"/>
      <c r="Q998" s="19"/>
      <c r="R998" s="19"/>
      <c r="S998" s="19"/>
      <c r="T998" s="19"/>
      <c r="U998" s="19"/>
      <c r="V998" s="19"/>
      <c r="W998" s="19"/>
      <c r="X998" s="19"/>
      <c r="Y998" s="19"/>
      <c r="Z998" s="19"/>
    </row>
    <row r="999" spans="2:26" ht="12" customHeight="1">
      <c r="B999" s="19"/>
      <c r="C999" s="19"/>
      <c r="D999" s="19"/>
      <c r="E999" s="19"/>
      <c r="F999" s="19"/>
      <c r="G999" s="19"/>
      <c r="H999" s="19"/>
      <c r="I999" s="19"/>
      <c r="J999" s="19"/>
      <c r="K999" s="19"/>
      <c r="L999" s="19"/>
      <c r="M999" s="19"/>
      <c r="N999" s="19"/>
      <c r="O999" s="19"/>
      <c r="P999" s="19"/>
      <c r="Q999" s="19"/>
      <c r="R999" s="19"/>
      <c r="S999" s="19"/>
      <c r="T999" s="19"/>
      <c r="U999" s="19"/>
      <c r="V999" s="19"/>
      <c r="W999" s="19"/>
      <c r="X999" s="19"/>
      <c r="Y999" s="19"/>
      <c r="Z999" s="19"/>
    </row>
    <row r="1000" spans="2:26" ht="12" customHeight="1">
      <c r="B1000" s="19"/>
      <c r="C1000" s="19"/>
      <c r="D1000" s="19"/>
      <c r="E1000" s="19"/>
      <c r="F1000" s="19"/>
      <c r="G1000" s="19"/>
      <c r="H1000" s="19"/>
      <c r="I1000" s="19"/>
      <c r="J1000" s="19"/>
      <c r="K1000" s="19"/>
      <c r="L1000" s="19"/>
      <c r="M1000" s="19"/>
      <c r="N1000" s="19"/>
      <c r="O1000" s="19"/>
      <c r="P1000" s="19"/>
      <c r="Q1000" s="19"/>
      <c r="R1000" s="19"/>
      <c r="S1000" s="19"/>
      <c r="T1000" s="19"/>
      <c r="U1000" s="19"/>
      <c r="V1000" s="19"/>
      <c r="W1000" s="19"/>
      <c r="X1000" s="19"/>
      <c r="Y1000" s="19"/>
      <c r="Z1000" s="19"/>
    </row>
    <row r="1001" spans="2:26" ht="12" customHeight="1">
      <c r="B1001" s="19"/>
      <c r="C1001" s="19"/>
      <c r="D1001" s="19"/>
      <c r="E1001" s="19"/>
      <c r="F1001" s="19"/>
      <c r="G1001" s="19"/>
      <c r="H1001" s="19"/>
      <c r="I1001" s="19"/>
      <c r="J1001" s="19"/>
      <c r="K1001" s="19"/>
      <c r="L1001" s="19"/>
      <c r="M1001" s="19"/>
      <c r="N1001" s="19"/>
      <c r="O1001" s="19"/>
      <c r="P1001" s="19"/>
      <c r="Q1001" s="19"/>
      <c r="R1001" s="19"/>
      <c r="S1001" s="19"/>
      <c r="T1001" s="19"/>
      <c r="U1001" s="19"/>
      <c r="V1001" s="19"/>
      <c r="W1001" s="19"/>
      <c r="X1001" s="19"/>
      <c r="Y1001" s="19"/>
      <c r="Z1001" s="19"/>
    </row>
    <row r="1002" spans="2:26" ht="12" customHeight="1">
      <c r="B1002" s="19"/>
      <c r="C1002" s="19"/>
      <c r="D1002" s="19"/>
      <c r="E1002" s="19"/>
      <c r="F1002" s="19"/>
      <c r="G1002" s="19"/>
      <c r="H1002" s="19"/>
      <c r="I1002" s="19"/>
      <c r="J1002" s="19"/>
      <c r="K1002" s="19"/>
      <c r="L1002" s="19"/>
      <c r="M1002" s="19"/>
      <c r="N1002" s="19"/>
      <c r="O1002" s="19"/>
      <c r="P1002" s="19"/>
      <c r="Q1002" s="19"/>
      <c r="R1002" s="19"/>
      <c r="S1002" s="19"/>
      <c r="T1002" s="19"/>
      <c r="U1002" s="19"/>
      <c r="V1002" s="19"/>
      <c r="W1002" s="19"/>
      <c r="X1002" s="19"/>
      <c r="Y1002" s="19"/>
      <c r="Z1002" s="19"/>
    </row>
    <row r="1003" spans="2:26" ht="12" customHeight="1">
      <c r="B1003" s="19"/>
      <c r="C1003" s="19"/>
      <c r="D1003" s="19"/>
      <c r="E1003" s="19"/>
      <c r="F1003" s="19"/>
      <c r="G1003" s="19"/>
      <c r="H1003" s="19"/>
      <c r="I1003" s="19"/>
      <c r="J1003" s="19"/>
      <c r="K1003" s="19"/>
      <c r="L1003" s="19"/>
      <c r="M1003" s="19"/>
      <c r="N1003" s="19"/>
      <c r="O1003" s="19"/>
      <c r="P1003" s="19"/>
      <c r="Q1003" s="19"/>
      <c r="R1003" s="19"/>
      <c r="S1003" s="19"/>
      <c r="T1003" s="19"/>
      <c r="U1003" s="19"/>
      <c r="V1003" s="19"/>
      <c r="W1003" s="19"/>
      <c r="X1003" s="19"/>
      <c r="Y1003" s="19"/>
      <c r="Z1003" s="19"/>
    </row>
    <row r="1004" spans="2:26" ht="12" customHeight="1">
      <c r="B1004" s="19"/>
      <c r="C1004" s="19"/>
      <c r="D1004" s="19"/>
      <c r="E1004" s="19"/>
      <c r="F1004" s="19"/>
      <c r="G1004" s="19"/>
      <c r="H1004" s="19"/>
      <c r="I1004" s="19"/>
      <c r="J1004" s="19"/>
      <c r="K1004" s="19"/>
      <c r="L1004" s="19"/>
      <c r="M1004" s="19"/>
      <c r="N1004" s="19"/>
      <c r="O1004" s="19"/>
      <c r="P1004" s="19"/>
      <c r="Q1004" s="19"/>
      <c r="R1004" s="19"/>
      <c r="S1004" s="19"/>
      <c r="T1004" s="19"/>
      <c r="U1004" s="19"/>
      <c r="V1004" s="19"/>
      <c r="W1004" s="19"/>
      <c r="X1004" s="19"/>
      <c r="Y1004" s="19"/>
      <c r="Z1004" s="19"/>
    </row>
    <row r="1005" spans="2:26" ht="12" customHeight="1">
      <c r="B1005" s="19"/>
      <c r="C1005" s="19"/>
      <c r="D1005" s="19"/>
      <c r="E1005" s="19"/>
      <c r="F1005" s="19"/>
      <c r="G1005" s="19"/>
      <c r="H1005" s="19"/>
      <c r="I1005" s="19"/>
      <c r="J1005" s="19"/>
      <c r="K1005" s="19"/>
      <c r="L1005" s="19"/>
      <c r="M1005" s="19"/>
      <c r="N1005" s="19"/>
      <c r="O1005" s="19"/>
      <c r="P1005" s="19"/>
      <c r="Q1005" s="19"/>
      <c r="R1005" s="19"/>
      <c r="S1005" s="19"/>
      <c r="T1005" s="19"/>
      <c r="U1005" s="19"/>
      <c r="V1005" s="19"/>
      <c r="W1005" s="19"/>
      <c r="X1005" s="19"/>
      <c r="Y1005" s="19"/>
      <c r="Z1005" s="19"/>
    </row>
    <row r="1006" spans="2:26" ht="12" customHeight="1">
      <c r="B1006" s="19"/>
      <c r="C1006" s="19"/>
      <c r="D1006" s="19"/>
      <c r="E1006" s="19"/>
      <c r="F1006" s="19"/>
      <c r="G1006" s="19"/>
      <c r="H1006" s="19"/>
      <c r="I1006" s="19"/>
      <c r="J1006" s="19"/>
      <c r="K1006" s="19"/>
      <c r="L1006" s="19"/>
      <c r="M1006" s="19"/>
      <c r="N1006" s="19"/>
      <c r="O1006" s="19"/>
      <c r="P1006" s="19"/>
      <c r="Q1006" s="19"/>
      <c r="R1006" s="19"/>
      <c r="S1006" s="19"/>
      <c r="T1006" s="19"/>
      <c r="U1006" s="19"/>
      <c r="V1006" s="19"/>
      <c r="W1006" s="19"/>
      <c r="X1006" s="19"/>
      <c r="Y1006" s="19"/>
      <c r="Z1006" s="19"/>
    </row>
    <row r="1007" spans="2:26" ht="12" customHeight="1">
      <c r="B1007" s="19"/>
      <c r="C1007" s="19"/>
      <c r="D1007" s="19"/>
      <c r="E1007" s="19"/>
      <c r="F1007" s="19"/>
      <c r="G1007" s="19"/>
      <c r="H1007" s="19"/>
      <c r="I1007" s="19"/>
      <c r="J1007" s="19"/>
      <c r="K1007" s="19"/>
      <c r="L1007" s="19"/>
      <c r="M1007" s="19"/>
      <c r="N1007" s="19"/>
      <c r="O1007" s="19"/>
      <c r="P1007" s="19"/>
      <c r="Q1007" s="19"/>
      <c r="R1007" s="19"/>
      <c r="S1007" s="19"/>
      <c r="T1007" s="19"/>
      <c r="U1007" s="19"/>
      <c r="V1007" s="19"/>
      <c r="W1007" s="19"/>
      <c r="X1007" s="19"/>
      <c r="Y1007" s="19"/>
      <c r="Z1007" s="19"/>
    </row>
    <row r="1008" spans="2:26" ht="12" customHeight="1">
      <c r="B1008" s="19"/>
      <c r="C1008" s="19"/>
      <c r="D1008" s="19"/>
      <c r="E1008" s="19"/>
      <c r="F1008" s="19"/>
      <c r="G1008" s="19"/>
      <c r="H1008" s="19"/>
      <c r="I1008" s="19"/>
      <c r="J1008" s="19"/>
      <c r="K1008" s="19"/>
      <c r="L1008" s="19"/>
      <c r="M1008" s="19"/>
      <c r="N1008" s="19"/>
      <c r="O1008" s="19"/>
      <c r="P1008" s="19"/>
      <c r="Q1008" s="19"/>
      <c r="R1008" s="19"/>
      <c r="S1008" s="19"/>
      <c r="T1008" s="19"/>
      <c r="U1008" s="19"/>
      <c r="V1008" s="19"/>
      <c r="W1008" s="19"/>
      <c r="X1008" s="19"/>
      <c r="Y1008" s="19"/>
      <c r="Z1008" s="19"/>
    </row>
    <row r="1009" spans="2:26" ht="12" customHeight="1">
      <c r="B1009" s="19"/>
      <c r="C1009" s="19"/>
      <c r="D1009" s="19"/>
      <c r="E1009" s="19"/>
      <c r="F1009" s="19"/>
      <c r="G1009" s="19"/>
      <c r="H1009" s="19"/>
      <c r="I1009" s="19"/>
      <c r="J1009" s="19"/>
      <c r="K1009" s="19"/>
      <c r="L1009" s="19"/>
      <c r="M1009" s="19"/>
      <c r="N1009" s="19"/>
      <c r="O1009" s="19"/>
      <c r="P1009" s="19"/>
      <c r="Q1009" s="19"/>
      <c r="R1009" s="19"/>
      <c r="S1009" s="19"/>
      <c r="T1009" s="19"/>
      <c r="U1009" s="19"/>
      <c r="V1009" s="19"/>
      <c r="W1009" s="19"/>
      <c r="X1009" s="19"/>
      <c r="Y1009" s="19"/>
      <c r="Z1009" s="19"/>
    </row>
    <row r="1010" spans="2:26" ht="12" customHeight="1">
      <c r="B1010" s="19"/>
      <c r="C1010" s="19"/>
      <c r="D1010" s="19"/>
      <c r="E1010" s="19"/>
      <c r="F1010" s="19"/>
      <c r="G1010" s="19"/>
      <c r="H1010" s="19"/>
      <c r="I1010" s="19"/>
      <c r="J1010" s="19"/>
      <c r="K1010" s="19"/>
      <c r="L1010" s="19"/>
      <c r="M1010" s="19"/>
      <c r="N1010" s="19"/>
      <c r="O1010" s="19"/>
      <c r="P1010" s="19"/>
      <c r="Q1010" s="19"/>
      <c r="R1010" s="19"/>
      <c r="S1010" s="19"/>
      <c r="T1010" s="19"/>
      <c r="U1010" s="19"/>
      <c r="V1010" s="19"/>
      <c r="W1010" s="19"/>
      <c r="X1010" s="19"/>
      <c r="Y1010" s="19"/>
      <c r="Z1010" s="19"/>
    </row>
    <row r="1011" spans="2:26" ht="12" customHeight="1">
      <c r="B1011" s="19"/>
      <c r="C1011" s="19"/>
      <c r="D1011" s="19"/>
      <c r="E1011" s="19"/>
      <c r="F1011" s="19"/>
      <c r="G1011" s="19"/>
      <c r="H1011" s="19"/>
      <c r="I1011" s="19"/>
      <c r="J1011" s="19"/>
      <c r="K1011" s="19"/>
      <c r="L1011" s="19"/>
      <c r="M1011" s="19"/>
      <c r="N1011" s="19"/>
      <c r="O1011" s="19"/>
      <c r="P1011" s="19"/>
      <c r="Q1011" s="19"/>
      <c r="R1011" s="19"/>
      <c r="S1011" s="19"/>
      <c r="T1011" s="19"/>
      <c r="U1011" s="19"/>
      <c r="V1011" s="19"/>
      <c r="W1011" s="19"/>
      <c r="X1011" s="19"/>
      <c r="Y1011" s="19"/>
      <c r="Z1011" s="19"/>
    </row>
    <row r="1012" spans="2:26" ht="12" customHeight="1">
      <c r="B1012" s="19"/>
      <c r="C1012" s="19"/>
      <c r="D1012" s="19"/>
      <c r="E1012" s="19"/>
      <c r="F1012" s="19"/>
      <c r="G1012" s="19"/>
      <c r="H1012" s="19"/>
      <c r="I1012" s="19"/>
      <c r="J1012" s="19"/>
      <c r="K1012" s="19"/>
      <c r="L1012" s="19"/>
      <c r="M1012" s="19"/>
      <c r="N1012" s="19"/>
      <c r="O1012" s="19"/>
      <c r="P1012" s="19"/>
      <c r="Q1012" s="19"/>
      <c r="R1012" s="19"/>
      <c r="S1012" s="19"/>
      <c r="T1012" s="19"/>
      <c r="U1012" s="19"/>
      <c r="V1012" s="19"/>
      <c r="W1012" s="19"/>
      <c r="X1012" s="19"/>
      <c r="Y1012" s="19"/>
      <c r="Z1012" s="19"/>
    </row>
    <row r="1013" spans="2:26" ht="12" customHeight="1">
      <c r="B1013" s="19"/>
      <c r="C1013" s="19"/>
      <c r="D1013" s="19"/>
      <c r="E1013" s="19"/>
      <c r="F1013" s="19"/>
      <c r="G1013" s="19"/>
      <c r="H1013" s="19"/>
      <c r="I1013" s="19"/>
      <c r="J1013" s="19"/>
      <c r="K1013" s="19"/>
      <c r="L1013" s="19"/>
      <c r="M1013" s="19"/>
      <c r="N1013" s="19"/>
      <c r="O1013" s="19"/>
      <c r="P1013" s="19"/>
      <c r="Q1013" s="19"/>
      <c r="R1013" s="19"/>
      <c r="S1013" s="19"/>
      <c r="T1013" s="19"/>
      <c r="U1013" s="19"/>
      <c r="V1013" s="19"/>
      <c r="W1013" s="19"/>
      <c r="X1013" s="19"/>
      <c r="Y1013" s="19"/>
      <c r="Z1013" s="19"/>
    </row>
    <row r="1014" spans="2:26" ht="12" customHeight="1">
      <c r="B1014" s="19"/>
      <c r="C1014" s="19"/>
      <c r="D1014" s="19"/>
      <c r="E1014" s="19"/>
      <c r="F1014" s="19"/>
      <c r="G1014" s="19"/>
      <c r="H1014" s="19"/>
      <c r="I1014" s="19"/>
      <c r="J1014" s="19"/>
      <c r="K1014" s="19"/>
      <c r="L1014" s="19"/>
      <c r="M1014" s="19"/>
      <c r="N1014" s="19"/>
      <c r="O1014" s="19"/>
      <c r="P1014" s="19"/>
      <c r="Q1014" s="19"/>
      <c r="R1014" s="19"/>
      <c r="S1014" s="19"/>
      <c r="T1014" s="19"/>
      <c r="U1014" s="19"/>
      <c r="V1014" s="19"/>
      <c r="W1014" s="19"/>
      <c r="X1014" s="19"/>
      <c r="Y1014" s="19"/>
      <c r="Z1014" s="19"/>
    </row>
    <row r="1015" spans="2:26" ht="12" customHeight="1">
      <c r="B1015" s="19"/>
      <c r="C1015" s="19"/>
      <c r="D1015" s="19"/>
      <c r="E1015" s="19"/>
      <c r="F1015" s="19"/>
      <c r="G1015" s="19"/>
      <c r="H1015" s="19"/>
      <c r="I1015" s="19"/>
      <c r="J1015" s="19"/>
      <c r="K1015" s="19"/>
      <c r="L1015" s="19"/>
      <c r="M1015" s="19"/>
      <c r="N1015" s="19"/>
      <c r="O1015" s="19"/>
      <c r="P1015" s="19"/>
      <c r="Q1015" s="19"/>
      <c r="R1015" s="19"/>
      <c r="S1015" s="19"/>
      <c r="T1015" s="19"/>
      <c r="U1015" s="19"/>
      <c r="V1015" s="19"/>
      <c r="W1015" s="19"/>
      <c r="X1015" s="19"/>
      <c r="Y1015" s="19"/>
      <c r="Z1015" s="19"/>
    </row>
    <row r="1016" spans="2:26" ht="12" customHeight="1">
      <c r="B1016" s="19"/>
      <c r="C1016" s="19"/>
      <c r="D1016" s="19"/>
      <c r="E1016" s="19"/>
      <c r="F1016" s="19"/>
      <c r="G1016" s="19"/>
      <c r="H1016" s="19"/>
      <c r="I1016" s="19"/>
      <c r="J1016" s="19"/>
      <c r="K1016" s="19"/>
      <c r="L1016" s="19"/>
      <c r="M1016" s="19"/>
      <c r="N1016" s="19"/>
      <c r="O1016" s="19"/>
      <c r="P1016" s="19"/>
      <c r="Q1016" s="19"/>
      <c r="R1016" s="19"/>
      <c r="S1016" s="19"/>
      <c r="T1016" s="19"/>
      <c r="U1016" s="19"/>
      <c r="V1016" s="19"/>
      <c r="W1016" s="19"/>
      <c r="X1016" s="19"/>
      <c r="Y1016" s="19"/>
      <c r="Z1016" s="19"/>
    </row>
    <row r="1017" spans="2:26" ht="12" customHeight="1">
      <c r="B1017" s="19"/>
      <c r="C1017" s="19"/>
      <c r="D1017" s="19"/>
      <c r="E1017" s="19"/>
      <c r="F1017" s="19"/>
      <c r="G1017" s="19"/>
      <c r="H1017" s="19"/>
      <c r="I1017" s="19"/>
      <c r="J1017" s="19"/>
      <c r="K1017" s="19"/>
      <c r="L1017" s="19"/>
      <c r="M1017" s="19"/>
      <c r="N1017" s="19"/>
      <c r="O1017" s="19"/>
      <c r="P1017" s="19"/>
      <c r="Q1017" s="19"/>
      <c r="R1017" s="19"/>
      <c r="S1017" s="19"/>
      <c r="T1017" s="19"/>
      <c r="U1017" s="19"/>
      <c r="V1017" s="19"/>
      <c r="W1017" s="19"/>
      <c r="X1017" s="19"/>
      <c r="Y1017" s="19"/>
      <c r="Z1017" s="19"/>
    </row>
    <row r="1018" spans="2:26" ht="12" customHeight="1">
      <c r="B1018" s="19"/>
      <c r="C1018" s="19"/>
      <c r="D1018" s="19"/>
      <c r="E1018" s="19"/>
      <c r="F1018" s="19"/>
      <c r="G1018" s="19"/>
      <c r="H1018" s="19"/>
      <c r="I1018" s="19"/>
      <c r="J1018" s="19"/>
      <c r="K1018" s="19"/>
      <c r="L1018" s="19"/>
      <c r="M1018" s="19"/>
      <c r="N1018" s="19"/>
      <c r="O1018" s="19"/>
      <c r="P1018" s="19"/>
      <c r="Q1018" s="19"/>
      <c r="R1018" s="19"/>
      <c r="S1018" s="19"/>
      <c r="T1018" s="19"/>
      <c r="U1018" s="19"/>
      <c r="V1018" s="19"/>
      <c r="W1018" s="19"/>
      <c r="X1018" s="19"/>
      <c r="Y1018" s="19"/>
      <c r="Z1018" s="19"/>
    </row>
    <row r="1019" spans="2:26" ht="12" customHeight="1">
      <c r="B1019" s="19"/>
      <c r="C1019" s="19"/>
      <c r="D1019" s="19"/>
      <c r="E1019" s="19"/>
      <c r="F1019" s="19"/>
      <c r="G1019" s="19"/>
      <c r="H1019" s="19"/>
      <c r="I1019" s="19"/>
      <c r="J1019" s="19"/>
      <c r="K1019" s="19"/>
      <c r="L1019" s="19"/>
      <c r="M1019" s="19"/>
      <c r="N1019" s="19"/>
      <c r="O1019" s="19"/>
      <c r="P1019" s="19"/>
      <c r="Q1019" s="19"/>
      <c r="R1019" s="19"/>
      <c r="S1019" s="19"/>
      <c r="T1019" s="19"/>
      <c r="U1019" s="19"/>
      <c r="V1019" s="19"/>
      <c r="W1019" s="19"/>
      <c r="X1019" s="19"/>
      <c r="Y1019" s="19"/>
      <c r="Z1019" s="19"/>
    </row>
    <row r="1020" spans="2:26" ht="12" customHeight="1">
      <c r="B1020" s="19"/>
      <c r="C1020" s="19"/>
      <c r="D1020" s="19"/>
      <c r="E1020" s="19"/>
      <c r="F1020" s="19"/>
      <c r="G1020" s="19"/>
      <c r="H1020" s="19"/>
      <c r="I1020" s="19"/>
      <c r="J1020" s="19"/>
      <c r="K1020" s="19"/>
      <c r="L1020" s="19"/>
      <c r="M1020" s="19"/>
      <c r="N1020" s="19"/>
      <c r="O1020" s="19"/>
      <c r="P1020" s="19"/>
      <c r="Q1020" s="19"/>
      <c r="R1020" s="19"/>
      <c r="S1020" s="19"/>
      <c r="T1020" s="19"/>
      <c r="U1020" s="19"/>
      <c r="V1020" s="19"/>
      <c r="W1020" s="19"/>
      <c r="X1020" s="19"/>
      <c r="Y1020" s="19"/>
      <c r="Z1020" s="19"/>
    </row>
    <row r="1021" spans="2:26" ht="12" customHeight="1">
      <c r="B1021" s="19"/>
      <c r="C1021" s="19"/>
      <c r="D1021" s="19"/>
      <c r="E1021" s="19"/>
      <c r="F1021" s="19"/>
      <c r="G1021" s="19"/>
      <c r="H1021" s="19"/>
      <c r="I1021" s="19"/>
      <c r="J1021" s="19"/>
      <c r="K1021" s="19"/>
      <c r="L1021" s="19"/>
      <c r="M1021" s="19"/>
      <c r="N1021" s="19"/>
      <c r="O1021" s="19"/>
      <c r="P1021" s="19"/>
      <c r="Q1021" s="19"/>
      <c r="R1021" s="19"/>
      <c r="S1021" s="19"/>
      <c r="T1021" s="19"/>
      <c r="U1021" s="19"/>
      <c r="V1021" s="19"/>
      <c r="W1021" s="19"/>
      <c r="X1021" s="19"/>
      <c r="Y1021" s="19"/>
      <c r="Z1021" s="19"/>
    </row>
    <row r="1022" spans="2:26" ht="12" customHeight="1">
      <c r="B1022" s="19"/>
      <c r="C1022" s="19"/>
      <c r="D1022" s="19"/>
      <c r="E1022" s="19"/>
      <c r="F1022" s="19"/>
      <c r="G1022" s="19"/>
      <c r="H1022" s="19"/>
      <c r="I1022" s="19"/>
      <c r="J1022" s="19"/>
      <c r="K1022" s="19"/>
      <c r="L1022" s="19"/>
      <c r="M1022" s="19"/>
      <c r="N1022" s="19"/>
      <c r="O1022" s="19"/>
      <c r="P1022" s="19"/>
      <c r="Q1022" s="19"/>
      <c r="R1022" s="19"/>
      <c r="S1022" s="19"/>
      <c r="T1022" s="19"/>
      <c r="U1022" s="19"/>
      <c r="V1022" s="19"/>
      <c r="W1022" s="19"/>
      <c r="X1022" s="19"/>
      <c r="Y1022" s="19"/>
      <c r="Z1022" s="19"/>
    </row>
    <row r="1023" spans="2:26" ht="12" customHeight="1">
      <c r="B1023" s="19"/>
      <c r="C1023" s="19"/>
      <c r="D1023" s="19"/>
      <c r="E1023" s="19"/>
      <c r="F1023" s="19"/>
      <c r="G1023" s="19"/>
      <c r="H1023" s="19"/>
      <c r="I1023" s="19"/>
      <c r="J1023" s="19"/>
      <c r="K1023" s="19"/>
      <c r="L1023" s="19"/>
      <c r="M1023" s="19"/>
      <c r="N1023" s="19"/>
      <c r="O1023" s="19"/>
      <c r="P1023" s="19"/>
      <c r="Q1023" s="19"/>
      <c r="R1023" s="19"/>
      <c r="S1023" s="19"/>
      <c r="T1023" s="19"/>
      <c r="U1023" s="19"/>
      <c r="V1023" s="19"/>
      <c r="W1023" s="19"/>
      <c r="X1023" s="19"/>
      <c r="Y1023" s="19"/>
      <c r="Z1023" s="19"/>
    </row>
    <row r="1024" spans="2:26" ht="12" customHeight="1">
      <c r="B1024" s="19"/>
      <c r="C1024" s="19"/>
      <c r="D1024" s="19"/>
      <c r="E1024" s="19"/>
      <c r="F1024" s="19"/>
      <c r="G1024" s="19"/>
      <c r="H1024" s="19"/>
      <c r="I1024" s="19"/>
      <c r="J1024" s="19"/>
      <c r="K1024" s="19"/>
      <c r="L1024" s="19"/>
      <c r="M1024" s="19"/>
      <c r="N1024" s="19"/>
      <c r="O1024" s="19"/>
      <c r="P1024" s="19"/>
      <c r="Q1024" s="19"/>
      <c r="R1024" s="19"/>
      <c r="S1024" s="19"/>
      <c r="T1024" s="19"/>
      <c r="U1024" s="19"/>
      <c r="V1024" s="19"/>
      <c r="W1024" s="19"/>
      <c r="X1024" s="19"/>
      <c r="Y1024" s="19"/>
      <c r="Z1024" s="19"/>
    </row>
    <row r="1025" spans="2:26" ht="12" customHeight="1">
      <c r="B1025" s="19"/>
      <c r="C1025" s="19"/>
      <c r="D1025" s="19"/>
      <c r="E1025" s="19"/>
      <c r="F1025" s="19"/>
      <c r="G1025" s="19"/>
      <c r="H1025" s="19"/>
      <c r="I1025" s="19"/>
      <c r="J1025" s="19"/>
      <c r="K1025" s="19"/>
      <c r="L1025" s="19"/>
      <c r="M1025" s="19"/>
      <c r="N1025" s="19"/>
      <c r="O1025" s="19"/>
      <c r="P1025" s="19"/>
      <c r="Q1025" s="19"/>
      <c r="R1025" s="19"/>
      <c r="S1025" s="19"/>
      <c r="T1025" s="19"/>
      <c r="U1025" s="19"/>
      <c r="V1025" s="19"/>
      <c r="W1025" s="19"/>
      <c r="X1025" s="19"/>
      <c r="Y1025" s="19"/>
      <c r="Z1025" s="19"/>
    </row>
    <row r="1026" spans="2:26" ht="12" customHeight="1">
      <c r="B1026" s="19"/>
      <c r="C1026" s="19"/>
      <c r="D1026" s="19"/>
      <c r="E1026" s="19"/>
      <c r="F1026" s="19"/>
      <c r="G1026" s="19"/>
      <c r="H1026" s="19"/>
      <c r="I1026" s="19"/>
      <c r="J1026" s="19"/>
      <c r="K1026" s="19"/>
      <c r="L1026" s="19"/>
      <c r="M1026" s="19"/>
      <c r="N1026" s="19"/>
      <c r="O1026" s="19"/>
      <c r="P1026" s="19"/>
      <c r="Q1026" s="19"/>
      <c r="R1026" s="19"/>
      <c r="S1026" s="19"/>
      <c r="T1026" s="19"/>
      <c r="U1026" s="19"/>
      <c r="V1026" s="19"/>
      <c r="W1026" s="19"/>
      <c r="X1026" s="19"/>
      <c r="Y1026" s="19"/>
      <c r="Z1026" s="19"/>
    </row>
    <row r="1027" spans="2:26" ht="12" customHeight="1">
      <c r="B1027" s="19"/>
      <c r="C1027" s="19"/>
      <c r="D1027" s="19"/>
      <c r="E1027" s="19"/>
      <c r="F1027" s="19"/>
      <c r="G1027" s="19"/>
      <c r="H1027" s="19"/>
      <c r="I1027" s="19"/>
      <c r="J1027" s="19"/>
      <c r="K1027" s="19"/>
      <c r="L1027" s="19"/>
      <c r="M1027" s="19"/>
      <c r="N1027" s="19"/>
      <c r="O1027" s="19"/>
      <c r="P1027" s="19"/>
      <c r="Q1027" s="19"/>
      <c r="R1027" s="19"/>
      <c r="S1027" s="19"/>
      <c r="T1027" s="19"/>
      <c r="U1027" s="19"/>
      <c r="V1027" s="19"/>
      <c r="W1027" s="19"/>
      <c r="X1027" s="19"/>
      <c r="Y1027" s="19"/>
      <c r="Z1027" s="19"/>
    </row>
    <row r="1028" spans="2:26" ht="12" customHeight="1">
      <c r="B1028" s="19"/>
      <c r="C1028" s="19"/>
      <c r="D1028" s="19"/>
      <c r="E1028" s="19"/>
      <c r="F1028" s="19"/>
      <c r="G1028" s="19"/>
      <c r="H1028" s="19"/>
      <c r="I1028" s="19"/>
      <c r="J1028" s="19"/>
      <c r="K1028" s="19"/>
      <c r="L1028" s="19"/>
      <c r="M1028" s="19"/>
      <c r="N1028" s="19"/>
      <c r="O1028" s="19"/>
      <c r="P1028" s="19"/>
      <c r="Q1028" s="19"/>
      <c r="R1028" s="19"/>
      <c r="S1028" s="19"/>
      <c r="T1028" s="19"/>
      <c r="U1028" s="19"/>
      <c r="V1028" s="19"/>
      <c r="W1028" s="19"/>
      <c r="X1028" s="19"/>
      <c r="Y1028" s="19"/>
      <c r="Z1028" s="19"/>
    </row>
    <row r="1029" spans="2:26" ht="12" customHeight="1">
      <c r="B1029" s="19"/>
      <c r="C1029" s="19"/>
      <c r="D1029" s="19"/>
      <c r="E1029" s="19"/>
      <c r="F1029" s="19"/>
      <c r="G1029" s="19"/>
      <c r="H1029" s="19"/>
      <c r="I1029" s="19"/>
      <c r="J1029" s="19"/>
      <c r="K1029" s="19"/>
      <c r="L1029" s="19"/>
      <c r="M1029" s="19"/>
      <c r="N1029" s="19"/>
      <c r="O1029" s="19"/>
      <c r="P1029" s="19"/>
      <c r="Q1029" s="19"/>
      <c r="R1029" s="19"/>
      <c r="S1029" s="19"/>
      <c r="T1029" s="19"/>
      <c r="U1029" s="19"/>
      <c r="V1029" s="19"/>
      <c r="W1029" s="19"/>
      <c r="X1029" s="19"/>
      <c r="Y1029" s="19"/>
      <c r="Z1029" s="19"/>
    </row>
    <row r="1030" spans="2:26" ht="12" customHeight="1">
      <c r="B1030" s="19"/>
      <c r="C1030" s="19"/>
      <c r="D1030" s="19"/>
      <c r="E1030" s="19"/>
      <c r="F1030" s="19"/>
      <c r="G1030" s="19"/>
      <c r="H1030" s="19"/>
      <c r="I1030" s="19"/>
      <c r="J1030" s="19"/>
      <c r="K1030" s="19"/>
      <c r="L1030" s="19"/>
      <c r="M1030" s="19"/>
      <c r="N1030" s="19"/>
      <c r="O1030" s="19"/>
      <c r="P1030" s="19"/>
      <c r="Q1030" s="19"/>
      <c r="R1030" s="19"/>
      <c r="S1030" s="19"/>
      <c r="T1030" s="19"/>
      <c r="U1030" s="19"/>
      <c r="V1030" s="19"/>
      <c r="W1030" s="19"/>
      <c r="X1030" s="19"/>
      <c r="Y1030" s="19"/>
      <c r="Z1030" s="19"/>
    </row>
    <row r="1031" spans="2:26" ht="12" customHeight="1">
      <c r="B1031" s="19"/>
      <c r="C1031" s="19"/>
      <c r="D1031" s="19"/>
      <c r="E1031" s="19"/>
      <c r="F1031" s="19"/>
      <c r="G1031" s="19"/>
      <c r="H1031" s="19"/>
      <c r="I1031" s="19"/>
      <c r="J1031" s="19"/>
      <c r="K1031" s="19"/>
      <c r="L1031" s="19"/>
      <c r="M1031" s="19"/>
      <c r="N1031" s="19"/>
      <c r="O1031" s="19"/>
      <c r="P1031" s="19"/>
      <c r="Q1031" s="19"/>
      <c r="R1031" s="19"/>
      <c r="S1031" s="19"/>
      <c r="T1031" s="19"/>
      <c r="U1031" s="19"/>
      <c r="V1031" s="19"/>
      <c r="W1031" s="19"/>
      <c r="X1031" s="19"/>
      <c r="Y1031" s="19"/>
      <c r="Z1031" s="19"/>
    </row>
    <row r="1032" spans="2:26" ht="12" customHeight="1">
      <c r="B1032" s="19"/>
      <c r="C1032" s="19"/>
      <c r="D1032" s="19"/>
      <c r="E1032" s="19"/>
      <c r="F1032" s="19"/>
      <c r="G1032" s="19"/>
      <c r="H1032" s="19"/>
      <c r="I1032" s="19"/>
      <c r="J1032" s="19"/>
      <c r="K1032" s="19"/>
      <c r="L1032" s="19"/>
      <c r="M1032" s="19"/>
      <c r="N1032" s="19"/>
      <c r="O1032" s="19"/>
      <c r="P1032" s="19"/>
      <c r="Q1032" s="19"/>
      <c r="R1032" s="19"/>
      <c r="S1032" s="19"/>
      <c r="T1032" s="19"/>
      <c r="U1032" s="19"/>
      <c r="V1032" s="19"/>
      <c r="W1032" s="19"/>
      <c r="X1032" s="19"/>
      <c r="Y1032" s="19"/>
      <c r="Z1032" s="19"/>
    </row>
    <row r="1033" spans="2:26" ht="12" customHeight="1">
      <c r="B1033" s="19"/>
      <c r="C1033" s="19"/>
      <c r="D1033" s="19"/>
      <c r="E1033" s="19"/>
      <c r="F1033" s="19"/>
      <c r="G1033" s="19"/>
      <c r="H1033" s="19"/>
      <c r="I1033" s="19"/>
      <c r="J1033" s="19"/>
      <c r="K1033" s="19"/>
      <c r="L1033" s="19"/>
      <c r="M1033" s="19"/>
      <c r="N1033" s="19"/>
      <c r="O1033" s="19"/>
      <c r="P1033" s="19"/>
      <c r="Q1033" s="19"/>
      <c r="R1033" s="19"/>
      <c r="S1033" s="19"/>
      <c r="T1033" s="19"/>
      <c r="U1033" s="19"/>
      <c r="V1033" s="19"/>
      <c r="W1033" s="19"/>
      <c r="X1033" s="19"/>
      <c r="Y1033" s="19"/>
      <c r="Z1033" s="19"/>
    </row>
    <row r="1034" spans="2:26" ht="12" customHeight="1">
      <c r="B1034" s="19"/>
      <c r="C1034" s="19"/>
      <c r="D1034" s="19"/>
      <c r="E1034" s="19"/>
      <c r="F1034" s="19"/>
      <c r="G1034" s="19"/>
      <c r="H1034" s="19"/>
      <c r="I1034" s="19"/>
      <c r="J1034" s="19"/>
      <c r="K1034" s="19"/>
      <c r="L1034" s="19"/>
      <c r="M1034" s="19"/>
      <c r="N1034" s="19"/>
      <c r="O1034" s="19"/>
      <c r="P1034" s="19"/>
      <c r="Q1034" s="19"/>
      <c r="R1034" s="19"/>
      <c r="S1034" s="19"/>
      <c r="T1034" s="19"/>
      <c r="U1034" s="19"/>
      <c r="V1034" s="19"/>
      <c r="W1034" s="19"/>
      <c r="X1034" s="19"/>
      <c r="Y1034" s="19"/>
      <c r="Z1034" s="19"/>
    </row>
    <row r="1035" spans="2:26" ht="12" customHeight="1">
      <c r="B1035" s="19"/>
      <c r="C1035" s="19"/>
      <c r="D1035" s="19"/>
      <c r="E1035" s="19"/>
      <c r="F1035" s="19"/>
      <c r="G1035" s="19"/>
      <c r="H1035" s="19"/>
      <c r="I1035" s="19"/>
      <c r="J1035" s="19"/>
      <c r="K1035" s="19"/>
      <c r="L1035" s="19"/>
      <c r="M1035" s="19"/>
      <c r="N1035" s="19"/>
      <c r="O1035" s="19"/>
      <c r="P1035" s="19"/>
      <c r="Q1035" s="19"/>
      <c r="R1035" s="19"/>
      <c r="S1035" s="19"/>
      <c r="T1035" s="19"/>
      <c r="U1035" s="19"/>
      <c r="V1035" s="19"/>
      <c r="W1035" s="19"/>
      <c r="X1035" s="19"/>
      <c r="Y1035" s="19"/>
      <c r="Z1035" s="19"/>
    </row>
    <row r="1036" spans="2:26" ht="12" customHeight="1">
      <c r="B1036" s="19"/>
      <c r="C1036" s="19"/>
      <c r="D1036" s="19"/>
      <c r="E1036" s="19"/>
      <c r="F1036" s="19"/>
      <c r="G1036" s="19"/>
      <c r="H1036" s="19"/>
      <c r="I1036" s="19"/>
      <c r="J1036" s="19"/>
      <c r="K1036" s="19"/>
      <c r="L1036" s="19"/>
      <c r="M1036" s="19"/>
      <c r="N1036" s="19"/>
      <c r="O1036" s="19"/>
      <c r="P1036" s="19"/>
      <c r="Q1036" s="19"/>
      <c r="R1036" s="19"/>
      <c r="S1036" s="19"/>
      <c r="T1036" s="19"/>
      <c r="U1036" s="19"/>
      <c r="V1036" s="19"/>
      <c r="W1036" s="19"/>
      <c r="X1036" s="19"/>
      <c r="Y1036" s="19"/>
      <c r="Z1036" s="19"/>
    </row>
    <row r="1037" spans="2:26" ht="12" customHeight="1">
      <c r="B1037" s="19"/>
      <c r="C1037" s="19"/>
      <c r="D1037" s="19"/>
      <c r="E1037" s="19"/>
      <c r="F1037" s="19"/>
      <c r="G1037" s="19"/>
      <c r="H1037" s="19"/>
      <c r="I1037" s="19"/>
      <c r="J1037" s="19"/>
      <c r="K1037" s="19"/>
      <c r="L1037" s="19"/>
      <c r="M1037" s="19"/>
      <c r="N1037" s="19"/>
      <c r="O1037" s="19"/>
      <c r="P1037" s="19"/>
      <c r="Q1037" s="19"/>
      <c r="R1037" s="19"/>
      <c r="S1037" s="19"/>
      <c r="T1037" s="19"/>
      <c r="U1037" s="19"/>
      <c r="V1037" s="19"/>
      <c r="W1037" s="19"/>
      <c r="X1037" s="19"/>
      <c r="Y1037" s="19"/>
      <c r="Z1037" s="19"/>
    </row>
    <row r="1038" spans="2:26" ht="12" customHeight="1">
      <c r="B1038" s="19"/>
      <c r="C1038" s="19"/>
      <c r="D1038" s="19"/>
      <c r="E1038" s="19"/>
      <c r="F1038" s="19"/>
      <c r="G1038" s="19"/>
      <c r="H1038" s="19"/>
      <c r="I1038" s="19"/>
      <c r="J1038" s="19"/>
      <c r="K1038" s="19"/>
      <c r="L1038" s="19"/>
      <c r="M1038" s="19"/>
      <c r="N1038" s="19"/>
      <c r="O1038" s="19"/>
      <c r="P1038" s="19"/>
      <c r="Q1038" s="19"/>
      <c r="R1038" s="19"/>
      <c r="S1038" s="19"/>
      <c r="T1038" s="19"/>
      <c r="U1038" s="19"/>
      <c r="V1038" s="19"/>
      <c r="W1038" s="19"/>
      <c r="X1038" s="19"/>
      <c r="Y1038" s="19"/>
      <c r="Z1038" s="19"/>
    </row>
  </sheetData>
  <sheetProtection password="DC4E" sheet="1" objects="1" scenarios="1"/>
  <mergeCells count="1">
    <mergeCell ref="D3:E3"/>
  </mergeCells>
  <pageMargins left="0.7" right="0.7" top="0.75" bottom="0.75" header="0.51180555555555496" footer="0.51180555555555496"/>
  <pageSetup paperSize="9" firstPageNumber="0" orientation="portrait" horizontalDpi="300" verticalDpi="300" r:id="rId1"/>
  <drawing r:id="rId2"/>
  <legacyDrawing r:id="rId3"/>
  <extLst>
    <ext xmlns:x14="http://schemas.microsoft.com/office/spreadsheetml/2009/9/main" uri="{CCE6A557-97BC-4b89-ADB6-D9C93CAAB3DF}">
      <x14:dataValidations xmlns:xm="http://schemas.microsoft.com/office/excel/2006/main" count="4">
        <x14:dataValidation type="list" operator="equal" allowBlank="1" showErrorMessage="1" errorTitle="Error" error="Seleccione una de las opciones del desplegable.">
          <x14:formula1>
            <xm:f>'DATA - Oculta'!$S$9:$S$10</xm:f>
          </x14:formula1>
          <x14:formula2>
            <xm:f>0</xm:f>
          </x14:formula2>
          <xm:sqref>C25</xm:sqref>
        </x14:dataValidation>
        <x14:dataValidation type="list" operator="equal" allowBlank="1" showErrorMessage="1" errorTitle="Error" error="Seleccione una de las opciones del desplegable.">
          <x14:formula1>
            <xm:f>'DATA - Oculta'!$C$8:$C$12</xm:f>
          </x14:formula1>
          <x14:formula2>
            <xm:f>0</xm:f>
          </x14:formula2>
          <xm:sqref>C45</xm:sqref>
        </x14:dataValidation>
        <x14:dataValidation type="list" operator="equal" allowBlank="1" showErrorMessage="1" errorTitle="Error" error="Seleccione una de las opciones del desplegable.">
          <x14:formula1>
            <xm:f>'DATA - Oculta'!$K$8:$K$10</xm:f>
          </x14:formula1>
          <x14:formula2>
            <xm:f>0</xm:f>
          </x14:formula2>
          <xm:sqref>D48:D58</xm:sqref>
        </x14:dataValidation>
        <x14:dataValidation type="list" operator="equal" allowBlank="1" showErrorMessage="1" errorTitle="Error" error="Seleccione una de las opciones del desplegable.">
          <x14:formula1>
            <xm:f>'DATA - Oculta'!$G$9:$G$11</xm:f>
          </x14:formula1>
          <x14:formula2>
            <xm:f>0</xm:f>
          </x14:formula2>
          <xm:sqref>C60</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H23"/>
  <sheetViews>
    <sheetView zoomScale="85" zoomScaleNormal="85" workbookViewId="0">
      <selection activeCell="C9" sqref="C9"/>
    </sheetView>
  </sheetViews>
  <sheetFormatPr baseColWidth="10" defaultColWidth="11.5703125" defaultRowHeight="12.75"/>
  <cols>
    <col min="2" max="2" width="14" customWidth="1"/>
    <col min="3" max="3" width="8.7109375" customWidth="1"/>
    <col min="4" max="4" width="9.42578125" customWidth="1"/>
    <col min="5" max="5" width="14.42578125" customWidth="1"/>
    <col min="6" max="6" width="8.5703125" customWidth="1"/>
    <col min="8" max="8" width="12" customWidth="1"/>
    <col min="9" max="9" width="8.7109375" customWidth="1"/>
    <col min="11" max="11" width="19.5703125" customWidth="1"/>
    <col min="12" max="12" width="40.7109375" customWidth="1"/>
  </cols>
  <sheetData>
    <row r="1" spans="1:60" ht="12.75" customHeight="1">
      <c r="A1" s="1"/>
      <c r="B1" s="2"/>
      <c r="C1" s="3"/>
      <c r="D1" s="3"/>
      <c r="E1" s="3"/>
      <c r="F1" s="3"/>
      <c r="G1" s="3"/>
      <c r="H1" s="3"/>
      <c r="I1" s="3"/>
      <c r="J1" s="3"/>
      <c r="K1" s="3"/>
      <c r="L1" s="3"/>
      <c r="M1" s="3"/>
      <c r="N1" s="3"/>
      <c r="O1" s="3"/>
      <c r="P1" s="3"/>
      <c r="Q1" s="3"/>
      <c r="R1" s="3"/>
      <c r="S1" s="3"/>
      <c r="T1" s="3"/>
      <c r="U1" s="3"/>
      <c r="V1" s="3"/>
    </row>
    <row r="2" spans="1:60" ht="25.35" customHeight="1">
      <c r="A2" s="1"/>
      <c r="B2" s="4" t="s">
        <v>0</v>
      </c>
      <c r="C2" s="3"/>
      <c r="D2" s="3"/>
      <c r="E2" s="3"/>
      <c r="F2" s="3"/>
      <c r="G2" s="3"/>
      <c r="H2" s="3"/>
      <c r="I2" s="3"/>
      <c r="J2" s="3"/>
      <c r="K2" s="3"/>
      <c r="L2" s="3"/>
      <c r="M2" s="3"/>
      <c r="N2" s="3"/>
      <c r="O2" s="3"/>
      <c r="P2" s="3"/>
      <c r="Q2" s="3"/>
      <c r="R2" s="3"/>
      <c r="S2" s="3"/>
      <c r="T2" s="3"/>
      <c r="U2" s="3"/>
      <c r="V2" s="3"/>
    </row>
    <row r="3" spans="1:60" ht="23.65" customHeight="1">
      <c r="A3" s="1"/>
      <c r="B3" s="5" t="s">
        <v>244</v>
      </c>
      <c r="C3" s="3"/>
      <c r="D3" s="3"/>
      <c r="E3" s="3"/>
      <c r="F3" s="3"/>
      <c r="G3" s="3"/>
      <c r="H3" s="3"/>
      <c r="I3" s="3"/>
      <c r="J3" s="3"/>
      <c r="K3" s="3"/>
      <c r="L3" s="3"/>
      <c r="M3" s="3"/>
      <c r="N3" s="3"/>
      <c r="O3" s="3"/>
      <c r="P3" s="3"/>
      <c r="Q3" s="3"/>
      <c r="R3" s="3"/>
      <c r="S3" s="3"/>
      <c r="T3" s="3"/>
      <c r="U3" s="3"/>
      <c r="V3" s="3"/>
    </row>
    <row r="4" spans="1:60" ht="16.7" customHeight="1">
      <c r="A4" s="1"/>
      <c r="B4" s="6"/>
      <c r="C4" s="3"/>
      <c r="D4" s="3"/>
      <c r="E4" s="3"/>
      <c r="F4" s="3"/>
      <c r="G4" s="3"/>
      <c r="H4" s="3"/>
      <c r="I4" s="3"/>
      <c r="J4" s="3"/>
      <c r="K4" s="3"/>
      <c r="L4" s="3"/>
      <c r="M4" s="3"/>
      <c r="N4" s="3"/>
      <c r="O4" s="3"/>
      <c r="P4" s="3"/>
      <c r="Q4" s="3"/>
      <c r="R4" s="3"/>
      <c r="S4" s="3"/>
      <c r="T4" s="3"/>
      <c r="U4" s="3"/>
      <c r="V4" s="3"/>
    </row>
    <row r="5" spans="1:60" ht="28.35" customHeight="1">
      <c r="B5" s="7" t="s">
        <v>23</v>
      </c>
      <c r="C5" s="7"/>
      <c r="D5" s="8"/>
      <c r="E5" s="8"/>
      <c r="F5" s="8"/>
      <c r="G5" s="8"/>
      <c r="H5" s="8"/>
      <c r="I5" s="8"/>
      <c r="J5" s="8"/>
      <c r="K5" s="8"/>
      <c r="L5" s="8"/>
      <c r="M5" s="9"/>
      <c r="N5" s="9"/>
      <c r="O5" s="9"/>
      <c r="P5" s="9"/>
      <c r="Q5" s="9"/>
      <c r="R5" s="9"/>
      <c r="S5" s="9"/>
      <c r="T5" s="9"/>
      <c r="U5" s="9"/>
      <c r="V5" s="9"/>
      <c r="W5" s="10"/>
      <c r="X5" s="10"/>
      <c r="Y5" s="10"/>
      <c r="Z5" s="10"/>
      <c r="AA5" s="10"/>
      <c r="AB5" s="10"/>
      <c r="AC5" s="10"/>
      <c r="AD5" s="10"/>
      <c r="AE5" s="10"/>
      <c r="AF5" s="10"/>
      <c r="AG5" s="10"/>
      <c r="AH5" s="10"/>
      <c r="AI5" s="10"/>
      <c r="AJ5" s="10"/>
      <c r="AK5" s="10"/>
      <c r="AL5" s="10"/>
      <c r="AM5" s="10"/>
      <c r="AN5" s="10"/>
      <c r="AO5" s="10"/>
      <c r="AP5" s="10"/>
      <c r="AQ5" s="10"/>
      <c r="AR5" s="10"/>
      <c r="AS5" s="10"/>
      <c r="AT5" s="10"/>
      <c r="AU5" s="10"/>
      <c r="AV5" s="10"/>
      <c r="AW5" s="10"/>
      <c r="AX5" s="10"/>
      <c r="AY5" s="10"/>
      <c r="AZ5" s="10"/>
      <c r="BA5" s="10"/>
      <c r="BB5" s="10"/>
      <c r="BC5" s="10"/>
      <c r="BD5" s="10"/>
      <c r="BE5" s="10"/>
      <c r="BF5" s="10"/>
      <c r="BG5" s="10"/>
      <c r="BH5" s="10"/>
    </row>
    <row r="6" spans="1:60" ht="27.95" customHeight="1">
      <c r="B6" s="198" t="s">
        <v>249</v>
      </c>
      <c r="C6" s="198"/>
      <c r="D6" s="198"/>
      <c r="E6" s="198"/>
      <c r="F6" s="198"/>
      <c r="G6" s="198"/>
      <c r="H6" s="198"/>
      <c r="I6" s="198"/>
      <c r="J6" s="198"/>
      <c r="K6" s="198"/>
      <c r="L6" s="198"/>
    </row>
    <row r="7" spans="1:60" ht="33.200000000000003" customHeight="1">
      <c r="B7" s="199" t="s">
        <v>24</v>
      </c>
      <c r="C7" s="199"/>
      <c r="D7" s="199"/>
      <c r="E7" s="199"/>
      <c r="F7" s="199"/>
      <c r="G7" s="199"/>
      <c r="H7" s="199"/>
      <c r="I7" s="199"/>
      <c r="J7" s="199"/>
      <c r="K7" s="199"/>
      <c r="L7" s="199"/>
    </row>
    <row r="8" spans="1:60" ht="21.6" customHeight="1"/>
    <row r="9" spans="1:60" ht="17.100000000000001" customHeight="1">
      <c r="B9" s="20" t="s">
        <v>25</v>
      </c>
      <c r="C9" s="21" t="s">
        <v>9</v>
      </c>
      <c r="E9" s="20" t="s">
        <v>26</v>
      </c>
      <c r="F9" s="21" t="s">
        <v>9</v>
      </c>
      <c r="H9" s="20" t="s">
        <v>27</v>
      </c>
      <c r="I9" s="21" t="s">
        <v>9</v>
      </c>
    </row>
    <row r="10" spans="1:60" ht="17.100000000000001" customHeight="1">
      <c r="B10" s="20" t="s">
        <v>28</v>
      </c>
      <c r="C10" s="21" t="s">
        <v>9</v>
      </c>
      <c r="E10" s="20" t="s">
        <v>29</v>
      </c>
      <c r="F10" s="21" t="s">
        <v>9</v>
      </c>
      <c r="H10" s="20" t="s">
        <v>30</v>
      </c>
      <c r="I10" s="21" t="s">
        <v>9</v>
      </c>
    </row>
    <row r="11" spans="1:60" ht="17.100000000000001" customHeight="1">
      <c r="B11" s="20" t="s">
        <v>31</v>
      </c>
      <c r="C11" s="21" t="s">
        <v>9</v>
      </c>
      <c r="E11" s="20" t="s">
        <v>32</v>
      </c>
      <c r="F11" s="21" t="s">
        <v>9</v>
      </c>
      <c r="H11" s="20" t="s">
        <v>33</v>
      </c>
      <c r="I11" s="21" t="s">
        <v>9</v>
      </c>
    </row>
    <row r="12" spans="1:60" ht="17.100000000000001" customHeight="1">
      <c r="B12" s="20" t="s">
        <v>34</v>
      </c>
      <c r="C12" s="21" t="s">
        <v>9</v>
      </c>
      <c r="E12" s="20" t="s">
        <v>35</v>
      </c>
      <c r="F12" s="21" t="s">
        <v>9</v>
      </c>
      <c r="H12" s="20" t="s">
        <v>36</v>
      </c>
      <c r="I12" s="21" t="s">
        <v>9</v>
      </c>
      <c r="K12" s="22" t="s">
        <v>37</v>
      </c>
      <c r="L12" s="22" t="s">
        <v>38</v>
      </c>
    </row>
    <row r="13" spans="1:60" ht="17.100000000000001" customHeight="1">
      <c r="B13" s="20" t="s">
        <v>39</v>
      </c>
      <c r="C13" s="21" t="s">
        <v>9</v>
      </c>
      <c r="E13" s="20" t="s">
        <v>40</v>
      </c>
      <c r="F13" s="21" t="s">
        <v>9</v>
      </c>
      <c r="K13" s="163"/>
      <c r="L13" s="163"/>
    </row>
    <row r="14" spans="1:60" ht="17.100000000000001" customHeight="1">
      <c r="K14" s="163"/>
      <c r="L14" s="163"/>
    </row>
    <row r="15" spans="1:60" ht="17.100000000000001" customHeight="1">
      <c r="K15" s="163"/>
      <c r="L15" s="163"/>
    </row>
    <row r="16" spans="1:60" ht="17.100000000000001" customHeight="1">
      <c r="C16" s="51"/>
      <c r="K16" s="163"/>
      <c r="L16" s="163"/>
    </row>
    <row r="17" spans="3:12">
      <c r="C17" s="200" t="s">
        <v>271</v>
      </c>
      <c r="D17" s="201"/>
      <c r="E17" s="201"/>
      <c r="F17" s="201"/>
      <c r="G17" s="202"/>
      <c r="K17" s="163"/>
      <c r="L17" s="163"/>
    </row>
    <row r="18" spans="3:12">
      <c r="C18" s="203"/>
      <c r="D18" s="204"/>
      <c r="E18" s="204"/>
      <c r="F18" s="204"/>
      <c r="G18" s="205"/>
      <c r="K18" s="163"/>
      <c r="L18" s="163"/>
    </row>
    <row r="19" spans="3:12">
      <c r="C19" s="206"/>
      <c r="D19" s="207"/>
      <c r="E19" s="207"/>
      <c r="F19" s="207"/>
      <c r="G19" s="208"/>
      <c r="K19" s="163"/>
      <c r="L19" s="163"/>
    </row>
    <row r="20" spans="3:12">
      <c r="K20" s="163"/>
      <c r="L20" s="163"/>
    </row>
    <row r="21" spans="3:12">
      <c r="K21" s="163"/>
      <c r="L21" s="163"/>
    </row>
    <row r="22" spans="3:12">
      <c r="K22" s="163"/>
      <c r="L22" s="163"/>
    </row>
    <row r="23" spans="3:12">
      <c r="K23" s="163"/>
      <c r="L23" s="163"/>
    </row>
  </sheetData>
  <sheetProtection password="DC4E" sheet="1" objects="1" scenarios="1"/>
  <mergeCells count="3">
    <mergeCell ref="B6:L6"/>
    <mergeCell ref="B7:L7"/>
    <mergeCell ref="C17:G19"/>
  </mergeCells>
  <pageMargins left="0.78749999999999998" right="0.78749999999999998" top="1.0249999999999999" bottom="1.0249999999999999" header="0.78749999999999998" footer="0.78749999999999998"/>
  <pageSetup paperSize="9" firstPageNumber="0" orientation="portrait" horizontalDpi="300" verticalDpi="300" r:id="rId1"/>
  <headerFooter>
    <oddHeader>&amp;C&amp;A</oddHeader>
    <oddFooter>&amp;CPage &amp;P</oddFooter>
  </headerFooter>
  <drawing r:id="rId2"/>
  <legacyDrawing r:id="rId3"/>
  <extLst>
    <ext xmlns:x14="http://schemas.microsoft.com/office/spreadsheetml/2009/9/main" uri="{CCE6A557-97BC-4b89-ADB6-D9C93CAAB3DF}">
      <x14:dataValidations xmlns:xm="http://schemas.microsoft.com/office/excel/2006/main" count="1">
        <x14:dataValidation type="list" operator="equal" allowBlank="1" showErrorMessage="1" errorTitle="Error" error="Debe seleccionar &quot;Sí&quot; o &quot;No&quot; dentro del desplegable.">
          <x14:formula1>
            <xm:f>'DATA - Oculta'!$K$8:$K$10</xm:f>
          </x14:formula1>
          <x14:formula2>
            <xm:f>0</xm:f>
          </x14:formula2>
          <xm:sqref>C9:C13 F9:F13 I9:I12</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L981"/>
  <sheetViews>
    <sheetView zoomScale="80" zoomScaleNormal="80" workbookViewId="0">
      <selection activeCell="C8" sqref="C8"/>
    </sheetView>
  </sheetViews>
  <sheetFormatPr baseColWidth="10" defaultColWidth="11.5703125" defaultRowHeight="12.75"/>
  <cols>
    <col min="1" max="1" width="11.7109375" style="14" customWidth="1"/>
    <col min="2" max="2" width="9.5703125" style="14" customWidth="1"/>
    <col min="3" max="3" width="27.28515625" style="14" customWidth="1"/>
    <col min="4" max="4" width="26" style="14" customWidth="1"/>
    <col min="5" max="5" width="51.7109375" style="14" customWidth="1"/>
    <col min="6" max="6" width="57" style="14" customWidth="1"/>
    <col min="7" max="7" width="82" style="14" customWidth="1"/>
    <col min="8" max="8" width="27.42578125" style="14" customWidth="1"/>
    <col min="9" max="24" width="8.7109375" style="14" customWidth="1"/>
    <col min="25" max="64" width="14.42578125" style="14" customWidth="1"/>
    <col min="65" max="16384" width="11.5703125" style="14"/>
  </cols>
  <sheetData>
    <row r="1" spans="1:64" ht="12.75" customHeight="1">
      <c r="A1" s="31"/>
      <c r="B1" s="2"/>
      <c r="C1" s="19"/>
      <c r="D1" s="19"/>
      <c r="E1" s="19"/>
      <c r="F1" s="19"/>
      <c r="G1" s="19"/>
      <c r="H1" s="19"/>
      <c r="I1" s="19"/>
      <c r="J1" s="19"/>
      <c r="K1" s="19"/>
      <c r="L1" s="19"/>
      <c r="M1" s="19"/>
      <c r="N1" s="19"/>
      <c r="O1" s="19"/>
      <c r="P1" s="19"/>
      <c r="Q1" s="19"/>
      <c r="R1" s="19"/>
      <c r="S1" s="19"/>
      <c r="T1" s="19"/>
      <c r="U1" s="19"/>
      <c r="V1" s="19"/>
      <c r="W1" s="19"/>
      <c r="X1" s="19"/>
      <c r="Y1" s="19"/>
    </row>
    <row r="2" spans="1:64" ht="25.35" customHeight="1" thickBot="1">
      <c r="A2" s="31"/>
      <c r="B2" s="81" t="s">
        <v>0</v>
      </c>
      <c r="C2" s="19"/>
      <c r="D2" s="19"/>
      <c r="E2" s="19"/>
      <c r="F2" s="19"/>
      <c r="G2" s="19"/>
      <c r="H2" s="19"/>
      <c r="I2" s="19"/>
      <c r="J2" s="19"/>
      <c r="K2" s="19"/>
      <c r="L2" s="19"/>
      <c r="M2" s="19"/>
      <c r="N2" s="19"/>
      <c r="O2" s="19"/>
      <c r="P2" s="19"/>
      <c r="Q2" s="19"/>
      <c r="R2" s="19"/>
      <c r="S2" s="19"/>
      <c r="T2" s="19"/>
      <c r="U2" s="19"/>
      <c r="V2" s="19"/>
      <c r="W2" s="19"/>
      <c r="X2" s="19"/>
      <c r="Y2" s="19"/>
    </row>
    <row r="3" spans="1:64" ht="23.65" customHeight="1" thickTop="1" thickBot="1">
      <c r="A3" s="31"/>
      <c r="B3" s="82" t="s">
        <v>244</v>
      </c>
      <c r="C3" s="19"/>
      <c r="D3" s="19"/>
      <c r="E3" s="19"/>
      <c r="F3" s="55" t="s">
        <v>41</v>
      </c>
      <c r="G3" s="19"/>
      <c r="H3" s="19"/>
      <c r="I3" s="19"/>
      <c r="J3" s="19"/>
      <c r="K3" s="19"/>
      <c r="L3" s="19"/>
      <c r="M3" s="19"/>
      <c r="N3" s="19"/>
      <c r="O3" s="19"/>
      <c r="P3" s="19"/>
      <c r="Q3" s="19"/>
      <c r="R3" s="19"/>
      <c r="S3" s="19"/>
      <c r="T3" s="19"/>
      <c r="U3" s="19"/>
      <c r="V3" s="19"/>
      <c r="W3" s="19"/>
      <c r="X3" s="19"/>
      <c r="Y3" s="19"/>
    </row>
    <row r="4" spans="1:64" ht="16.7" customHeight="1" thickTop="1">
      <c r="A4" s="31"/>
      <c r="B4" s="83"/>
      <c r="C4" s="19"/>
      <c r="D4" s="19"/>
      <c r="E4" s="19"/>
      <c r="F4" s="19"/>
      <c r="G4" s="19"/>
      <c r="H4" s="19"/>
      <c r="I4" s="19"/>
      <c r="J4" s="19"/>
      <c r="K4" s="19"/>
      <c r="L4" s="19"/>
      <c r="M4" s="19"/>
      <c r="N4" s="19"/>
      <c r="O4" s="19"/>
      <c r="P4" s="19"/>
      <c r="Q4" s="19"/>
      <c r="R4" s="19"/>
      <c r="S4" s="19"/>
      <c r="T4" s="19"/>
      <c r="U4" s="19"/>
      <c r="V4" s="19"/>
      <c r="W4" s="19"/>
      <c r="X4" s="19"/>
      <c r="Y4" s="19"/>
    </row>
    <row r="5" spans="1:64" ht="28.35" customHeight="1">
      <c r="B5" s="209" t="s">
        <v>42</v>
      </c>
      <c r="C5" s="209"/>
      <c r="D5" s="209"/>
      <c r="E5" s="209"/>
      <c r="F5" s="209"/>
      <c r="G5" s="209"/>
      <c r="H5" s="84"/>
      <c r="I5" s="84"/>
      <c r="J5" s="84"/>
      <c r="K5" s="84"/>
      <c r="L5" s="84"/>
      <c r="M5" s="84"/>
      <c r="N5" s="84"/>
      <c r="O5" s="84"/>
      <c r="P5" s="84"/>
      <c r="Q5" s="84"/>
      <c r="R5" s="84"/>
      <c r="S5" s="84"/>
      <c r="T5" s="84"/>
      <c r="U5" s="84"/>
      <c r="V5" s="84"/>
      <c r="W5" s="84"/>
      <c r="X5" s="84"/>
      <c r="Y5" s="84"/>
      <c r="Z5" s="85"/>
      <c r="AA5" s="85"/>
      <c r="AB5" s="85"/>
      <c r="AC5" s="85"/>
      <c r="AD5" s="85"/>
      <c r="AE5" s="85"/>
      <c r="AF5" s="85"/>
      <c r="AG5" s="85"/>
      <c r="AH5" s="85"/>
      <c r="AI5" s="85"/>
      <c r="AJ5" s="85"/>
      <c r="AK5" s="85"/>
      <c r="AL5" s="85"/>
      <c r="AM5" s="85"/>
      <c r="AN5" s="85"/>
      <c r="AO5" s="85"/>
      <c r="AP5" s="85"/>
      <c r="AQ5" s="85"/>
      <c r="AR5" s="85"/>
      <c r="AS5" s="85"/>
      <c r="AT5" s="85"/>
      <c r="AU5" s="85"/>
      <c r="AV5" s="85"/>
      <c r="AW5" s="85"/>
      <c r="AX5" s="85"/>
      <c r="AY5" s="85"/>
      <c r="AZ5" s="85"/>
      <c r="BA5" s="85"/>
      <c r="BB5" s="85"/>
      <c r="BC5" s="85"/>
      <c r="BD5" s="85"/>
      <c r="BE5" s="85"/>
      <c r="BF5" s="85"/>
      <c r="BG5" s="85"/>
      <c r="BH5" s="85"/>
      <c r="BI5" s="85"/>
      <c r="BJ5" s="85"/>
      <c r="BK5" s="85"/>
      <c r="BL5" s="85"/>
    </row>
    <row r="6" spans="1:64" ht="17.850000000000001" customHeight="1">
      <c r="A6" s="86"/>
      <c r="B6" s="86"/>
      <c r="C6" s="86"/>
      <c r="D6" s="86"/>
      <c r="E6" s="86"/>
      <c r="F6" s="19"/>
      <c r="G6" s="19"/>
      <c r="H6" s="19"/>
      <c r="I6" s="19"/>
      <c r="J6" s="19"/>
      <c r="K6" s="19"/>
      <c r="L6" s="19"/>
      <c r="M6" s="19"/>
      <c r="N6" s="19"/>
      <c r="O6" s="19"/>
      <c r="P6" s="19"/>
      <c r="Q6" s="19"/>
      <c r="R6" s="19"/>
      <c r="S6" s="19"/>
      <c r="T6" s="19"/>
      <c r="U6" s="19"/>
      <c r="V6" s="19"/>
      <c r="W6" s="19"/>
      <c r="X6" s="19"/>
    </row>
    <row r="7" spans="1:64" ht="18.2" customHeight="1">
      <c r="B7" s="173" t="s">
        <v>43</v>
      </c>
      <c r="C7" s="173" t="s">
        <v>44</v>
      </c>
      <c r="D7" s="173" t="s">
        <v>45</v>
      </c>
      <c r="E7" s="173" t="s">
        <v>248</v>
      </c>
      <c r="F7" s="173" t="s">
        <v>46</v>
      </c>
      <c r="G7" s="173" t="s">
        <v>47</v>
      </c>
      <c r="H7" s="19"/>
      <c r="I7" s="19"/>
      <c r="J7" s="19"/>
      <c r="K7" s="19"/>
      <c r="L7" s="19"/>
      <c r="M7" s="19"/>
      <c r="N7" s="19"/>
      <c r="O7" s="19"/>
      <c r="P7" s="19"/>
      <c r="Q7" s="19"/>
      <c r="R7" s="19"/>
      <c r="S7" s="19"/>
      <c r="T7" s="19"/>
      <c r="U7" s="19"/>
      <c r="V7" s="19"/>
      <c r="W7" s="19"/>
      <c r="X7" s="19"/>
    </row>
    <row r="8" spans="1:64" ht="18.2" customHeight="1">
      <c r="B8" s="169">
        <v>1</v>
      </c>
      <c r="C8" s="170"/>
      <c r="D8" s="171"/>
      <c r="E8" s="172"/>
      <c r="F8" s="89" t="s">
        <v>290</v>
      </c>
      <c r="G8" s="168" t="s">
        <v>48</v>
      </c>
      <c r="H8" s="19"/>
      <c r="I8" s="19"/>
      <c r="J8" s="19"/>
      <c r="K8" s="19"/>
      <c r="L8" s="19"/>
      <c r="M8" s="19"/>
      <c r="N8" s="19"/>
      <c r="O8" s="19"/>
      <c r="P8" s="19"/>
      <c r="Q8" s="19"/>
      <c r="R8" s="19"/>
      <c r="S8" s="19"/>
      <c r="T8" s="19"/>
      <c r="U8" s="19"/>
      <c r="V8" s="19"/>
      <c r="W8" s="19"/>
      <c r="X8" s="19"/>
    </row>
    <row r="9" spans="1:64" ht="18.2" customHeight="1">
      <c r="B9" s="87">
        <v>2</v>
      </c>
      <c r="C9" s="88"/>
      <c r="D9" s="89"/>
      <c r="E9" s="90"/>
      <c r="F9" s="89"/>
      <c r="G9" s="168"/>
      <c r="H9" s="19"/>
      <c r="I9" s="19"/>
      <c r="J9" s="19"/>
      <c r="K9" s="19"/>
      <c r="L9" s="19"/>
      <c r="M9" s="19"/>
      <c r="N9" s="19"/>
      <c r="O9" s="19"/>
      <c r="P9" s="19"/>
      <c r="Q9" s="19"/>
      <c r="R9" s="19"/>
      <c r="S9" s="19"/>
      <c r="T9" s="19"/>
      <c r="U9" s="19"/>
      <c r="V9" s="19"/>
      <c r="W9" s="19"/>
      <c r="X9" s="19"/>
    </row>
    <row r="10" spans="1:64" ht="18.2" customHeight="1">
      <c r="B10" s="87">
        <v>3</v>
      </c>
      <c r="C10" s="88"/>
      <c r="D10" s="89"/>
      <c r="E10" s="90"/>
      <c r="F10" s="89"/>
      <c r="G10" s="168"/>
      <c r="H10" s="19"/>
      <c r="I10" s="19"/>
      <c r="J10" s="19"/>
      <c r="K10" s="19"/>
      <c r="L10" s="19"/>
      <c r="M10" s="19"/>
      <c r="N10" s="19"/>
      <c r="O10" s="19"/>
      <c r="P10" s="19"/>
      <c r="Q10" s="19"/>
      <c r="R10" s="19"/>
      <c r="S10" s="19"/>
      <c r="T10" s="19"/>
      <c r="U10" s="19"/>
      <c r="V10" s="19"/>
      <c r="W10" s="19"/>
      <c r="X10" s="19"/>
    </row>
    <row r="11" spans="1:64" ht="18.2" customHeight="1">
      <c r="B11" s="87">
        <v>4</v>
      </c>
      <c r="C11" s="88"/>
      <c r="D11" s="89"/>
      <c r="E11" s="90"/>
      <c r="F11" s="89"/>
      <c r="G11" s="168" t="s">
        <v>7</v>
      </c>
      <c r="H11" s="19"/>
      <c r="I11" s="19"/>
      <c r="J11" s="19"/>
      <c r="K11" s="19"/>
      <c r="L11" s="19"/>
      <c r="M11" s="19"/>
      <c r="N11" s="19"/>
      <c r="O11" s="19"/>
      <c r="P11" s="19"/>
      <c r="Q11" s="19"/>
      <c r="R11" s="19"/>
      <c r="S11" s="19"/>
      <c r="T11" s="19"/>
      <c r="U11" s="19"/>
      <c r="V11" s="19"/>
      <c r="W11" s="19"/>
      <c r="X11" s="19"/>
    </row>
    <row r="12" spans="1:64" ht="18.2" customHeight="1">
      <c r="B12" s="87">
        <v>5</v>
      </c>
      <c r="C12" s="88"/>
      <c r="D12" s="89"/>
      <c r="E12" s="90"/>
      <c r="F12" s="89"/>
      <c r="G12" s="168"/>
      <c r="H12" s="19"/>
      <c r="I12" s="19"/>
      <c r="J12" s="19"/>
      <c r="K12" s="19"/>
      <c r="L12" s="19"/>
      <c r="M12" s="19"/>
      <c r="N12" s="19"/>
      <c r="O12" s="19"/>
      <c r="P12" s="19"/>
      <c r="Q12" s="19"/>
      <c r="R12" s="19"/>
      <c r="S12" s="19"/>
      <c r="T12" s="19"/>
      <c r="U12" s="19"/>
      <c r="V12" s="19"/>
      <c r="W12" s="19"/>
      <c r="X12" s="19"/>
    </row>
    <row r="13" spans="1:64" ht="18.2" customHeight="1">
      <c r="B13" s="87">
        <v>6</v>
      </c>
      <c r="C13" s="88"/>
      <c r="D13" s="89"/>
      <c r="E13" s="90"/>
      <c r="F13" s="89"/>
      <c r="G13" s="168"/>
      <c r="H13" s="19"/>
      <c r="I13" s="19"/>
      <c r="J13" s="19"/>
      <c r="K13" s="19"/>
      <c r="L13" s="19"/>
      <c r="M13" s="19"/>
      <c r="N13" s="19"/>
      <c r="O13" s="19"/>
      <c r="P13" s="19"/>
      <c r="Q13" s="19"/>
      <c r="R13" s="19"/>
      <c r="S13" s="19"/>
      <c r="U13" s="19"/>
      <c r="V13" s="19"/>
      <c r="W13" s="19"/>
      <c r="X13" s="19"/>
    </row>
    <row r="14" spans="1:64" ht="18.2" customHeight="1">
      <c r="B14" s="87">
        <v>7</v>
      </c>
      <c r="C14" s="88"/>
      <c r="D14" s="89"/>
      <c r="E14" s="90"/>
      <c r="F14" s="89"/>
      <c r="G14" s="168"/>
      <c r="H14" s="19"/>
      <c r="I14" s="19"/>
      <c r="J14" s="19"/>
      <c r="K14" s="19"/>
      <c r="L14" s="19"/>
      <c r="M14" s="19"/>
      <c r="N14" s="19"/>
      <c r="O14" s="19"/>
      <c r="P14" s="19"/>
      <c r="Q14" s="19"/>
      <c r="R14" s="19"/>
      <c r="S14" s="19"/>
      <c r="T14" s="19"/>
      <c r="U14" s="19"/>
      <c r="V14" s="19"/>
      <c r="W14" s="19"/>
      <c r="X14" s="19"/>
    </row>
    <row r="15" spans="1:64" ht="18.2" customHeight="1">
      <c r="B15" s="87">
        <v>8</v>
      </c>
      <c r="C15" s="88"/>
      <c r="D15" s="89"/>
      <c r="E15" s="90"/>
      <c r="F15" s="89"/>
      <c r="G15" s="168"/>
      <c r="H15" s="19"/>
      <c r="I15" s="19"/>
      <c r="J15" s="19"/>
      <c r="K15" s="19"/>
      <c r="L15" s="19"/>
      <c r="M15" s="19"/>
      <c r="N15" s="19"/>
      <c r="O15" s="19"/>
      <c r="P15" s="19"/>
      <c r="Q15" s="19"/>
      <c r="R15" s="19"/>
      <c r="S15" s="19"/>
      <c r="T15" s="19"/>
      <c r="U15" s="19"/>
      <c r="V15" s="19"/>
      <c r="W15" s="19"/>
      <c r="X15" s="19"/>
    </row>
    <row r="16" spans="1:64" ht="18.2" customHeight="1">
      <c r="B16" s="87">
        <v>9</v>
      </c>
      <c r="C16" s="88"/>
      <c r="D16" s="89"/>
      <c r="E16" s="90"/>
      <c r="F16" s="89"/>
      <c r="G16" s="168"/>
      <c r="H16" s="19"/>
      <c r="I16" s="19"/>
      <c r="J16" s="19"/>
      <c r="K16" s="19"/>
      <c r="L16" s="19"/>
      <c r="M16" s="19"/>
      <c r="N16" s="19"/>
      <c r="O16" s="19"/>
      <c r="P16" s="19"/>
      <c r="Q16" s="19"/>
      <c r="R16" s="19"/>
      <c r="S16" s="19"/>
      <c r="T16" s="19"/>
      <c r="U16" s="19"/>
      <c r="V16" s="19"/>
      <c r="W16" s="19"/>
      <c r="X16" s="19"/>
    </row>
    <row r="17" spans="2:24" ht="18.2" customHeight="1">
      <c r="B17" s="87">
        <v>10</v>
      </c>
      <c r="C17" s="88"/>
      <c r="D17" s="89"/>
      <c r="E17" s="90"/>
      <c r="F17" s="89"/>
      <c r="G17" s="168"/>
      <c r="H17" s="19"/>
      <c r="I17" s="19"/>
      <c r="J17" s="19"/>
      <c r="K17" s="19"/>
      <c r="L17" s="19"/>
      <c r="M17" s="19"/>
      <c r="N17" s="19"/>
      <c r="O17" s="19"/>
      <c r="P17" s="19"/>
      <c r="Q17" s="19"/>
      <c r="R17" s="19"/>
      <c r="S17" s="19"/>
      <c r="T17" s="19"/>
      <c r="U17" s="19"/>
      <c r="V17" s="19"/>
      <c r="W17" s="19"/>
      <c r="X17" s="19"/>
    </row>
    <row r="18" spans="2:24" ht="18.2" customHeight="1">
      <c r="B18" s="87">
        <v>11</v>
      </c>
      <c r="C18" s="88"/>
      <c r="D18" s="89"/>
      <c r="E18" s="90"/>
      <c r="F18" s="89"/>
      <c r="G18" s="168"/>
      <c r="H18" s="19"/>
      <c r="I18" s="19"/>
      <c r="J18" s="19"/>
      <c r="K18" s="19"/>
      <c r="L18" s="19"/>
      <c r="M18" s="19"/>
      <c r="N18" s="19"/>
      <c r="O18" s="19"/>
      <c r="P18" s="19"/>
      <c r="Q18" s="19"/>
      <c r="R18" s="19"/>
      <c r="S18" s="19"/>
      <c r="T18" s="19"/>
      <c r="U18" s="19"/>
      <c r="V18" s="19"/>
      <c r="W18" s="19"/>
      <c r="X18" s="19"/>
    </row>
    <row r="19" spans="2:24" ht="18.2" customHeight="1">
      <c r="B19" s="87">
        <v>12</v>
      </c>
      <c r="C19" s="88"/>
      <c r="D19" s="89"/>
      <c r="E19" s="90"/>
      <c r="F19" s="89"/>
      <c r="G19" s="168"/>
      <c r="H19" s="19"/>
      <c r="I19" s="19"/>
      <c r="J19" s="19"/>
      <c r="K19" s="19"/>
      <c r="L19" s="19"/>
      <c r="M19" s="19"/>
      <c r="N19" s="19"/>
      <c r="O19" s="19"/>
      <c r="P19" s="19"/>
      <c r="Q19" s="19"/>
      <c r="R19" s="19"/>
      <c r="S19" s="19"/>
      <c r="T19" s="19"/>
      <c r="U19" s="19"/>
      <c r="V19" s="19"/>
      <c r="W19" s="19"/>
      <c r="X19" s="19"/>
    </row>
    <row r="20" spans="2:24" ht="18.2" customHeight="1">
      <c r="B20" s="87">
        <v>13</v>
      </c>
      <c r="C20" s="88"/>
      <c r="D20" s="89"/>
      <c r="E20" s="90"/>
      <c r="F20" s="89"/>
      <c r="G20" s="168"/>
      <c r="H20" s="19"/>
      <c r="I20" s="19"/>
      <c r="J20" s="19"/>
      <c r="K20" s="19"/>
      <c r="L20" s="19"/>
      <c r="M20" s="19"/>
      <c r="N20" s="19"/>
      <c r="O20" s="19"/>
      <c r="P20" s="19"/>
      <c r="Q20" s="19"/>
      <c r="R20" s="19"/>
      <c r="S20" s="19"/>
      <c r="T20" s="19"/>
      <c r="U20" s="19"/>
      <c r="V20" s="19"/>
      <c r="W20" s="19"/>
      <c r="X20" s="19"/>
    </row>
    <row r="21" spans="2:24" ht="18.2" customHeight="1">
      <c r="B21" s="87">
        <v>14</v>
      </c>
      <c r="C21" s="88"/>
      <c r="D21" s="89"/>
      <c r="E21" s="90"/>
      <c r="F21" s="89"/>
      <c r="G21" s="168"/>
      <c r="H21" s="19"/>
      <c r="I21" s="19"/>
      <c r="J21" s="19"/>
      <c r="K21" s="19"/>
      <c r="L21" s="19"/>
      <c r="M21" s="19"/>
      <c r="N21" s="19"/>
      <c r="O21" s="19"/>
      <c r="P21" s="19"/>
      <c r="Q21" s="19"/>
      <c r="R21" s="19"/>
      <c r="S21" s="19"/>
      <c r="T21" s="19"/>
      <c r="U21" s="19"/>
      <c r="V21" s="19"/>
      <c r="W21" s="19"/>
      <c r="X21" s="19"/>
    </row>
    <row r="22" spans="2:24" ht="18.2" customHeight="1">
      <c r="B22" s="87">
        <v>15</v>
      </c>
      <c r="C22" s="88"/>
      <c r="D22" s="89"/>
      <c r="E22" s="90"/>
      <c r="F22" s="89"/>
      <c r="G22" s="168"/>
      <c r="H22" s="19"/>
      <c r="I22" s="19"/>
      <c r="J22" s="19"/>
      <c r="K22" s="19"/>
      <c r="L22" s="19"/>
      <c r="M22" s="19"/>
      <c r="N22" s="19"/>
      <c r="O22" s="19"/>
      <c r="P22" s="19"/>
      <c r="Q22" s="19"/>
      <c r="R22" s="19"/>
      <c r="S22" s="19"/>
      <c r="T22" s="19"/>
      <c r="U22" s="19"/>
      <c r="V22" s="19"/>
      <c r="W22" s="19"/>
      <c r="X22" s="19"/>
    </row>
    <row r="23" spans="2:24" ht="18.2" customHeight="1">
      <c r="B23" s="87">
        <v>16</v>
      </c>
      <c r="C23" s="88"/>
      <c r="D23" s="89"/>
      <c r="E23" s="90"/>
      <c r="F23" s="89"/>
      <c r="G23" s="168"/>
      <c r="H23" s="19"/>
      <c r="I23" s="19"/>
      <c r="J23" s="19"/>
      <c r="K23" s="19"/>
      <c r="L23" s="19"/>
      <c r="M23" s="19"/>
      <c r="N23" s="19"/>
      <c r="O23" s="19"/>
      <c r="P23" s="19"/>
      <c r="Q23" s="19"/>
      <c r="R23" s="19"/>
      <c r="S23" s="19"/>
      <c r="T23" s="19"/>
      <c r="U23" s="19"/>
      <c r="V23" s="19"/>
      <c r="W23" s="19"/>
      <c r="X23" s="19"/>
    </row>
    <row r="24" spans="2:24" ht="18.2" customHeight="1">
      <c r="B24" s="87">
        <v>17</v>
      </c>
      <c r="C24" s="88"/>
      <c r="D24" s="89"/>
      <c r="E24" s="90"/>
      <c r="F24" s="89"/>
      <c r="G24" s="168"/>
      <c r="H24" s="19"/>
      <c r="I24" s="19"/>
      <c r="J24" s="19"/>
      <c r="K24" s="19"/>
      <c r="L24" s="19"/>
      <c r="M24" s="19"/>
      <c r="N24" s="19"/>
      <c r="O24" s="19"/>
      <c r="P24" s="19"/>
      <c r="Q24" s="19"/>
      <c r="R24" s="19"/>
      <c r="S24" s="19"/>
      <c r="T24" s="19"/>
      <c r="U24" s="19"/>
      <c r="V24" s="19"/>
      <c r="W24" s="19"/>
      <c r="X24" s="19"/>
    </row>
    <row r="25" spans="2:24" ht="18.2" customHeight="1">
      <c r="B25" s="87">
        <v>18</v>
      </c>
      <c r="C25" s="88"/>
      <c r="D25" s="89"/>
      <c r="E25" s="90"/>
      <c r="F25" s="89"/>
      <c r="G25" s="168"/>
      <c r="H25" s="19"/>
      <c r="I25" s="19"/>
      <c r="J25" s="19"/>
      <c r="K25" s="19"/>
      <c r="L25" s="19"/>
      <c r="M25" s="19"/>
      <c r="N25" s="19"/>
      <c r="O25" s="19"/>
      <c r="P25" s="19"/>
      <c r="Q25" s="19"/>
      <c r="R25" s="19"/>
      <c r="S25" s="19"/>
      <c r="T25" s="19"/>
      <c r="U25" s="19"/>
      <c r="V25" s="19"/>
      <c r="W25" s="19"/>
      <c r="X25" s="19"/>
    </row>
    <row r="26" spans="2:24" ht="18.2" customHeight="1">
      <c r="B26" s="87">
        <v>19</v>
      </c>
      <c r="C26" s="88"/>
      <c r="D26" s="89"/>
      <c r="E26" s="90"/>
      <c r="F26" s="89"/>
      <c r="G26" s="168"/>
      <c r="H26" s="19"/>
      <c r="I26" s="19"/>
      <c r="J26" s="19"/>
      <c r="K26" s="19"/>
      <c r="L26" s="19"/>
      <c r="M26" s="19"/>
      <c r="N26" s="19"/>
      <c r="O26" s="19"/>
      <c r="P26" s="19"/>
      <c r="Q26" s="19"/>
      <c r="R26" s="19"/>
      <c r="S26" s="19"/>
      <c r="T26" s="19"/>
      <c r="U26" s="19"/>
      <c r="V26" s="19"/>
      <c r="W26" s="19"/>
      <c r="X26" s="19"/>
    </row>
    <row r="27" spans="2:24" ht="18.2" customHeight="1">
      <c r="B27" s="87">
        <v>20</v>
      </c>
      <c r="C27" s="88"/>
      <c r="D27" s="89"/>
      <c r="E27" s="90"/>
      <c r="F27" s="89"/>
      <c r="G27" s="168"/>
      <c r="H27" s="19"/>
      <c r="I27" s="19"/>
      <c r="J27" s="19"/>
      <c r="K27" s="19"/>
      <c r="L27" s="19"/>
      <c r="M27" s="19"/>
      <c r="N27" s="19"/>
      <c r="O27" s="19"/>
      <c r="P27" s="19"/>
      <c r="Q27" s="19"/>
      <c r="R27" s="19"/>
      <c r="S27" s="19"/>
      <c r="T27" s="19"/>
      <c r="U27" s="19"/>
      <c r="V27" s="19"/>
      <c r="W27" s="19"/>
      <c r="X27" s="19"/>
    </row>
    <row r="28" spans="2:24" ht="18.2" customHeight="1">
      <c r="B28" s="87">
        <v>21</v>
      </c>
      <c r="C28" s="88"/>
      <c r="D28" s="89"/>
      <c r="E28" s="90"/>
      <c r="F28" s="89"/>
      <c r="G28" s="168"/>
      <c r="H28" s="19"/>
      <c r="I28" s="19"/>
      <c r="J28" s="19"/>
      <c r="K28" s="19"/>
      <c r="L28" s="19"/>
      <c r="M28" s="19"/>
      <c r="N28" s="19"/>
      <c r="O28" s="19"/>
      <c r="P28" s="19"/>
      <c r="Q28" s="19"/>
      <c r="R28" s="19"/>
      <c r="S28" s="19"/>
      <c r="T28" s="19"/>
      <c r="U28" s="19"/>
      <c r="V28" s="19"/>
      <c r="W28" s="19"/>
      <c r="X28" s="19"/>
    </row>
    <row r="29" spans="2:24" ht="18.2" customHeight="1">
      <c r="B29" s="87">
        <v>22</v>
      </c>
      <c r="C29" s="88"/>
      <c r="D29" s="89"/>
      <c r="E29" s="90"/>
      <c r="F29" s="89"/>
      <c r="G29" s="168"/>
      <c r="H29" s="19"/>
      <c r="I29" s="19"/>
      <c r="J29" s="19"/>
      <c r="K29" s="19"/>
      <c r="L29" s="19"/>
      <c r="M29" s="19"/>
      <c r="N29" s="19"/>
      <c r="O29" s="19"/>
      <c r="P29" s="19"/>
      <c r="Q29" s="19"/>
      <c r="R29" s="19"/>
      <c r="S29" s="19"/>
      <c r="T29" s="19"/>
      <c r="U29" s="19"/>
      <c r="V29" s="19"/>
      <c r="W29" s="19"/>
      <c r="X29" s="19"/>
    </row>
    <row r="30" spans="2:24" ht="18.2" customHeight="1">
      <c r="B30" s="87">
        <v>23</v>
      </c>
      <c r="C30" s="88"/>
      <c r="D30" s="89"/>
      <c r="E30" s="90"/>
      <c r="F30" s="89"/>
      <c r="G30" s="168"/>
      <c r="H30" s="19"/>
      <c r="I30" s="19"/>
      <c r="J30" s="19"/>
      <c r="K30" s="19"/>
      <c r="L30" s="19"/>
      <c r="M30" s="19"/>
      <c r="N30" s="19"/>
      <c r="O30" s="19"/>
      <c r="P30" s="19"/>
      <c r="Q30" s="19"/>
      <c r="R30" s="19"/>
      <c r="S30" s="19"/>
      <c r="T30" s="19"/>
      <c r="U30" s="19"/>
      <c r="V30" s="19"/>
      <c r="W30" s="19"/>
      <c r="X30" s="19"/>
    </row>
    <row r="31" spans="2:24" ht="18.2" customHeight="1">
      <c r="B31" s="87">
        <v>24</v>
      </c>
      <c r="C31" s="88"/>
      <c r="D31" s="89"/>
      <c r="E31" s="90"/>
      <c r="F31" s="89"/>
      <c r="G31" s="168"/>
      <c r="H31" s="19"/>
      <c r="I31" s="19"/>
      <c r="J31" s="19"/>
      <c r="K31" s="19"/>
      <c r="L31" s="19"/>
      <c r="M31" s="19"/>
      <c r="N31" s="19"/>
      <c r="O31" s="19"/>
      <c r="P31" s="19"/>
      <c r="Q31" s="19"/>
      <c r="R31" s="19"/>
      <c r="S31" s="19"/>
      <c r="T31" s="19"/>
      <c r="U31" s="19"/>
      <c r="V31" s="19"/>
      <c r="W31" s="19"/>
      <c r="X31" s="19"/>
    </row>
    <row r="32" spans="2:24" ht="18.2" customHeight="1">
      <c r="B32" s="87">
        <v>25</v>
      </c>
      <c r="C32" s="88"/>
      <c r="D32" s="89"/>
      <c r="E32" s="90"/>
      <c r="F32" s="89"/>
      <c r="G32" s="168"/>
      <c r="H32" s="19"/>
      <c r="I32" s="19"/>
      <c r="J32" s="19"/>
      <c r="K32" s="19"/>
      <c r="L32" s="19"/>
      <c r="M32" s="19"/>
      <c r="N32" s="19"/>
      <c r="O32" s="19"/>
      <c r="P32" s="19"/>
      <c r="Q32" s="19"/>
      <c r="R32" s="19"/>
      <c r="S32" s="19"/>
      <c r="T32" s="19"/>
      <c r="U32" s="19"/>
      <c r="V32" s="19"/>
      <c r="W32" s="19"/>
      <c r="X32" s="19"/>
    </row>
    <row r="33" spans="2:24" ht="18.2" customHeight="1">
      <c r="B33" s="87">
        <v>26</v>
      </c>
      <c r="C33" s="88"/>
      <c r="D33" s="89"/>
      <c r="E33" s="90"/>
      <c r="F33" s="89"/>
      <c r="G33" s="168"/>
      <c r="H33" s="19"/>
      <c r="I33" s="19"/>
      <c r="J33" s="19"/>
      <c r="K33" s="19"/>
      <c r="L33" s="19"/>
      <c r="M33" s="19"/>
      <c r="N33" s="19"/>
      <c r="O33" s="19"/>
      <c r="P33" s="19"/>
      <c r="Q33" s="19"/>
      <c r="R33" s="19"/>
      <c r="S33" s="19"/>
      <c r="T33" s="19"/>
      <c r="U33" s="19"/>
      <c r="V33" s="19"/>
      <c r="W33" s="19"/>
      <c r="X33" s="19"/>
    </row>
    <row r="34" spans="2:24" ht="18.2" customHeight="1">
      <c r="B34" s="87">
        <v>27</v>
      </c>
      <c r="C34" s="88"/>
      <c r="D34" s="89"/>
      <c r="E34" s="90"/>
      <c r="F34" s="89"/>
      <c r="G34" s="168"/>
      <c r="H34" s="19"/>
      <c r="I34" s="19"/>
      <c r="J34" s="19"/>
      <c r="K34" s="19"/>
      <c r="L34" s="19"/>
      <c r="M34" s="19"/>
      <c r="N34" s="19"/>
      <c r="O34" s="19"/>
      <c r="P34" s="19"/>
      <c r="Q34" s="19"/>
      <c r="R34" s="19"/>
      <c r="S34" s="19"/>
      <c r="T34" s="19"/>
      <c r="U34" s="19"/>
      <c r="V34" s="19"/>
      <c r="W34" s="19"/>
      <c r="X34" s="19"/>
    </row>
    <row r="35" spans="2:24" ht="18.2" customHeight="1">
      <c r="B35" s="87">
        <v>28</v>
      </c>
      <c r="C35" s="88"/>
      <c r="D35" s="89"/>
      <c r="E35" s="90"/>
      <c r="F35" s="89"/>
      <c r="G35" s="168"/>
      <c r="H35" s="19"/>
      <c r="I35" s="19"/>
      <c r="J35" s="19"/>
      <c r="K35" s="19"/>
      <c r="L35" s="19"/>
      <c r="M35" s="19"/>
      <c r="N35" s="19"/>
      <c r="O35" s="19"/>
      <c r="P35" s="19"/>
      <c r="Q35" s="19"/>
      <c r="R35" s="19"/>
      <c r="S35" s="19"/>
      <c r="T35" s="19"/>
      <c r="U35" s="19"/>
      <c r="V35" s="19"/>
      <c r="W35" s="19"/>
      <c r="X35" s="19"/>
    </row>
    <row r="36" spans="2:24" ht="18.2" customHeight="1">
      <c r="B36" s="87">
        <v>29</v>
      </c>
      <c r="C36" s="88"/>
      <c r="D36" s="89"/>
      <c r="E36" s="90"/>
      <c r="F36" s="89"/>
      <c r="G36" s="168"/>
      <c r="H36" s="19"/>
      <c r="I36" s="19"/>
      <c r="J36" s="19"/>
      <c r="K36" s="19"/>
      <c r="L36" s="19"/>
      <c r="M36" s="19"/>
      <c r="N36" s="19"/>
      <c r="O36" s="19"/>
      <c r="P36" s="19"/>
      <c r="Q36" s="19"/>
      <c r="R36" s="19"/>
      <c r="S36" s="19"/>
      <c r="T36" s="19"/>
      <c r="U36" s="19"/>
      <c r="V36" s="19"/>
      <c r="W36" s="19"/>
      <c r="X36" s="19"/>
    </row>
    <row r="37" spans="2:24" ht="18.2" customHeight="1">
      <c r="B37" s="87">
        <v>30</v>
      </c>
      <c r="C37" s="88"/>
      <c r="D37" s="89"/>
      <c r="E37" s="90"/>
      <c r="F37" s="89"/>
      <c r="G37" s="168"/>
      <c r="H37" s="19"/>
      <c r="I37" s="19"/>
      <c r="J37" s="19"/>
      <c r="K37" s="19"/>
      <c r="L37" s="19"/>
      <c r="M37" s="19"/>
      <c r="N37" s="19"/>
      <c r="O37" s="19"/>
      <c r="P37" s="19"/>
      <c r="Q37" s="19"/>
      <c r="R37" s="19"/>
      <c r="S37" s="19"/>
      <c r="T37" s="19"/>
      <c r="U37" s="19"/>
      <c r="V37" s="19"/>
      <c r="W37" s="19"/>
      <c r="X37" s="19"/>
    </row>
    <row r="38" spans="2:24" ht="18.2" customHeight="1">
      <c r="B38" s="87">
        <v>31</v>
      </c>
      <c r="C38" s="88"/>
      <c r="D38" s="89"/>
      <c r="E38" s="90"/>
      <c r="F38" s="89"/>
      <c r="G38" s="168"/>
      <c r="H38" s="19"/>
      <c r="I38" s="19"/>
      <c r="J38" s="19"/>
      <c r="K38" s="19"/>
      <c r="L38" s="19"/>
      <c r="M38" s="19"/>
      <c r="N38" s="19"/>
      <c r="O38" s="19"/>
      <c r="P38" s="19"/>
      <c r="Q38" s="19"/>
      <c r="R38" s="19"/>
      <c r="S38" s="19"/>
      <c r="T38" s="19"/>
      <c r="U38" s="19"/>
      <c r="V38" s="19"/>
      <c r="W38" s="19"/>
      <c r="X38" s="19"/>
    </row>
    <row r="39" spans="2:24" ht="18.2" customHeight="1">
      <c r="B39" s="87">
        <v>32</v>
      </c>
      <c r="C39" s="88"/>
      <c r="D39" s="89"/>
      <c r="E39" s="90"/>
      <c r="F39" s="89"/>
      <c r="G39" s="168"/>
      <c r="H39" s="19"/>
      <c r="I39" s="19"/>
      <c r="J39" s="19"/>
      <c r="K39" s="19"/>
      <c r="L39" s="19"/>
      <c r="M39" s="19"/>
      <c r="N39" s="19"/>
      <c r="O39" s="19"/>
      <c r="P39" s="19"/>
      <c r="Q39" s="19"/>
      <c r="R39" s="19"/>
      <c r="S39" s="19"/>
      <c r="T39" s="19"/>
      <c r="U39" s="19"/>
      <c r="V39" s="19"/>
      <c r="W39" s="19"/>
      <c r="X39" s="19"/>
    </row>
    <row r="40" spans="2:24" ht="18.2" customHeight="1">
      <c r="B40" s="87">
        <v>33</v>
      </c>
      <c r="C40" s="88"/>
      <c r="D40" s="89"/>
      <c r="E40" s="90"/>
      <c r="F40" s="89"/>
      <c r="G40" s="168"/>
      <c r="H40" s="19"/>
      <c r="I40" s="19"/>
      <c r="J40" s="19"/>
      <c r="K40" s="19"/>
      <c r="L40" s="19"/>
      <c r="M40" s="19"/>
      <c r="N40" s="19"/>
      <c r="O40" s="19"/>
      <c r="P40" s="19"/>
      <c r="Q40" s="19"/>
      <c r="R40" s="19"/>
      <c r="S40" s="19"/>
      <c r="T40" s="19"/>
      <c r="U40" s="19"/>
      <c r="V40" s="19"/>
      <c r="W40" s="19"/>
      <c r="X40" s="19"/>
    </row>
    <row r="41" spans="2:24" ht="18.2" customHeight="1">
      <c r="B41" s="87">
        <v>34</v>
      </c>
      <c r="C41" s="88"/>
      <c r="D41" s="89"/>
      <c r="E41" s="90"/>
      <c r="F41" s="89"/>
      <c r="G41" s="168"/>
      <c r="H41" s="19"/>
      <c r="I41" s="19"/>
      <c r="J41" s="19"/>
      <c r="K41" s="19"/>
      <c r="L41" s="19"/>
      <c r="M41" s="19"/>
      <c r="N41" s="19"/>
      <c r="O41" s="19"/>
      <c r="P41" s="19"/>
      <c r="Q41" s="19"/>
      <c r="R41" s="19"/>
      <c r="S41" s="19"/>
      <c r="T41" s="19"/>
      <c r="U41" s="19"/>
      <c r="V41" s="19"/>
      <c r="W41" s="19"/>
      <c r="X41" s="19"/>
    </row>
    <row r="42" spans="2:24" ht="18.2" customHeight="1">
      <c r="B42" s="87">
        <v>35</v>
      </c>
      <c r="C42" s="88"/>
      <c r="D42" s="89"/>
      <c r="E42" s="90"/>
      <c r="F42" s="89"/>
      <c r="G42" s="168"/>
      <c r="H42" s="19"/>
      <c r="I42" s="19"/>
      <c r="J42" s="19"/>
      <c r="K42" s="19"/>
      <c r="L42" s="19"/>
      <c r="M42" s="19"/>
      <c r="N42" s="19"/>
      <c r="O42" s="19"/>
      <c r="P42" s="19"/>
      <c r="Q42" s="19"/>
      <c r="R42" s="19"/>
      <c r="S42" s="19"/>
      <c r="T42" s="19"/>
      <c r="U42" s="19"/>
      <c r="V42" s="19"/>
      <c r="W42" s="19"/>
      <c r="X42" s="19"/>
    </row>
    <row r="43" spans="2:24" ht="12" customHeight="1">
      <c r="B43" s="91"/>
      <c r="C43" s="91"/>
      <c r="D43" s="91"/>
      <c r="E43" s="91"/>
      <c r="F43" s="91"/>
      <c r="G43" s="19"/>
      <c r="H43" s="19"/>
      <c r="I43" s="19"/>
      <c r="J43" s="19"/>
      <c r="K43" s="19"/>
      <c r="L43" s="19"/>
      <c r="M43" s="19"/>
      <c r="N43" s="19"/>
      <c r="O43" s="19"/>
      <c r="P43" s="19"/>
      <c r="Q43" s="19"/>
      <c r="R43" s="19"/>
      <c r="S43" s="19"/>
      <c r="T43" s="19"/>
      <c r="U43" s="19"/>
      <c r="V43" s="19"/>
      <c r="W43" s="19"/>
      <c r="X43" s="19"/>
    </row>
    <row r="44" spans="2:24" ht="12" customHeight="1">
      <c r="B44" s="91"/>
      <c r="C44" s="91"/>
      <c r="D44" s="91"/>
      <c r="E44" s="91"/>
      <c r="F44" s="91"/>
      <c r="G44" s="19"/>
      <c r="H44" s="19"/>
      <c r="I44" s="19"/>
      <c r="J44" s="19"/>
      <c r="K44" s="19"/>
      <c r="L44" s="19"/>
      <c r="M44" s="19"/>
      <c r="N44" s="19"/>
      <c r="O44" s="19"/>
      <c r="P44" s="19"/>
      <c r="Q44" s="19"/>
      <c r="R44" s="19"/>
      <c r="S44" s="19"/>
      <c r="T44" s="19"/>
      <c r="U44" s="19"/>
      <c r="V44" s="19"/>
      <c r="W44" s="19"/>
      <c r="X44" s="19"/>
    </row>
    <row r="45" spans="2:24" ht="18.2" customHeight="1">
      <c r="B45" s="92" t="s">
        <v>49</v>
      </c>
      <c r="C45" s="93"/>
      <c r="D45" s="94">
        <f>COUNTA(E8:E42)</f>
        <v>0</v>
      </c>
      <c r="F45" s="19"/>
      <c r="G45" s="19"/>
      <c r="H45" s="19"/>
      <c r="I45" s="19"/>
      <c r="J45" s="19"/>
      <c r="K45" s="19"/>
      <c r="L45" s="19"/>
      <c r="M45" s="19"/>
      <c r="N45" s="19"/>
      <c r="O45" s="19"/>
      <c r="P45" s="19"/>
      <c r="Q45" s="19"/>
      <c r="R45" s="19"/>
      <c r="S45" s="19"/>
      <c r="T45" s="19"/>
      <c r="U45" s="19"/>
      <c r="V45" s="19"/>
      <c r="W45" s="19"/>
      <c r="X45" s="19"/>
    </row>
    <row r="46" spans="2:24" ht="18.2" customHeight="1">
      <c r="B46" s="19"/>
      <c r="C46" s="19"/>
      <c r="D46" s="19"/>
      <c r="E46" s="19"/>
      <c r="G46" s="19"/>
      <c r="H46" s="19"/>
      <c r="I46" s="19"/>
      <c r="J46" s="19"/>
      <c r="K46" s="19"/>
      <c r="L46" s="19"/>
      <c r="M46" s="19"/>
      <c r="N46" s="19"/>
      <c r="O46" s="19"/>
      <c r="P46" s="19"/>
      <c r="Q46" s="19"/>
      <c r="R46" s="19"/>
      <c r="S46" s="19"/>
      <c r="T46" s="19"/>
      <c r="U46" s="19"/>
      <c r="V46" s="19"/>
      <c r="W46" s="19"/>
      <c r="X46" s="19"/>
    </row>
    <row r="47" spans="2:24" ht="18.2" customHeight="1">
      <c r="B47" s="92" t="s">
        <v>50</v>
      </c>
      <c r="C47" s="93"/>
      <c r="D47" s="94">
        <f>D45-D49</f>
        <v>0</v>
      </c>
      <c r="E47" s="19"/>
      <c r="F47" s="19"/>
      <c r="G47" s="19"/>
      <c r="H47" s="19"/>
      <c r="I47" s="19"/>
      <c r="J47" s="19"/>
      <c r="K47" s="19"/>
      <c r="L47" s="19"/>
      <c r="M47" s="19"/>
      <c r="N47" s="19"/>
      <c r="O47" s="19"/>
      <c r="P47" s="19"/>
      <c r="Q47" s="19"/>
      <c r="R47" s="19"/>
      <c r="S47" s="19"/>
      <c r="T47" s="19"/>
      <c r="U47" s="19"/>
      <c r="V47" s="19"/>
      <c r="W47" s="19"/>
      <c r="X47" s="19"/>
    </row>
    <row r="48" spans="2:24" ht="16.7" customHeight="1">
      <c r="B48" s="84"/>
      <c r="C48" s="85"/>
      <c r="D48" s="85"/>
      <c r="E48" s="85"/>
      <c r="F48" s="84"/>
      <c r="G48" s="19"/>
      <c r="H48" s="19"/>
      <c r="I48" s="19"/>
      <c r="J48" s="19"/>
      <c r="K48" s="19"/>
      <c r="L48" s="19"/>
      <c r="M48" s="19"/>
      <c r="N48" s="19"/>
      <c r="O48" s="19"/>
      <c r="P48" s="19"/>
      <c r="Q48" s="19"/>
      <c r="R48" s="19"/>
      <c r="S48" s="19"/>
      <c r="T48" s="19"/>
      <c r="U48" s="19"/>
      <c r="V48" s="19"/>
      <c r="W48" s="19"/>
      <c r="X48" s="19"/>
    </row>
    <row r="49" spans="1:24" ht="18.399999999999999" customHeight="1">
      <c r="B49" s="92" t="s">
        <v>51</v>
      </c>
      <c r="C49" s="95"/>
      <c r="D49" s="94">
        <f>COUNTIF(D8:D42,"Aleatoria")</f>
        <v>0</v>
      </c>
      <c r="E49" s="19"/>
      <c r="F49" s="19"/>
      <c r="G49" s="19"/>
      <c r="H49" s="19"/>
      <c r="I49" s="19"/>
      <c r="J49" s="19"/>
      <c r="K49" s="19"/>
      <c r="L49" s="19"/>
      <c r="M49" s="19"/>
      <c r="N49" s="19"/>
      <c r="O49" s="19"/>
      <c r="P49" s="19"/>
      <c r="Q49" s="19"/>
      <c r="R49" s="19"/>
      <c r="S49" s="19"/>
      <c r="T49" s="19"/>
      <c r="U49" s="19"/>
      <c r="V49" s="19"/>
      <c r="W49" s="19"/>
      <c r="X49" s="19"/>
    </row>
    <row r="50" spans="1:24" ht="12" customHeight="1">
      <c r="B50" s="19"/>
      <c r="C50" s="19"/>
      <c r="D50" s="19"/>
      <c r="E50" s="19"/>
      <c r="F50" s="19"/>
      <c r="G50" s="19"/>
      <c r="I50" s="19"/>
      <c r="J50" s="19"/>
      <c r="K50" s="19"/>
      <c r="L50" s="19"/>
      <c r="M50" s="19"/>
      <c r="N50" s="19"/>
      <c r="O50" s="19"/>
      <c r="P50" s="19"/>
      <c r="Q50" s="19"/>
      <c r="R50" s="19"/>
      <c r="S50" s="19"/>
      <c r="T50" s="19"/>
      <c r="U50" s="19"/>
      <c r="V50" s="19"/>
      <c r="W50" s="19"/>
      <c r="X50" s="19"/>
    </row>
    <row r="51" spans="1:24" ht="12" customHeight="1">
      <c r="B51" s="19"/>
      <c r="C51" s="19"/>
      <c r="D51" s="19"/>
      <c r="E51" s="19"/>
      <c r="F51" s="19"/>
      <c r="G51" s="19"/>
      <c r="H51" s="19"/>
      <c r="I51" s="19"/>
      <c r="J51" s="19"/>
      <c r="K51" s="19"/>
      <c r="L51" s="19"/>
      <c r="M51" s="19"/>
      <c r="N51" s="19"/>
      <c r="O51" s="19"/>
      <c r="P51" s="19"/>
      <c r="Q51" s="19"/>
      <c r="R51" s="19"/>
      <c r="S51" s="19"/>
      <c r="T51" s="19"/>
      <c r="U51" s="19"/>
      <c r="V51" s="19"/>
      <c r="W51" s="19"/>
      <c r="X51" s="19"/>
    </row>
    <row r="52" spans="1:24" ht="20.100000000000001" customHeight="1">
      <c r="B52" s="92" t="s">
        <v>52</v>
      </c>
      <c r="C52" s="95"/>
      <c r="D52" s="80" t="str">
        <f>IF(AND(D49&gt;=0.1*D47,D49&gt;0, COUNTIF(D8:D42,"Declaración Accesibilidad"), COUNTIF(D8:D42,"Página inicio"),   COUNTA(C8:C42)=COUNTA(E8:E42),   COUNTA(D8:D42)=COUNTA(E8:E42)    ),"SI","NO")</f>
        <v>NO</v>
      </c>
      <c r="F52" s="19"/>
      <c r="G52" s="19"/>
      <c r="H52" s="19"/>
      <c r="I52" s="19"/>
      <c r="J52" s="19"/>
      <c r="K52" s="19"/>
      <c r="L52" s="19"/>
      <c r="M52" s="19"/>
      <c r="N52" s="19"/>
      <c r="O52" s="19"/>
      <c r="P52" s="19"/>
      <c r="Q52" s="19"/>
      <c r="R52" s="19"/>
      <c r="S52" s="19"/>
      <c r="T52" s="19"/>
      <c r="U52" s="19"/>
      <c r="V52" s="19"/>
      <c r="W52" s="19"/>
      <c r="X52" s="19"/>
    </row>
    <row r="53" spans="1:24" ht="12" customHeight="1">
      <c r="B53" s="19"/>
      <c r="C53" s="19"/>
      <c r="D53" s="19"/>
      <c r="E53" s="19"/>
      <c r="F53" s="19"/>
      <c r="G53" s="19"/>
      <c r="H53" s="19"/>
      <c r="I53" s="19"/>
      <c r="J53" s="19"/>
      <c r="K53" s="19"/>
      <c r="L53" s="19"/>
      <c r="M53" s="19"/>
      <c r="N53" s="19"/>
      <c r="O53" s="19"/>
      <c r="P53" s="19"/>
      <c r="Q53" s="19"/>
      <c r="R53" s="19"/>
      <c r="S53" s="19"/>
      <c r="T53" s="19"/>
      <c r="U53" s="19"/>
      <c r="V53" s="19"/>
      <c r="W53" s="19"/>
      <c r="X53" s="19"/>
    </row>
    <row r="54" spans="1:24" ht="12" customHeight="1">
      <c r="B54" s="19"/>
      <c r="C54" s="19"/>
      <c r="D54" s="19"/>
      <c r="E54" s="19"/>
      <c r="F54" s="19"/>
      <c r="G54" s="19"/>
      <c r="H54" s="19"/>
      <c r="I54" s="19"/>
      <c r="J54" s="19"/>
      <c r="K54" s="19"/>
      <c r="L54" s="19"/>
      <c r="M54" s="19"/>
      <c r="N54" s="19"/>
      <c r="O54" s="19"/>
      <c r="P54" s="19"/>
      <c r="Q54" s="19"/>
      <c r="R54" s="19"/>
      <c r="S54" s="19"/>
      <c r="T54" s="19"/>
      <c r="U54" s="19"/>
      <c r="V54" s="19"/>
      <c r="W54" s="19"/>
      <c r="X54" s="19"/>
    </row>
    <row r="55" spans="1:24" ht="12" customHeight="1">
      <c r="B55" s="19"/>
      <c r="C55" s="19"/>
      <c r="E55" s="19"/>
      <c r="F55" s="19"/>
      <c r="G55" s="19"/>
      <c r="H55" s="19"/>
      <c r="I55" s="19"/>
      <c r="J55" s="19"/>
      <c r="K55" s="19"/>
      <c r="L55" s="19"/>
      <c r="M55" s="19"/>
      <c r="N55" s="19"/>
      <c r="O55" s="19"/>
      <c r="P55" s="19"/>
      <c r="Q55" s="19"/>
      <c r="R55" s="19"/>
      <c r="S55" s="19"/>
      <c r="T55" s="19"/>
      <c r="U55" s="19"/>
      <c r="V55" s="19"/>
      <c r="W55" s="19"/>
      <c r="X55" s="19"/>
    </row>
    <row r="56" spans="1:24" ht="12" customHeight="1">
      <c r="A56" s="19"/>
      <c r="B56" s="19"/>
      <c r="C56" s="19"/>
      <c r="D56" s="19"/>
      <c r="E56" s="19"/>
      <c r="F56" s="19"/>
      <c r="G56" s="19"/>
      <c r="H56" s="19"/>
      <c r="I56" s="19"/>
      <c r="J56" s="19"/>
      <c r="K56" s="19"/>
      <c r="L56" s="19"/>
      <c r="M56" s="19"/>
      <c r="N56" s="19"/>
      <c r="O56" s="19"/>
      <c r="P56" s="19"/>
      <c r="Q56" s="19"/>
      <c r="R56" s="19"/>
      <c r="S56" s="19"/>
      <c r="T56" s="19"/>
      <c r="U56" s="19"/>
      <c r="V56" s="19"/>
      <c r="W56" s="19"/>
      <c r="X56" s="19"/>
    </row>
    <row r="57" spans="1:24" ht="12" customHeight="1">
      <c r="A57" s="19"/>
      <c r="B57" s="19"/>
      <c r="C57" s="19"/>
      <c r="D57" s="19"/>
      <c r="E57" s="19"/>
      <c r="F57" s="19"/>
      <c r="G57" s="19"/>
      <c r="H57" s="19"/>
      <c r="I57" s="19"/>
      <c r="J57" s="19"/>
      <c r="K57" s="19"/>
      <c r="L57" s="19"/>
      <c r="M57" s="19"/>
      <c r="N57" s="19"/>
      <c r="O57" s="19"/>
      <c r="P57" s="19"/>
      <c r="Q57" s="19"/>
      <c r="R57" s="19"/>
      <c r="S57" s="19"/>
      <c r="T57" s="19"/>
      <c r="U57" s="19"/>
      <c r="V57" s="19"/>
      <c r="W57" s="19"/>
      <c r="X57" s="19"/>
    </row>
    <row r="58" spans="1:24" ht="12" customHeight="1">
      <c r="A58" s="19"/>
      <c r="B58" s="19"/>
      <c r="C58" s="19"/>
      <c r="D58" s="19"/>
      <c r="E58" s="19"/>
      <c r="F58" s="19"/>
      <c r="G58" s="19"/>
      <c r="H58" s="19"/>
      <c r="I58" s="19"/>
      <c r="J58" s="19"/>
      <c r="K58" s="19"/>
      <c r="L58" s="19"/>
      <c r="M58" s="19"/>
      <c r="N58" s="19"/>
      <c r="O58" s="19"/>
      <c r="P58" s="19"/>
      <c r="Q58" s="19"/>
      <c r="R58" s="19"/>
      <c r="S58" s="19"/>
      <c r="T58" s="19"/>
      <c r="U58" s="19"/>
      <c r="V58" s="19"/>
      <c r="W58" s="19"/>
      <c r="X58" s="19"/>
    </row>
    <row r="59" spans="1:24" ht="12" customHeight="1">
      <c r="A59" s="19"/>
      <c r="B59" s="19"/>
      <c r="C59" s="19"/>
      <c r="D59" s="19"/>
      <c r="E59" s="19"/>
      <c r="F59" s="19"/>
      <c r="G59" s="19"/>
      <c r="H59" s="19"/>
      <c r="I59" s="19"/>
      <c r="J59" s="19"/>
      <c r="K59" s="19"/>
      <c r="L59" s="19"/>
      <c r="M59" s="19"/>
      <c r="N59" s="19"/>
      <c r="O59" s="19"/>
      <c r="P59" s="19"/>
      <c r="Q59" s="19"/>
      <c r="R59" s="19"/>
      <c r="S59" s="19"/>
      <c r="T59" s="19"/>
      <c r="U59" s="19"/>
      <c r="V59" s="19"/>
      <c r="W59" s="19"/>
      <c r="X59" s="19"/>
    </row>
    <row r="60" spans="1:24" ht="12" customHeight="1">
      <c r="A60" s="19"/>
      <c r="B60" s="19"/>
      <c r="C60" s="19"/>
      <c r="D60" s="19"/>
      <c r="E60" s="19"/>
      <c r="F60" s="19"/>
      <c r="G60" s="19"/>
      <c r="H60" s="19"/>
      <c r="I60" s="19"/>
      <c r="J60" s="19"/>
      <c r="K60" s="19"/>
      <c r="L60" s="19"/>
      <c r="M60" s="19"/>
      <c r="N60" s="19"/>
      <c r="O60" s="19"/>
      <c r="P60" s="19"/>
      <c r="Q60" s="19"/>
      <c r="R60" s="19"/>
      <c r="S60" s="19"/>
      <c r="T60" s="19"/>
      <c r="U60" s="19"/>
      <c r="V60" s="19"/>
      <c r="W60" s="19"/>
      <c r="X60" s="19"/>
    </row>
    <row r="61" spans="1:24" ht="12" customHeight="1">
      <c r="A61" s="19"/>
      <c r="B61" s="19"/>
      <c r="C61" s="19"/>
      <c r="D61" s="19"/>
      <c r="E61" s="19"/>
      <c r="F61" s="19"/>
      <c r="G61" s="19"/>
      <c r="H61" s="19"/>
      <c r="I61" s="19"/>
      <c r="J61" s="19"/>
      <c r="K61" s="19"/>
      <c r="L61" s="19"/>
      <c r="M61" s="19"/>
      <c r="N61" s="19"/>
      <c r="O61" s="19"/>
      <c r="P61" s="19"/>
      <c r="Q61" s="19"/>
      <c r="R61" s="19"/>
      <c r="S61" s="19"/>
      <c r="T61" s="19"/>
      <c r="U61" s="19"/>
      <c r="V61" s="19"/>
      <c r="W61" s="19"/>
      <c r="X61" s="19"/>
    </row>
    <row r="62" spans="1:24" ht="12" customHeight="1">
      <c r="A62" s="19"/>
      <c r="B62" s="19"/>
      <c r="C62" s="19"/>
      <c r="D62" s="19"/>
      <c r="E62" s="19"/>
      <c r="F62" s="19"/>
      <c r="G62" s="19"/>
      <c r="H62" s="19"/>
      <c r="I62" s="19"/>
      <c r="J62" s="19"/>
      <c r="K62" s="19"/>
      <c r="L62" s="19"/>
      <c r="M62" s="19"/>
      <c r="N62" s="19"/>
      <c r="O62" s="19"/>
      <c r="P62" s="19"/>
      <c r="Q62" s="19"/>
      <c r="R62" s="19"/>
      <c r="S62" s="19"/>
      <c r="T62" s="19"/>
      <c r="U62" s="19"/>
      <c r="V62" s="19"/>
      <c r="W62" s="19"/>
      <c r="X62" s="19"/>
    </row>
    <row r="63" spans="1:24" ht="12" customHeight="1">
      <c r="A63" s="19"/>
      <c r="B63" s="19"/>
      <c r="C63" s="19"/>
      <c r="D63" s="19"/>
      <c r="E63" s="19"/>
      <c r="F63" s="19"/>
      <c r="G63" s="19"/>
      <c r="H63" s="19"/>
      <c r="I63" s="19"/>
      <c r="J63" s="19"/>
      <c r="K63" s="19"/>
      <c r="L63" s="19"/>
      <c r="M63" s="19"/>
      <c r="N63" s="19"/>
      <c r="O63" s="19"/>
      <c r="P63" s="19"/>
      <c r="Q63" s="19"/>
      <c r="R63" s="19"/>
      <c r="S63" s="19"/>
      <c r="T63" s="19"/>
      <c r="U63" s="19"/>
      <c r="V63" s="19"/>
      <c r="W63" s="19"/>
      <c r="X63" s="19"/>
    </row>
    <row r="64" spans="1:24" ht="12" customHeight="1">
      <c r="A64" s="19"/>
      <c r="B64" s="19"/>
      <c r="C64" s="19"/>
      <c r="D64" s="19"/>
      <c r="E64" s="19"/>
      <c r="F64" s="19"/>
      <c r="G64" s="19"/>
      <c r="H64" s="19"/>
      <c r="I64" s="19"/>
      <c r="J64" s="19"/>
      <c r="K64" s="19"/>
      <c r="L64" s="19"/>
      <c r="M64" s="19"/>
      <c r="N64" s="19"/>
      <c r="O64" s="19"/>
      <c r="P64" s="19"/>
      <c r="Q64" s="19"/>
      <c r="R64" s="19"/>
      <c r="S64" s="19"/>
      <c r="T64" s="19"/>
      <c r="U64" s="19"/>
      <c r="V64" s="19"/>
      <c r="W64" s="19"/>
      <c r="X64" s="19"/>
    </row>
    <row r="65" spans="1:24" ht="12" customHeight="1">
      <c r="A65" s="19"/>
      <c r="B65" s="19"/>
      <c r="C65" s="19"/>
      <c r="D65" s="19"/>
      <c r="E65" s="19"/>
      <c r="F65" s="19"/>
      <c r="G65" s="19"/>
      <c r="H65" s="19"/>
      <c r="I65" s="19"/>
      <c r="J65" s="19"/>
      <c r="K65" s="19"/>
      <c r="L65" s="19"/>
      <c r="M65" s="19"/>
      <c r="N65" s="19"/>
      <c r="O65" s="19"/>
      <c r="P65" s="19"/>
      <c r="Q65" s="19"/>
      <c r="R65" s="19"/>
      <c r="S65" s="19"/>
      <c r="T65" s="19"/>
      <c r="U65" s="19"/>
      <c r="V65" s="19"/>
      <c r="W65" s="19"/>
      <c r="X65" s="19"/>
    </row>
    <row r="66" spans="1:24" ht="12" customHeight="1">
      <c r="A66" s="19"/>
      <c r="B66" s="19"/>
      <c r="C66" s="19"/>
      <c r="D66" s="19"/>
      <c r="E66" s="19"/>
      <c r="F66" s="19"/>
      <c r="G66" s="19"/>
      <c r="H66" s="19"/>
      <c r="I66" s="19"/>
      <c r="J66" s="19"/>
      <c r="K66" s="19"/>
      <c r="L66" s="19"/>
      <c r="M66" s="19"/>
      <c r="N66" s="19"/>
      <c r="O66" s="19"/>
      <c r="P66" s="19"/>
      <c r="Q66" s="19"/>
      <c r="R66" s="19"/>
      <c r="S66" s="19"/>
      <c r="T66" s="19"/>
      <c r="U66" s="19"/>
      <c r="V66" s="19"/>
      <c r="W66" s="19"/>
      <c r="X66" s="19"/>
    </row>
    <row r="67" spans="1:24" ht="12" customHeight="1">
      <c r="A67" s="19"/>
      <c r="B67" s="19"/>
      <c r="C67" s="19"/>
      <c r="D67" s="19"/>
      <c r="E67" s="19"/>
      <c r="F67" s="19"/>
      <c r="G67" s="19"/>
      <c r="H67" s="19"/>
      <c r="I67" s="19"/>
      <c r="J67" s="19"/>
      <c r="K67" s="19"/>
      <c r="L67" s="19"/>
      <c r="M67" s="19"/>
      <c r="N67" s="19"/>
      <c r="O67" s="19"/>
      <c r="P67" s="19"/>
      <c r="Q67" s="19"/>
      <c r="R67" s="19"/>
      <c r="S67" s="19"/>
      <c r="T67" s="19"/>
      <c r="U67" s="19"/>
      <c r="V67" s="19"/>
      <c r="W67" s="19"/>
      <c r="X67" s="19"/>
    </row>
    <row r="68" spans="1:24" ht="12" customHeight="1">
      <c r="A68" s="19"/>
      <c r="B68" s="19"/>
      <c r="C68" s="19"/>
      <c r="D68" s="19"/>
      <c r="E68" s="19"/>
      <c r="F68" s="19"/>
      <c r="G68" s="19"/>
      <c r="H68" s="19"/>
      <c r="I68" s="19"/>
      <c r="J68" s="19"/>
      <c r="K68" s="19"/>
      <c r="L68" s="19"/>
      <c r="M68" s="19"/>
      <c r="N68" s="19"/>
      <c r="O68" s="19"/>
      <c r="P68" s="19"/>
      <c r="Q68" s="19"/>
      <c r="R68" s="19"/>
      <c r="S68" s="19"/>
      <c r="T68" s="19"/>
      <c r="U68" s="19"/>
      <c r="V68" s="19"/>
      <c r="W68" s="19"/>
      <c r="X68" s="19"/>
    </row>
    <row r="69" spans="1:24" ht="12" customHeight="1">
      <c r="A69" s="19"/>
      <c r="B69" s="19"/>
      <c r="C69" s="19"/>
      <c r="D69" s="19"/>
      <c r="E69" s="19"/>
      <c r="F69" s="19"/>
      <c r="G69" s="19"/>
      <c r="H69" s="19"/>
      <c r="I69" s="19"/>
      <c r="J69" s="19"/>
      <c r="K69" s="19"/>
      <c r="L69" s="19"/>
      <c r="M69" s="19"/>
      <c r="N69" s="19"/>
      <c r="O69" s="19"/>
      <c r="P69" s="19"/>
      <c r="Q69" s="19"/>
      <c r="R69" s="19"/>
      <c r="S69" s="19"/>
      <c r="T69" s="19"/>
      <c r="U69" s="19"/>
      <c r="V69" s="19"/>
      <c r="W69" s="19"/>
      <c r="X69" s="19"/>
    </row>
    <row r="70" spans="1:24" ht="12" customHeight="1">
      <c r="A70" s="19"/>
      <c r="B70" s="19"/>
      <c r="C70" s="19"/>
      <c r="D70" s="19"/>
      <c r="E70" s="19"/>
      <c r="F70" s="19"/>
      <c r="G70" s="19"/>
      <c r="H70" s="19"/>
      <c r="I70" s="19"/>
      <c r="J70" s="19"/>
      <c r="K70" s="19"/>
      <c r="L70" s="19"/>
      <c r="M70" s="19"/>
      <c r="N70" s="19"/>
      <c r="O70" s="19"/>
      <c r="P70" s="19"/>
      <c r="Q70" s="19"/>
      <c r="R70" s="19"/>
      <c r="S70" s="19"/>
      <c r="T70" s="19"/>
      <c r="U70" s="19"/>
      <c r="V70" s="19"/>
      <c r="W70" s="19"/>
      <c r="X70" s="19"/>
    </row>
    <row r="71" spans="1:24" ht="12" customHeight="1">
      <c r="A71" s="19"/>
      <c r="B71" s="19"/>
      <c r="C71" s="19"/>
      <c r="D71" s="19"/>
      <c r="E71" s="19"/>
      <c r="F71" s="19"/>
      <c r="G71" s="19"/>
      <c r="H71" s="19"/>
      <c r="I71" s="19"/>
      <c r="J71" s="19"/>
      <c r="K71" s="19"/>
      <c r="L71" s="19"/>
      <c r="M71" s="19"/>
      <c r="N71" s="19"/>
      <c r="O71" s="19"/>
      <c r="P71" s="19"/>
      <c r="Q71" s="19"/>
      <c r="R71" s="19"/>
      <c r="S71" s="19"/>
      <c r="T71" s="19"/>
      <c r="U71" s="19"/>
      <c r="V71" s="19"/>
      <c r="W71" s="19"/>
      <c r="X71" s="19"/>
    </row>
    <row r="72" spans="1:24" ht="12" customHeight="1">
      <c r="A72" s="19"/>
      <c r="B72" s="19"/>
      <c r="C72" s="19"/>
      <c r="D72" s="19"/>
      <c r="E72" s="19"/>
      <c r="F72" s="19"/>
      <c r="G72" s="19"/>
      <c r="H72" s="19"/>
      <c r="I72" s="19"/>
      <c r="J72" s="19"/>
      <c r="K72" s="19"/>
      <c r="L72" s="19"/>
      <c r="M72" s="19"/>
      <c r="N72" s="19"/>
      <c r="O72" s="19"/>
      <c r="P72" s="19"/>
      <c r="Q72" s="19"/>
      <c r="R72" s="19"/>
      <c r="S72" s="19"/>
      <c r="T72" s="19"/>
      <c r="U72" s="19"/>
      <c r="V72" s="19"/>
      <c r="W72" s="19"/>
      <c r="X72" s="19"/>
    </row>
    <row r="73" spans="1:24" ht="12" customHeight="1">
      <c r="A73" s="19"/>
      <c r="B73" s="19"/>
      <c r="C73" s="19"/>
      <c r="D73" s="19"/>
      <c r="E73" s="19"/>
      <c r="F73" s="19"/>
      <c r="G73" s="19"/>
      <c r="H73" s="19"/>
      <c r="I73" s="19"/>
      <c r="J73" s="19"/>
      <c r="K73" s="19"/>
      <c r="L73" s="19"/>
      <c r="M73" s="19"/>
      <c r="N73" s="19"/>
      <c r="O73" s="19"/>
      <c r="P73" s="19"/>
      <c r="Q73" s="19"/>
      <c r="R73" s="19"/>
      <c r="S73" s="19"/>
      <c r="T73" s="19"/>
      <c r="U73" s="19"/>
      <c r="V73" s="19"/>
      <c r="W73" s="19"/>
      <c r="X73" s="19"/>
    </row>
    <row r="74" spans="1:24" ht="12" customHeight="1">
      <c r="A74" s="19"/>
      <c r="B74" s="19"/>
      <c r="C74" s="19"/>
      <c r="D74" s="19"/>
      <c r="E74" s="19"/>
      <c r="F74" s="19"/>
      <c r="G74" s="19"/>
      <c r="H74" s="19"/>
      <c r="I74" s="19"/>
      <c r="J74" s="19"/>
      <c r="K74" s="19"/>
      <c r="L74" s="19"/>
      <c r="M74" s="19"/>
      <c r="N74" s="19"/>
      <c r="O74" s="19"/>
      <c r="P74" s="19"/>
      <c r="Q74" s="19"/>
      <c r="R74" s="19"/>
      <c r="S74" s="19"/>
      <c r="T74" s="19"/>
      <c r="U74" s="19"/>
      <c r="V74" s="19"/>
      <c r="W74" s="19"/>
      <c r="X74" s="19"/>
    </row>
    <row r="75" spans="1:24" ht="12" customHeight="1">
      <c r="A75" s="19"/>
      <c r="B75" s="19"/>
      <c r="C75" s="19"/>
      <c r="D75" s="19"/>
      <c r="E75" s="19"/>
      <c r="F75" s="19"/>
      <c r="G75" s="19"/>
      <c r="H75" s="19"/>
      <c r="I75" s="19"/>
      <c r="J75" s="19"/>
      <c r="K75" s="19"/>
      <c r="L75" s="19"/>
      <c r="M75" s="19"/>
      <c r="N75" s="19"/>
      <c r="O75" s="19"/>
      <c r="P75" s="19"/>
      <c r="Q75" s="19"/>
      <c r="R75" s="19"/>
      <c r="S75" s="19"/>
      <c r="T75" s="19"/>
      <c r="U75" s="19"/>
      <c r="V75" s="19"/>
      <c r="W75" s="19"/>
      <c r="X75" s="19"/>
    </row>
    <row r="76" spans="1:24" ht="12" customHeight="1">
      <c r="A76" s="19"/>
      <c r="B76" s="19"/>
      <c r="C76" s="19"/>
      <c r="D76" s="19"/>
      <c r="E76" s="19"/>
      <c r="F76" s="19"/>
      <c r="G76" s="19"/>
      <c r="H76" s="19"/>
      <c r="I76" s="19"/>
      <c r="J76" s="19"/>
      <c r="K76" s="19"/>
      <c r="L76" s="19"/>
      <c r="M76" s="19"/>
      <c r="N76" s="19"/>
      <c r="O76" s="19"/>
      <c r="P76" s="19"/>
      <c r="Q76" s="19"/>
      <c r="R76" s="19"/>
      <c r="S76" s="19"/>
      <c r="T76" s="19"/>
      <c r="U76" s="19"/>
      <c r="V76" s="19"/>
      <c r="W76" s="19"/>
      <c r="X76" s="19"/>
    </row>
    <row r="77" spans="1:24" ht="12" customHeight="1">
      <c r="A77" s="19"/>
      <c r="B77" s="19"/>
      <c r="C77" s="19"/>
      <c r="D77" s="19"/>
      <c r="E77" s="19"/>
      <c r="F77" s="19"/>
      <c r="G77" s="19"/>
      <c r="H77" s="19"/>
      <c r="I77" s="19"/>
      <c r="J77" s="19"/>
      <c r="K77" s="19"/>
      <c r="L77" s="19"/>
      <c r="M77" s="19"/>
      <c r="N77" s="19"/>
      <c r="O77" s="19"/>
      <c r="P77" s="19"/>
      <c r="Q77" s="19"/>
      <c r="R77" s="19"/>
      <c r="S77" s="19"/>
      <c r="T77" s="19"/>
      <c r="U77" s="19"/>
      <c r="V77" s="19"/>
      <c r="W77" s="19"/>
      <c r="X77" s="19"/>
    </row>
    <row r="78" spans="1:24" ht="12" customHeight="1">
      <c r="A78" s="19"/>
      <c r="B78" s="19"/>
      <c r="C78" s="19"/>
      <c r="D78" s="19"/>
      <c r="E78" s="19"/>
      <c r="F78" s="19"/>
      <c r="G78" s="19"/>
      <c r="H78" s="19"/>
      <c r="I78" s="19"/>
      <c r="J78" s="19"/>
      <c r="K78" s="19"/>
      <c r="L78" s="19"/>
      <c r="M78" s="19"/>
      <c r="N78" s="19"/>
      <c r="O78" s="19"/>
      <c r="P78" s="19"/>
      <c r="Q78" s="19"/>
      <c r="R78" s="19"/>
      <c r="S78" s="19"/>
      <c r="T78" s="19"/>
      <c r="U78" s="19"/>
      <c r="V78" s="19"/>
      <c r="W78" s="19"/>
      <c r="X78" s="19"/>
    </row>
    <row r="79" spans="1:24" ht="12" customHeight="1">
      <c r="A79" s="19"/>
      <c r="B79" s="19"/>
      <c r="C79" s="19"/>
      <c r="D79" s="19"/>
      <c r="E79" s="19"/>
      <c r="F79" s="19"/>
      <c r="G79" s="19"/>
      <c r="H79" s="19"/>
      <c r="I79" s="19"/>
      <c r="J79" s="19"/>
      <c r="K79" s="19"/>
      <c r="L79" s="19"/>
      <c r="M79" s="19"/>
      <c r="N79" s="19"/>
      <c r="O79" s="19"/>
      <c r="P79" s="19"/>
      <c r="Q79" s="19"/>
      <c r="R79" s="19"/>
      <c r="S79" s="19"/>
      <c r="T79" s="19"/>
      <c r="U79" s="19"/>
      <c r="V79" s="19"/>
      <c r="W79" s="19"/>
      <c r="X79" s="19"/>
    </row>
    <row r="80" spans="1:24" ht="12" customHeight="1">
      <c r="A80" s="19"/>
      <c r="B80" s="19"/>
      <c r="C80" s="19"/>
      <c r="D80" s="19"/>
      <c r="E80" s="19"/>
      <c r="F80" s="19"/>
      <c r="G80" s="19"/>
      <c r="H80" s="19"/>
      <c r="I80" s="19"/>
      <c r="J80" s="19"/>
      <c r="K80" s="19"/>
      <c r="L80" s="19"/>
      <c r="M80" s="19"/>
      <c r="N80" s="19"/>
      <c r="O80" s="19"/>
      <c r="P80" s="19"/>
      <c r="Q80" s="19"/>
      <c r="R80" s="19"/>
      <c r="S80" s="19"/>
      <c r="T80" s="19"/>
      <c r="U80" s="19"/>
      <c r="V80" s="19"/>
      <c r="W80" s="19"/>
      <c r="X80" s="19"/>
    </row>
    <row r="81" spans="1:24" ht="12" customHeight="1">
      <c r="A81" s="19"/>
      <c r="B81" s="19"/>
      <c r="C81" s="19"/>
      <c r="D81" s="19"/>
      <c r="E81" s="19"/>
      <c r="F81" s="19"/>
      <c r="G81" s="19"/>
      <c r="H81" s="19"/>
      <c r="I81" s="19"/>
      <c r="J81" s="19"/>
      <c r="K81" s="19"/>
      <c r="L81" s="19"/>
      <c r="M81" s="19"/>
      <c r="N81" s="19"/>
      <c r="O81" s="19"/>
      <c r="P81" s="19"/>
      <c r="Q81" s="19"/>
      <c r="R81" s="19"/>
      <c r="S81" s="19"/>
      <c r="T81" s="19"/>
      <c r="U81" s="19"/>
      <c r="V81" s="19"/>
      <c r="W81" s="19"/>
      <c r="X81" s="19"/>
    </row>
    <row r="82" spans="1:24" ht="12" customHeight="1">
      <c r="A82" s="19"/>
      <c r="B82" s="19"/>
      <c r="C82" s="19"/>
      <c r="D82" s="19"/>
      <c r="E82" s="19"/>
      <c r="F82" s="19"/>
      <c r="G82" s="19"/>
      <c r="H82" s="19"/>
      <c r="I82" s="19"/>
      <c r="J82" s="19"/>
      <c r="K82" s="19"/>
      <c r="L82" s="19"/>
      <c r="M82" s="19"/>
      <c r="N82" s="19"/>
      <c r="O82" s="19"/>
      <c r="P82" s="19"/>
      <c r="Q82" s="19"/>
      <c r="R82" s="19"/>
      <c r="S82" s="19"/>
      <c r="T82" s="19"/>
      <c r="U82" s="19"/>
      <c r="V82" s="19"/>
      <c r="W82" s="19"/>
      <c r="X82" s="19"/>
    </row>
    <row r="83" spans="1:24" ht="12" customHeight="1">
      <c r="A83" s="19"/>
      <c r="B83" s="19"/>
      <c r="C83" s="19"/>
      <c r="D83" s="19"/>
      <c r="E83" s="19"/>
      <c r="F83" s="19"/>
      <c r="G83" s="19"/>
      <c r="H83" s="19"/>
      <c r="I83" s="19"/>
      <c r="J83" s="19"/>
      <c r="K83" s="19"/>
      <c r="L83" s="19"/>
      <c r="M83" s="19"/>
      <c r="N83" s="19"/>
      <c r="O83" s="19"/>
      <c r="P83" s="19"/>
      <c r="Q83" s="19"/>
      <c r="R83" s="19"/>
      <c r="S83" s="19"/>
      <c r="T83" s="19"/>
      <c r="U83" s="19"/>
      <c r="V83" s="19"/>
      <c r="W83" s="19"/>
      <c r="X83" s="19"/>
    </row>
    <row r="84" spans="1:24" ht="12" customHeight="1">
      <c r="A84" s="19"/>
      <c r="B84" s="19"/>
      <c r="C84" s="19"/>
      <c r="D84" s="19"/>
      <c r="E84" s="19"/>
      <c r="F84" s="19"/>
      <c r="G84" s="19"/>
      <c r="H84" s="19"/>
      <c r="I84" s="19"/>
      <c r="J84" s="19"/>
      <c r="K84" s="19"/>
      <c r="L84" s="19"/>
      <c r="M84" s="19"/>
      <c r="N84" s="19"/>
      <c r="O84" s="19"/>
      <c r="P84" s="19"/>
      <c r="Q84" s="19"/>
      <c r="R84" s="19"/>
      <c r="S84" s="19"/>
      <c r="T84" s="19"/>
      <c r="U84" s="19"/>
      <c r="V84" s="19"/>
      <c r="W84" s="19"/>
      <c r="X84" s="19"/>
    </row>
    <row r="85" spans="1:24" ht="12" customHeight="1">
      <c r="A85" s="19"/>
      <c r="B85" s="19"/>
      <c r="C85" s="19"/>
      <c r="D85" s="19"/>
      <c r="E85" s="19"/>
      <c r="F85" s="19"/>
      <c r="G85" s="19"/>
      <c r="H85" s="19"/>
      <c r="I85" s="19"/>
      <c r="J85" s="19"/>
      <c r="K85" s="19"/>
      <c r="L85" s="19"/>
      <c r="M85" s="19"/>
      <c r="N85" s="19"/>
      <c r="O85" s="19"/>
      <c r="P85" s="19"/>
      <c r="Q85" s="19"/>
      <c r="R85" s="19"/>
      <c r="S85" s="19"/>
      <c r="T85" s="19"/>
      <c r="U85" s="19"/>
      <c r="V85" s="19"/>
      <c r="W85" s="19"/>
      <c r="X85" s="19"/>
    </row>
    <row r="86" spans="1:24" ht="12" customHeight="1">
      <c r="A86" s="19"/>
      <c r="B86" s="19"/>
      <c r="C86" s="19"/>
      <c r="D86" s="19"/>
      <c r="E86" s="19"/>
      <c r="F86" s="19"/>
      <c r="G86" s="19"/>
      <c r="H86" s="19"/>
      <c r="I86" s="19"/>
      <c r="J86" s="19"/>
      <c r="K86" s="19"/>
      <c r="L86" s="19"/>
      <c r="M86" s="19"/>
      <c r="N86" s="19"/>
      <c r="O86" s="19"/>
      <c r="P86" s="19"/>
      <c r="Q86" s="19"/>
      <c r="R86" s="19"/>
      <c r="S86" s="19"/>
      <c r="T86" s="19"/>
      <c r="U86" s="19"/>
      <c r="V86" s="19"/>
      <c r="W86" s="19"/>
      <c r="X86" s="19"/>
    </row>
    <row r="87" spans="1:24" ht="12" customHeight="1">
      <c r="A87" s="19"/>
      <c r="B87" s="19"/>
      <c r="C87" s="19"/>
      <c r="D87" s="19"/>
      <c r="E87" s="19"/>
      <c r="F87" s="19"/>
      <c r="G87" s="19"/>
      <c r="H87" s="19"/>
      <c r="I87" s="19"/>
      <c r="J87" s="19"/>
      <c r="K87" s="19"/>
      <c r="L87" s="19"/>
      <c r="M87" s="19"/>
      <c r="N87" s="19"/>
      <c r="O87" s="19"/>
      <c r="P87" s="19"/>
      <c r="Q87" s="19"/>
      <c r="R87" s="19"/>
      <c r="S87" s="19"/>
      <c r="T87" s="19"/>
      <c r="U87" s="19"/>
      <c r="V87" s="19"/>
      <c r="W87" s="19"/>
      <c r="X87" s="19"/>
    </row>
    <row r="88" spans="1:24" ht="12" customHeight="1">
      <c r="A88" s="19"/>
      <c r="B88" s="19"/>
      <c r="C88" s="19"/>
      <c r="D88" s="19"/>
      <c r="E88" s="19"/>
      <c r="F88" s="19"/>
      <c r="G88" s="19"/>
      <c r="H88" s="19"/>
      <c r="I88" s="19"/>
      <c r="J88" s="19"/>
      <c r="K88" s="19"/>
      <c r="L88" s="19"/>
      <c r="M88" s="19"/>
      <c r="N88" s="19"/>
      <c r="O88" s="19"/>
      <c r="P88" s="19"/>
      <c r="Q88" s="19"/>
      <c r="R88" s="19"/>
      <c r="S88" s="19"/>
      <c r="T88" s="19"/>
      <c r="U88" s="19"/>
      <c r="V88" s="19"/>
      <c r="W88" s="19"/>
      <c r="X88" s="19"/>
    </row>
    <row r="89" spans="1:24" ht="12" customHeight="1">
      <c r="A89" s="19"/>
      <c r="B89" s="19"/>
      <c r="C89" s="19"/>
      <c r="D89" s="19"/>
      <c r="E89" s="19"/>
      <c r="F89" s="19"/>
      <c r="G89" s="19"/>
      <c r="H89" s="19"/>
      <c r="I89" s="19"/>
      <c r="J89" s="19"/>
      <c r="K89" s="19"/>
      <c r="L89" s="19"/>
      <c r="M89" s="19"/>
      <c r="N89" s="19"/>
      <c r="O89" s="19"/>
      <c r="P89" s="19"/>
      <c r="Q89" s="19"/>
      <c r="R89" s="19"/>
      <c r="S89" s="19"/>
      <c r="T89" s="19"/>
      <c r="U89" s="19"/>
      <c r="V89" s="19"/>
      <c r="W89" s="19"/>
      <c r="X89" s="19"/>
    </row>
    <row r="90" spans="1:24" ht="12" customHeight="1">
      <c r="A90" s="19"/>
      <c r="B90" s="19"/>
      <c r="C90" s="19"/>
      <c r="D90" s="19"/>
      <c r="E90" s="19"/>
      <c r="F90" s="19"/>
      <c r="G90" s="19"/>
      <c r="H90" s="19"/>
      <c r="I90" s="19"/>
      <c r="J90" s="19"/>
      <c r="K90" s="19"/>
      <c r="L90" s="19"/>
      <c r="M90" s="19"/>
      <c r="N90" s="19"/>
      <c r="O90" s="19"/>
      <c r="P90" s="19"/>
      <c r="Q90" s="19"/>
      <c r="R90" s="19"/>
      <c r="S90" s="19"/>
      <c r="T90" s="19"/>
      <c r="U90" s="19"/>
      <c r="V90" s="19"/>
      <c r="W90" s="19"/>
      <c r="X90" s="19"/>
    </row>
    <row r="91" spans="1:24" ht="12" customHeight="1">
      <c r="A91" s="19"/>
      <c r="B91" s="19"/>
      <c r="C91" s="19"/>
      <c r="D91" s="19"/>
      <c r="E91" s="19"/>
      <c r="F91" s="19"/>
      <c r="G91" s="19"/>
      <c r="H91" s="19"/>
      <c r="I91" s="19"/>
      <c r="J91" s="19"/>
      <c r="K91" s="19"/>
      <c r="L91" s="19"/>
      <c r="M91" s="19"/>
      <c r="N91" s="19"/>
      <c r="O91" s="19"/>
      <c r="P91" s="19"/>
      <c r="Q91" s="19"/>
      <c r="R91" s="19"/>
      <c r="S91" s="19"/>
      <c r="T91" s="19"/>
      <c r="U91" s="19"/>
      <c r="V91" s="19"/>
      <c r="W91" s="19"/>
      <c r="X91" s="19"/>
    </row>
    <row r="92" spans="1:24" ht="12" customHeight="1">
      <c r="A92" s="19"/>
      <c r="B92" s="19"/>
      <c r="C92" s="19"/>
      <c r="D92" s="19"/>
      <c r="E92" s="19"/>
      <c r="F92" s="19"/>
      <c r="G92" s="19"/>
      <c r="H92" s="19"/>
      <c r="I92" s="19"/>
      <c r="J92" s="19"/>
      <c r="K92" s="19"/>
      <c r="L92" s="19"/>
      <c r="M92" s="19"/>
      <c r="N92" s="19"/>
      <c r="O92" s="19"/>
      <c r="P92" s="19"/>
      <c r="Q92" s="19"/>
      <c r="R92" s="19"/>
      <c r="S92" s="19"/>
      <c r="T92" s="19"/>
      <c r="U92" s="19"/>
      <c r="V92" s="19"/>
      <c r="W92" s="19"/>
      <c r="X92" s="19"/>
    </row>
    <row r="93" spans="1:24" ht="12" customHeight="1">
      <c r="A93" s="19"/>
      <c r="B93" s="19"/>
      <c r="C93" s="19"/>
      <c r="D93" s="19"/>
      <c r="E93" s="19"/>
      <c r="F93" s="19"/>
      <c r="G93" s="19"/>
      <c r="H93" s="19"/>
      <c r="I93" s="19"/>
      <c r="J93" s="19"/>
      <c r="K93" s="19"/>
      <c r="L93" s="19"/>
      <c r="M93" s="19"/>
      <c r="N93" s="19"/>
      <c r="O93" s="19"/>
      <c r="P93" s="19"/>
      <c r="Q93" s="19"/>
      <c r="R93" s="19"/>
      <c r="S93" s="19"/>
      <c r="T93" s="19"/>
      <c r="U93" s="19"/>
      <c r="V93" s="19"/>
      <c r="W93" s="19"/>
      <c r="X93" s="19"/>
    </row>
    <row r="94" spans="1:24" ht="12" customHeight="1">
      <c r="A94" s="19"/>
      <c r="B94" s="19"/>
      <c r="C94" s="19"/>
      <c r="D94" s="19"/>
      <c r="E94" s="19"/>
      <c r="F94" s="19"/>
      <c r="G94" s="19"/>
      <c r="H94" s="19"/>
      <c r="I94" s="19"/>
      <c r="J94" s="19"/>
      <c r="K94" s="19"/>
      <c r="L94" s="19"/>
      <c r="M94" s="19"/>
      <c r="N94" s="19"/>
      <c r="O94" s="19"/>
      <c r="P94" s="19"/>
      <c r="Q94" s="19"/>
      <c r="R94" s="19"/>
      <c r="S94" s="19"/>
      <c r="T94" s="19"/>
      <c r="U94" s="19"/>
      <c r="V94" s="19"/>
      <c r="W94" s="19"/>
      <c r="X94" s="19"/>
    </row>
    <row r="95" spans="1:24" ht="12" customHeight="1">
      <c r="A95" s="19"/>
      <c r="B95" s="19"/>
      <c r="C95" s="19"/>
      <c r="D95" s="19"/>
      <c r="E95" s="19"/>
      <c r="F95" s="19"/>
      <c r="G95" s="19"/>
      <c r="H95" s="19"/>
      <c r="I95" s="19"/>
      <c r="J95" s="19"/>
      <c r="K95" s="19"/>
      <c r="L95" s="19"/>
      <c r="M95" s="19"/>
      <c r="N95" s="19"/>
      <c r="O95" s="19"/>
      <c r="P95" s="19"/>
      <c r="Q95" s="19"/>
      <c r="R95" s="19"/>
      <c r="S95" s="19"/>
      <c r="T95" s="19"/>
      <c r="U95" s="19"/>
      <c r="V95" s="19"/>
      <c r="W95" s="19"/>
      <c r="X95" s="19"/>
    </row>
    <row r="96" spans="1:24" ht="12" customHeight="1">
      <c r="A96" s="19"/>
      <c r="B96" s="19"/>
      <c r="C96" s="19"/>
      <c r="D96" s="19"/>
      <c r="E96" s="19"/>
      <c r="F96" s="19"/>
      <c r="G96" s="19"/>
      <c r="H96" s="19"/>
      <c r="I96" s="19"/>
      <c r="J96" s="19"/>
      <c r="K96" s="19"/>
      <c r="L96" s="19"/>
      <c r="M96" s="19"/>
      <c r="N96" s="19"/>
      <c r="O96" s="19"/>
      <c r="P96" s="19"/>
      <c r="Q96" s="19"/>
      <c r="R96" s="19"/>
      <c r="S96" s="19"/>
      <c r="T96" s="19"/>
      <c r="U96" s="19"/>
      <c r="V96" s="19"/>
      <c r="W96" s="19"/>
      <c r="X96" s="19"/>
    </row>
    <row r="97" spans="1:24" ht="12" customHeight="1">
      <c r="A97" s="19"/>
      <c r="B97" s="19"/>
      <c r="C97" s="19"/>
      <c r="D97" s="19"/>
      <c r="E97" s="19"/>
      <c r="F97" s="19"/>
      <c r="G97" s="19"/>
      <c r="H97" s="19"/>
      <c r="I97" s="19"/>
      <c r="J97" s="19"/>
      <c r="K97" s="19"/>
      <c r="L97" s="19"/>
      <c r="M97" s="19"/>
      <c r="N97" s="19"/>
      <c r="O97" s="19"/>
      <c r="P97" s="19"/>
      <c r="Q97" s="19"/>
      <c r="R97" s="19"/>
      <c r="S97" s="19"/>
      <c r="T97" s="19"/>
      <c r="U97" s="19"/>
      <c r="V97" s="19"/>
      <c r="W97" s="19"/>
      <c r="X97" s="19"/>
    </row>
    <row r="98" spans="1:24" ht="12" customHeight="1">
      <c r="A98" s="19"/>
      <c r="B98" s="19"/>
      <c r="C98" s="19"/>
      <c r="D98" s="19"/>
      <c r="E98" s="19"/>
      <c r="F98" s="19"/>
      <c r="G98" s="19"/>
      <c r="H98" s="19"/>
      <c r="I98" s="19"/>
      <c r="J98" s="19"/>
      <c r="K98" s="19"/>
      <c r="L98" s="19"/>
      <c r="M98" s="19"/>
      <c r="N98" s="19"/>
      <c r="O98" s="19"/>
      <c r="P98" s="19"/>
      <c r="Q98" s="19"/>
      <c r="R98" s="19"/>
      <c r="S98" s="19"/>
      <c r="T98" s="19"/>
      <c r="U98" s="19"/>
      <c r="V98" s="19"/>
      <c r="W98" s="19"/>
      <c r="X98" s="19"/>
    </row>
    <row r="99" spans="1:24" ht="12" customHeight="1">
      <c r="A99" s="19"/>
      <c r="B99" s="19"/>
      <c r="C99" s="19"/>
      <c r="D99" s="19"/>
      <c r="E99" s="19"/>
      <c r="F99" s="19"/>
      <c r="G99" s="19"/>
      <c r="H99" s="19"/>
      <c r="I99" s="19"/>
      <c r="J99" s="19"/>
      <c r="K99" s="19"/>
      <c r="L99" s="19"/>
      <c r="M99" s="19"/>
      <c r="N99" s="19"/>
      <c r="O99" s="19"/>
      <c r="P99" s="19"/>
      <c r="Q99" s="19"/>
      <c r="R99" s="19"/>
      <c r="S99" s="19"/>
      <c r="T99" s="19"/>
      <c r="U99" s="19"/>
      <c r="V99" s="19"/>
      <c r="W99" s="19"/>
      <c r="X99" s="19"/>
    </row>
    <row r="100" spans="1:24" ht="12" customHeight="1">
      <c r="A100" s="19"/>
      <c r="B100" s="19"/>
      <c r="C100" s="19"/>
      <c r="D100" s="19"/>
      <c r="E100" s="19"/>
      <c r="F100" s="19"/>
      <c r="G100" s="19"/>
      <c r="H100" s="19"/>
      <c r="I100" s="19"/>
      <c r="J100" s="19"/>
      <c r="K100" s="19"/>
      <c r="L100" s="19"/>
      <c r="M100" s="19"/>
      <c r="N100" s="19"/>
      <c r="O100" s="19"/>
      <c r="P100" s="19"/>
      <c r="Q100" s="19"/>
      <c r="R100" s="19"/>
      <c r="S100" s="19"/>
      <c r="T100" s="19"/>
      <c r="U100" s="19"/>
      <c r="V100" s="19"/>
      <c r="W100" s="19"/>
      <c r="X100" s="19"/>
    </row>
    <row r="101" spans="1:24" ht="12" customHeight="1">
      <c r="A101" s="19"/>
      <c r="B101" s="19"/>
      <c r="C101" s="19"/>
      <c r="D101" s="19"/>
      <c r="E101" s="19"/>
      <c r="F101" s="19"/>
      <c r="G101" s="19"/>
      <c r="H101" s="19"/>
      <c r="I101" s="19"/>
      <c r="J101" s="19"/>
      <c r="K101" s="19"/>
      <c r="L101" s="19"/>
      <c r="M101" s="19"/>
      <c r="N101" s="19"/>
      <c r="O101" s="19"/>
      <c r="P101" s="19"/>
      <c r="Q101" s="19"/>
      <c r="R101" s="19"/>
      <c r="S101" s="19"/>
      <c r="T101" s="19"/>
      <c r="U101" s="19"/>
      <c r="V101" s="19"/>
      <c r="W101" s="19"/>
      <c r="X101" s="19"/>
    </row>
    <row r="102" spans="1:24" ht="12" customHeight="1">
      <c r="A102" s="19"/>
      <c r="B102" s="19"/>
      <c r="C102" s="19"/>
      <c r="D102" s="19"/>
      <c r="E102" s="19"/>
      <c r="F102" s="19"/>
      <c r="G102" s="19"/>
      <c r="H102" s="19"/>
      <c r="I102" s="19"/>
      <c r="J102" s="19"/>
      <c r="K102" s="19"/>
      <c r="L102" s="19"/>
      <c r="M102" s="19"/>
      <c r="N102" s="19"/>
      <c r="O102" s="19"/>
      <c r="P102" s="19"/>
      <c r="Q102" s="19"/>
      <c r="R102" s="19"/>
      <c r="S102" s="19"/>
      <c r="T102" s="19"/>
      <c r="U102" s="19"/>
      <c r="V102" s="19"/>
      <c r="W102" s="19"/>
      <c r="X102" s="19"/>
    </row>
    <row r="103" spans="1:24" ht="12" customHeight="1">
      <c r="A103" s="19"/>
      <c r="B103" s="19"/>
      <c r="C103" s="19"/>
      <c r="D103" s="19"/>
      <c r="E103" s="19"/>
      <c r="F103" s="19"/>
      <c r="G103" s="19"/>
      <c r="H103" s="19"/>
      <c r="I103" s="19"/>
      <c r="J103" s="19"/>
      <c r="K103" s="19"/>
      <c r="L103" s="19"/>
      <c r="M103" s="19"/>
      <c r="N103" s="19"/>
      <c r="O103" s="19"/>
      <c r="P103" s="19"/>
      <c r="Q103" s="19"/>
      <c r="R103" s="19"/>
      <c r="S103" s="19"/>
      <c r="T103" s="19"/>
      <c r="U103" s="19"/>
      <c r="V103" s="19"/>
      <c r="W103" s="19"/>
      <c r="X103" s="19"/>
    </row>
    <row r="104" spans="1:24" ht="12" customHeight="1">
      <c r="A104" s="19"/>
      <c r="B104" s="19"/>
      <c r="C104" s="19"/>
      <c r="D104" s="19"/>
      <c r="E104" s="19"/>
      <c r="F104" s="19"/>
      <c r="G104" s="19"/>
      <c r="H104" s="19"/>
      <c r="I104" s="19"/>
      <c r="J104" s="19"/>
      <c r="K104" s="19"/>
      <c r="L104" s="19"/>
      <c r="M104" s="19"/>
      <c r="N104" s="19"/>
      <c r="O104" s="19"/>
      <c r="P104" s="19"/>
      <c r="Q104" s="19"/>
      <c r="R104" s="19"/>
      <c r="S104" s="19"/>
      <c r="T104" s="19"/>
      <c r="U104" s="19"/>
      <c r="V104" s="19"/>
      <c r="W104" s="19"/>
      <c r="X104" s="19"/>
    </row>
    <row r="105" spans="1:24" ht="12" customHeight="1">
      <c r="A105" s="19"/>
      <c r="B105" s="19"/>
      <c r="C105" s="19"/>
      <c r="D105" s="19"/>
      <c r="E105" s="19"/>
      <c r="F105" s="19"/>
      <c r="G105" s="19"/>
      <c r="H105" s="19"/>
      <c r="I105" s="19"/>
      <c r="J105" s="19"/>
      <c r="K105" s="19"/>
      <c r="L105" s="19"/>
      <c r="M105" s="19"/>
      <c r="N105" s="19"/>
      <c r="O105" s="19"/>
      <c r="P105" s="19"/>
      <c r="Q105" s="19"/>
      <c r="R105" s="19"/>
      <c r="S105" s="19"/>
      <c r="T105" s="19"/>
      <c r="U105" s="19"/>
      <c r="V105" s="19"/>
      <c r="W105" s="19"/>
      <c r="X105" s="19"/>
    </row>
    <row r="106" spans="1:24" ht="12" customHeight="1">
      <c r="A106" s="19"/>
      <c r="B106" s="19"/>
      <c r="C106" s="19"/>
      <c r="D106" s="19"/>
      <c r="E106" s="19"/>
      <c r="F106" s="19"/>
      <c r="G106" s="19"/>
      <c r="H106" s="19"/>
      <c r="I106" s="19"/>
      <c r="J106" s="19"/>
      <c r="K106" s="19"/>
      <c r="L106" s="19"/>
      <c r="M106" s="19"/>
      <c r="N106" s="19"/>
      <c r="O106" s="19"/>
      <c r="P106" s="19"/>
      <c r="Q106" s="19"/>
      <c r="R106" s="19"/>
      <c r="S106" s="19"/>
      <c r="T106" s="19"/>
      <c r="U106" s="19"/>
      <c r="V106" s="19"/>
      <c r="W106" s="19"/>
      <c r="X106" s="19"/>
    </row>
    <row r="107" spans="1:24" ht="12" customHeight="1">
      <c r="A107" s="19"/>
      <c r="B107" s="19"/>
      <c r="C107" s="19"/>
      <c r="D107" s="19"/>
      <c r="E107" s="19"/>
      <c r="F107" s="19"/>
      <c r="G107" s="19"/>
      <c r="H107" s="19"/>
      <c r="I107" s="19"/>
      <c r="J107" s="19"/>
      <c r="K107" s="19"/>
      <c r="L107" s="19"/>
      <c r="M107" s="19"/>
      <c r="N107" s="19"/>
      <c r="O107" s="19"/>
      <c r="P107" s="19"/>
      <c r="Q107" s="19"/>
      <c r="R107" s="19"/>
      <c r="S107" s="19"/>
      <c r="T107" s="19"/>
      <c r="U107" s="19"/>
      <c r="V107" s="19"/>
      <c r="W107" s="19"/>
      <c r="X107" s="19"/>
    </row>
    <row r="108" spans="1:24" ht="12" customHeight="1">
      <c r="A108" s="19"/>
      <c r="B108" s="19"/>
      <c r="C108" s="19"/>
      <c r="D108" s="19"/>
      <c r="E108" s="19"/>
      <c r="F108" s="19"/>
      <c r="G108" s="19"/>
      <c r="H108" s="19"/>
      <c r="I108" s="19"/>
      <c r="J108" s="19"/>
      <c r="K108" s="19"/>
      <c r="L108" s="19"/>
      <c r="M108" s="19"/>
      <c r="N108" s="19"/>
      <c r="O108" s="19"/>
      <c r="P108" s="19"/>
      <c r="Q108" s="19"/>
      <c r="R108" s="19"/>
      <c r="S108" s="19"/>
      <c r="T108" s="19"/>
      <c r="U108" s="19"/>
      <c r="V108" s="19"/>
      <c r="W108" s="19"/>
      <c r="X108" s="19"/>
    </row>
    <row r="109" spans="1:24" ht="12" customHeight="1">
      <c r="A109" s="19"/>
      <c r="B109" s="19"/>
      <c r="C109" s="19"/>
      <c r="D109" s="19"/>
      <c r="E109" s="19"/>
      <c r="F109" s="19"/>
      <c r="G109" s="19"/>
      <c r="H109" s="19"/>
      <c r="I109" s="19"/>
      <c r="J109" s="19"/>
      <c r="K109" s="19"/>
      <c r="L109" s="19"/>
      <c r="M109" s="19"/>
      <c r="N109" s="19"/>
      <c r="O109" s="19"/>
      <c r="P109" s="19"/>
      <c r="Q109" s="19"/>
      <c r="R109" s="19"/>
      <c r="S109" s="19"/>
      <c r="T109" s="19"/>
      <c r="U109" s="19"/>
      <c r="V109" s="19"/>
      <c r="W109" s="19"/>
      <c r="X109" s="19"/>
    </row>
    <row r="110" spans="1:24" ht="12" customHeight="1">
      <c r="A110" s="19"/>
      <c r="B110" s="19"/>
      <c r="C110" s="19"/>
      <c r="D110" s="19"/>
      <c r="E110" s="19"/>
      <c r="F110" s="19"/>
      <c r="G110" s="19"/>
      <c r="H110" s="19"/>
      <c r="I110" s="19"/>
      <c r="J110" s="19"/>
      <c r="K110" s="19"/>
      <c r="L110" s="19"/>
      <c r="M110" s="19"/>
      <c r="N110" s="19"/>
      <c r="O110" s="19"/>
      <c r="P110" s="19"/>
      <c r="Q110" s="19"/>
      <c r="R110" s="19"/>
      <c r="S110" s="19"/>
      <c r="T110" s="19"/>
      <c r="U110" s="19"/>
      <c r="V110" s="19"/>
      <c r="W110" s="19"/>
      <c r="X110" s="19"/>
    </row>
    <row r="111" spans="1:24" ht="12" customHeight="1">
      <c r="A111" s="19"/>
      <c r="B111" s="19"/>
      <c r="C111" s="19"/>
      <c r="D111" s="19"/>
      <c r="E111" s="19"/>
      <c r="F111" s="19"/>
      <c r="G111" s="19"/>
      <c r="H111" s="19"/>
      <c r="I111" s="19"/>
      <c r="J111" s="19"/>
      <c r="K111" s="19"/>
      <c r="L111" s="19"/>
      <c r="M111" s="19"/>
      <c r="N111" s="19"/>
      <c r="O111" s="19"/>
      <c r="P111" s="19"/>
      <c r="Q111" s="19"/>
      <c r="R111" s="19"/>
      <c r="S111" s="19"/>
      <c r="T111" s="19"/>
      <c r="U111" s="19"/>
      <c r="V111" s="19"/>
      <c r="W111" s="19"/>
      <c r="X111" s="19"/>
    </row>
    <row r="112" spans="1:24" ht="12" customHeight="1">
      <c r="A112" s="19"/>
      <c r="B112" s="19"/>
      <c r="C112" s="19"/>
      <c r="D112" s="19"/>
      <c r="E112" s="19"/>
      <c r="F112" s="19"/>
      <c r="G112" s="19"/>
      <c r="H112" s="19"/>
      <c r="I112" s="19"/>
      <c r="J112" s="19"/>
      <c r="K112" s="19"/>
      <c r="L112" s="19"/>
      <c r="M112" s="19"/>
      <c r="N112" s="19"/>
      <c r="O112" s="19"/>
      <c r="P112" s="19"/>
      <c r="Q112" s="19"/>
      <c r="R112" s="19"/>
      <c r="S112" s="19"/>
      <c r="T112" s="19"/>
      <c r="U112" s="19"/>
      <c r="V112" s="19"/>
      <c r="W112" s="19"/>
      <c r="X112" s="19"/>
    </row>
    <row r="113" spans="1:24" ht="12" customHeight="1">
      <c r="A113" s="19"/>
      <c r="B113" s="19"/>
      <c r="C113" s="19"/>
      <c r="D113" s="19"/>
      <c r="E113" s="19"/>
      <c r="F113" s="19"/>
      <c r="G113" s="19"/>
      <c r="H113" s="19"/>
      <c r="I113" s="19"/>
      <c r="J113" s="19"/>
      <c r="K113" s="19"/>
      <c r="L113" s="19"/>
      <c r="M113" s="19"/>
      <c r="N113" s="19"/>
      <c r="O113" s="19"/>
      <c r="P113" s="19"/>
      <c r="Q113" s="19"/>
      <c r="R113" s="19"/>
      <c r="S113" s="19"/>
      <c r="T113" s="19"/>
      <c r="U113" s="19"/>
      <c r="V113" s="19"/>
      <c r="W113" s="19"/>
      <c r="X113" s="19"/>
    </row>
    <row r="114" spans="1:24" ht="12" customHeight="1">
      <c r="A114" s="19"/>
      <c r="B114" s="19"/>
      <c r="C114" s="19"/>
      <c r="D114" s="19"/>
      <c r="E114" s="19"/>
      <c r="F114" s="19"/>
      <c r="G114" s="19"/>
      <c r="H114" s="19"/>
      <c r="I114" s="19"/>
      <c r="J114" s="19"/>
      <c r="K114" s="19"/>
      <c r="L114" s="19"/>
      <c r="M114" s="19"/>
      <c r="N114" s="19"/>
      <c r="O114" s="19"/>
      <c r="P114" s="19"/>
      <c r="Q114" s="19"/>
      <c r="R114" s="19"/>
      <c r="S114" s="19"/>
      <c r="T114" s="19"/>
      <c r="U114" s="19"/>
      <c r="V114" s="19"/>
      <c r="W114" s="19"/>
      <c r="X114" s="19"/>
    </row>
    <row r="115" spans="1:24" ht="12" customHeight="1">
      <c r="A115" s="19"/>
      <c r="B115" s="19"/>
      <c r="C115" s="19"/>
      <c r="D115" s="19"/>
      <c r="E115" s="19"/>
      <c r="F115" s="19"/>
      <c r="G115" s="19"/>
      <c r="H115" s="19"/>
      <c r="I115" s="19"/>
      <c r="J115" s="19"/>
      <c r="K115" s="19"/>
      <c r="L115" s="19"/>
      <c r="M115" s="19"/>
      <c r="N115" s="19"/>
      <c r="O115" s="19"/>
      <c r="P115" s="19"/>
      <c r="Q115" s="19"/>
      <c r="R115" s="19"/>
      <c r="S115" s="19"/>
      <c r="T115" s="19"/>
      <c r="U115" s="19"/>
      <c r="V115" s="19"/>
      <c r="W115" s="19"/>
      <c r="X115" s="19"/>
    </row>
    <row r="116" spans="1:24" ht="12" customHeight="1">
      <c r="A116" s="19"/>
      <c r="B116" s="19"/>
      <c r="C116" s="19"/>
      <c r="D116" s="19"/>
      <c r="E116" s="19"/>
      <c r="F116" s="19"/>
      <c r="G116" s="19"/>
      <c r="H116" s="19"/>
      <c r="I116" s="19"/>
      <c r="J116" s="19"/>
      <c r="K116" s="19"/>
      <c r="L116" s="19"/>
      <c r="M116" s="19"/>
      <c r="N116" s="19"/>
      <c r="O116" s="19"/>
      <c r="P116" s="19"/>
      <c r="Q116" s="19"/>
      <c r="R116" s="19"/>
      <c r="S116" s="19"/>
      <c r="T116" s="19"/>
      <c r="U116" s="19"/>
      <c r="V116" s="19"/>
      <c r="W116" s="19"/>
      <c r="X116" s="19"/>
    </row>
    <row r="117" spans="1:24" ht="12" customHeight="1">
      <c r="A117" s="19"/>
      <c r="B117" s="19"/>
      <c r="C117" s="19"/>
      <c r="D117" s="19"/>
      <c r="E117" s="19"/>
      <c r="F117" s="19"/>
      <c r="G117" s="19"/>
      <c r="H117" s="19"/>
      <c r="I117" s="19"/>
      <c r="J117" s="19"/>
      <c r="K117" s="19"/>
      <c r="L117" s="19"/>
      <c r="M117" s="19"/>
      <c r="N117" s="19"/>
      <c r="O117" s="19"/>
      <c r="P117" s="19"/>
      <c r="Q117" s="19"/>
      <c r="R117" s="19"/>
      <c r="S117" s="19"/>
      <c r="T117" s="19"/>
      <c r="U117" s="19"/>
      <c r="V117" s="19"/>
      <c r="W117" s="19"/>
      <c r="X117" s="19"/>
    </row>
    <row r="118" spans="1:24" ht="12" customHeight="1">
      <c r="A118" s="19"/>
      <c r="B118" s="19"/>
      <c r="C118" s="19"/>
      <c r="D118" s="19"/>
      <c r="E118" s="19"/>
      <c r="F118" s="19"/>
      <c r="G118" s="19"/>
      <c r="H118" s="19"/>
      <c r="I118" s="19"/>
      <c r="J118" s="19"/>
      <c r="K118" s="19"/>
      <c r="L118" s="19"/>
      <c r="M118" s="19"/>
      <c r="N118" s="19"/>
      <c r="O118" s="19"/>
      <c r="P118" s="19"/>
      <c r="Q118" s="19"/>
      <c r="R118" s="19"/>
      <c r="S118" s="19"/>
      <c r="T118" s="19"/>
      <c r="U118" s="19"/>
      <c r="V118" s="19"/>
      <c r="W118" s="19"/>
      <c r="X118" s="19"/>
    </row>
    <row r="119" spans="1:24" ht="12" customHeight="1">
      <c r="A119" s="19"/>
      <c r="B119" s="19"/>
      <c r="C119" s="19"/>
      <c r="D119" s="19"/>
      <c r="E119" s="19"/>
      <c r="F119" s="19"/>
      <c r="G119" s="19"/>
      <c r="H119" s="19"/>
      <c r="I119" s="19"/>
      <c r="J119" s="19"/>
      <c r="K119" s="19"/>
      <c r="L119" s="19"/>
      <c r="M119" s="19"/>
      <c r="N119" s="19"/>
      <c r="O119" s="19"/>
      <c r="P119" s="19"/>
      <c r="Q119" s="19"/>
      <c r="R119" s="19"/>
      <c r="S119" s="19"/>
      <c r="T119" s="19"/>
      <c r="U119" s="19"/>
      <c r="V119" s="19"/>
      <c r="W119" s="19"/>
      <c r="X119" s="19"/>
    </row>
    <row r="120" spans="1:24" ht="12" customHeight="1">
      <c r="A120" s="19"/>
      <c r="B120" s="19"/>
      <c r="C120" s="19"/>
      <c r="D120" s="19"/>
      <c r="E120" s="19"/>
      <c r="F120" s="19"/>
      <c r="G120" s="19"/>
      <c r="H120" s="19"/>
      <c r="I120" s="19"/>
      <c r="J120" s="19"/>
      <c r="K120" s="19"/>
      <c r="L120" s="19"/>
      <c r="M120" s="19"/>
      <c r="N120" s="19"/>
      <c r="O120" s="19"/>
      <c r="P120" s="19"/>
      <c r="Q120" s="19"/>
      <c r="R120" s="19"/>
      <c r="S120" s="19"/>
      <c r="T120" s="19"/>
      <c r="U120" s="19"/>
      <c r="V120" s="19"/>
      <c r="W120" s="19"/>
      <c r="X120" s="19"/>
    </row>
    <row r="121" spans="1:24" ht="12" customHeight="1">
      <c r="A121" s="19"/>
      <c r="B121" s="19"/>
      <c r="C121" s="19"/>
      <c r="D121" s="19"/>
      <c r="E121" s="19"/>
      <c r="F121" s="19"/>
      <c r="G121" s="19"/>
      <c r="H121" s="19"/>
      <c r="I121" s="19"/>
      <c r="J121" s="19"/>
      <c r="K121" s="19"/>
      <c r="L121" s="19"/>
      <c r="M121" s="19"/>
      <c r="N121" s="19"/>
      <c r="O121" s="19"/>
      <c r="P121" s="19"/>
      <c r="Q121" s="19"/>
      <c r="R121" s="19"/>
      <c r="S121" s="19"/>
      <c r="T121" s="19"/>
      <c r="U121" s="19"/>
      <c r="V121" s="19"/>
      <c r="W121" s="19"/>
      <c r="X121" s="19"/>
    </row>
    <row r="122" spans="1:24" ht="12" customHeight="1">
      <c r="A122" s="19"/>
      <c r="B122" s="19"/>
      <c r="C122" s="19"/>
      <c r="D122" s="19"/>
      <c r="E122" s="19"/>
      <c r="F122" s="19"/>
      <c r="G122" s="19"/>
      <c r="H122" s="19"/>
      <c r="I122" s="19"/>
      <c r="J122" s="19"/>
      <c r="K122" s="19"/>
      <c r="L122" s="19"/>
      <c r="M122" s="19"/>
      <c r="N122" s="19"/>
      <c r="O122" s="19"/>
      <c r="P122" s="19"/>
      <c r="Q122" s="19"/>
      <c r="R122" s="19"/>
      <c r="S122" s="19"/>
      <c r="T122" s="19"/>
      <c r="U122" s="19"/>
      <c r="V122" s="19"/>
      <c r="W122" s="19"/>
      <c r="X122" s="19"/>
    </row>
    <row r="123" spans="1:24" ht="12" customHeight="1">
      <c r="A123" s="19"/>
      <c r="B123" s="19"/>
      <c r="C123" s="19"/>
      <c r="D123" s="19"/>
      <c r="E123" s="19"/>
      <c r="F123" s="19"/>
      <c r="G123" s="19"/>
      <c r="H123" s="19"/>
      <c r="I123" s="19"/>
      <c r="J123" s="19"/>
      <c r="K123" s="19"/>
      <c r="L123" s="19"/>
      <c r="M123" s="19"/>
      <c r="N123" s="19"/>
      <c r="O123" s="19"/>
      <c r="P123" s="19"/>
      <c r="Q123" s="19"/>
      <c r="R123" s="19"/>
      <c r="S123" s="19"/>
      <c r="T123" s="19"/>
      <c r="U123" s="19"/>
      <c r="V123" s="19"/>
      <c r="W123" s="19"/>
      <c r="X123" s="19"/>
    </row>
    <row r="124" spans="1:24" ht="12" customHeight="1">
      <c r="A124" s="19"/>
      <c r="B124" s="19"/>
      <c r="C124" s="19"/>
      <c r="D124" s="19"/>
      <c r="E124" s="19"/>
      <c r="F124" s="19"/>
      <c r="G124" s="19"/>
      <c r="H124" s="19"/>
      <c r="I124" s="19"/>
      <c r="J124" s="19"/>
      <c r="K124" s="19"/>
      <c r="L124" s="19"/>
      <c r="M124" s="19"/>
      <c r="N124" s="19"/>
      <c r="O124" s="19"/>
      <c r="P124" s="19"/>
      <c r="Q124" s="19"/>
      <c r="R124" s="19"/>
      <c r="S124" s="19"/>
      <c r="T124" s="19"/>
      <c r="U124" s="19"/>
      <c r="V124" s="19"/>
      <c r="W124" s="19"/>
      <c r="X124" s="19"/>
    </row>
    <row r="125" spans="1:24" ht="12" customHeight="1">
      <c r="A125" s="19"/>
      <c r="B125" s="19"/>
      <c r="C125" s="19"/>
      <c r="D125" s="19"/>
      <c r="E125" s="19"/>
      <c r="F125" s="19"/>
      <c r="G125" s="19"/>
      <c r="H125" s="19"/>
      <c r="I125" s="19"/>
      <c r="J125" s="19"/>
      <c r="K125" s="19"/>
      <c r="L125" s="19"/>
      <c r="M125" s="19"/>
      <c r="N125" s="19"/>
      <c r="O125" s="19"/>
      <c r="P125" s="19"/>
      <c r="Q125" s="19"/>
      <c r="R125" s="19"/>
      <c r="S125" s="19"/>
      <c r="T125" s="19"/>
      <c r="U125" s="19"/>
      <c r="V125" s="19"/>
      <c r="W125" s="19"/>
      <c r="X125" s="19"/>
    </row>
    <row r="126" spans="1:24" ht="12" customHeight="1">
      <c r="A126" s="19"/>
      <c r="B126" s="19"/>
      <c r="C126" s="19"/>
      <c r="D126" s="19"/>
      <c r="E126" s="19"/>
      <c r="F126" s="19"/>
      <c r="G126" s="19"/>
      <c r="H126" s="19"/>
      <c r="I126" s="19"/>
      <c r="J126" s="19"/>
      <c r="K126" s="19"/>
      <c r="L126" s="19"/>
      <c r="M126" s="19"/>
      <c r="N126" s="19"/>
      <c r="O126" s="19"/>
      <c r="P126" s="19"/>
      <c r="Q126" s="19"/>
      <c r="R126" s="19"/>
      <c r="S126" s="19"/>
      <c r="T126" s="19"/>
      <c r="U126" s="19"/>
      <c r="V126" s="19"/>
      <c r="W126" s="19"/>
      <c r="X126" s="19"/>
    </row>
    <row r="127" spans="1:24" ht="12" customHeight="1">
      <c r="A127" s="19"/>
      <c r="B127" s="19"/>
      <c r="C127" s="19"/>
      <c r="D127" s="19"/>
      <c r="E127" s="19"/>
      <c r="F127" s="19"/>
      <c r="G127" s="19"/>
      <c r="H127" s="19"/>
      <c r="I127" s="19"/>
      <c r="J127" s="19"/>
      <c r="K127" s="19"/>
      <c r="L127" s="19"/>
      <c r="M127" s="19"/>
      <c r="N127" s="19"/>
      <c r="O127" s="19"/>
      <c r="P127" s="19"/>
      <c r="Q127" s="19"/>
      <c r="R127" s="19"/>
      <c r="S127" s="19"/>
      <c r="T127" s="19"/>
      <c r="U127" s="19"/>
      <c r="V127" s="19"/>
      <c r="W127" s="19"/>
      <c r="X127" s="19"/>
    </row>
    <row r="128" spans="1:24" ht="12" customHeight="1">
      <c r="A128" s="19"/>
      <c r="B128" s="19"/>
      <c r="C128" s="19"/>
      <c r="D128" s="19"/>
      <c r="E128" s="19"/>
      <c r="F128" s="19"/>
      <c r="G128" s="19"/>
      <c r="H128" s="19"/>
      <c r="I128" s="19"/>
      <c r="J128" s="19"/>
      <c r="K128" s="19"/>
      <c r="L128" s="19"/>
      <c r="M128" s="19"/>
      <c r="N128" s="19"/>
      <c r="O128" s="19"/>
      <c r="P128" s="19"/>
      <c r="Q128" s="19"/>
      <c r="R128" s="19"/>
      <c r="S128" s="19"/>
      <c r="T128" s="19"/>
      <c r="U128" s="19"/>
      <c r="V128" s="19"/>
      <c r="W128" s="19"/>
      <c r="X128" s="19"/>
    </row>
    <row r="129" spans="1:24" ht="12" customHeight="1">
      <c r="A129" s="19"/>
      <c r="B129" s="19"/>
      <c r="C129" s="19"/>
      <c r="D129" s="19"/>
      <c r="E129" s="19"/>
      <c r="F129" s="19"/>
      <c r="G129" s="19"/>
      <c r="H129" s="19"/>
      <c r="I129" s="19"/>
      <c r="J129" s="19"/>
      <c r="K129" s="19"/>
      <c r="L129" s="19"/>
      <c r="M129" s="19"/>
      <c r="N129" s="19"/>
      <c r="O129" s="19"/>
      <c r="P129" s="19"/>
      <c r="Q129" s="19"/>
      <c r="R129" s="19"/>
      <c r="S129" s="19"/>
      <c r="T129" s="19"/>
      <c r="U129" s="19"/>
      <c r="V129" s="19"/>
      <c r="W129" s="19"/>
      <c r="X129" s="19"/>
    </row>
    <row r="130" spans="1:24" ht="12" customHeight="1">
      <c r="A130" s="19"/>
      <c r="B130" s="19"/>
      <c r="C130" s="19"/>
      <c r="D130" s="19"/>
      <c r="E130" s="19"/>
      <c r="F130" s="19"/>
      <c r="G130" s="19"/>
      <c r="H130" s="19"/>
      <c r="I130" s="19"/>
      <c r="J130" s="19"/>
      <c r="K130" s="19"/>
      <c r="L130" s="19"/>
      <c r="M130" s="19"/>
      <c r="N130" s="19"/>
      <c r="O130" s="19"/>
      <c r="P130" s="19"/>
      <c r="Q130" s="19"/>
      <c r="R130" s="19"/>
      <c r="S130" s="19"/>
      <c r="T130" s="19"/>
      <c r="U130" s="19"/>
      <c r="V130" s="19"/>
      <c r="W130" s="19"/>
      <c r="X130" s="19"/>
    </row>
    <row r="131" spans="1:24" ht="12" customHeight="1">
      <c r="A131" s="19"/>
      <c r="B131" s="19"/>
      <c r="C131" s="19"/>
      <c r="D131" s="19"/>
      <c r="E131" s="19"/>
      <c r="F131" s="19"/>
      <c r="G131" s="19"/>
      <c r="H131" s="19"/>
      <c r="I131" s="19"/>
      <c r="J131" s="19"/>
      <c r="K131" s="19"/>
      <c r="L131" s="19"/>
      <c r="M131" s="19"/>
      <c r="N131" s="19"/>
      <c r="O131" s="19"/>
      <c r="P131" s="19"/>
      <c r="Q131" s="19"/>
      <c r="R131" s="19"/>
      <c r="S131" s="19"/>
      <c r="T131" s="19"/>
      <c r="U131" s="19"/>
      <c r="V131" s="19"/>
      <c r="W131" s="19"/>
      <c r="X131" s="19"/>
    </row>
    <row r="132" spans="1:24" ht="12" customHeight="1">
      <c r="A132" s="19"/>
      <c r="B132" s="19"/>
      <c r="C132" s="19"/>
      <c r="D132" s="19"/>
      <c r="E132" s="19"/>
      <c r="F132" s="19"/>
      <c r="G132" s="19"/>
      <c r="H132" s="19"/>
      <c r="I132" s="19"/>
      <c r="J132" s="19"/>
      <c r="K132" s="19"/>
      <c r="L132" s="19"/>
      <c r="M132" s="19"/>
      <c r="N132" s="19"/>
      <c r="O132" s="19"/>
      <c r="P132" s="19"/>
      <c r="Q132" s="19"/>
      <c r="R132" s="19"/>
      <c r="S132" s="19"/>
      <c r="T132" s="19"/>
      <c r="U132" s="19"/>
      <c r="V132" s="19"/>
      <c r="W132" s="19"/>
      <c r="X132" s="19"/>
    </row>
    <row r="133" spans="1:24" ht="12" customHeight="1">
      <c r="A133" s="19"/>
      <c r="B133" s="19"/>
      <c r="C133" s="19"/>
      <c r="D133" s="19"/>
      <c r="E133" s="19"/>
      <c r="F133" s="19"/>
      <c r="G133" s="19"/>
      <c r="H133" s="19"/>
      <c r="I133" s="19"/>
      <c r="J133" s="19"/>
      <c r="K133" s="19"/>
      <c r="L133" s="19"/>
      <c r="M133" s="19"/>
      <c r="N133" s="19"/>
      <c r="O133" s="19"/>
      <c r="P133" s="19"/>
      <c r="Q133" s="19"/>
      <c r="R133" s="19"/>
      <c r="S133" s="19"/>
      <c r="T133" s="19"/>
      <c r="U133" s="19"/>
      <c r="V133" s="19"/>
      <c r="W133" s="19"/>
      <c r="X133" s="19"/>
    </row>
    <row r="134" spans="1:24" ht="12" customHeight="1">
      <c r="A134" s="19"/>
      <c r="B134" s="19"/>
      <c r="C134" s="19"/>
      <c r="D134" s="19"/>
      <c r="E134" s="19"/>
      <c r="F134" s="19"/>
      <c r="G134" s="19"/>
      <c r="H134" s="19"/>
      <c r="I134" s="19"/>
      <c r="J134" s="19"/>
      <c r="K134" s="19"/>
      <c r="L134" s="19"/>
      <c r="M134" s="19"/>
      <c r="N134" s="19"/>
      <c r="O134" s="19"/>
      <c r="P134" s="19"/>
      <c r="Q134" s="19"/>
      <c r="R134" s="19"/>
      <c r="S134" s="19"/>
      <c r="T134" s="19"/>
      <c r="U134" s="19"/>
      <c r="V134" s="19"/>
      <c r="W134" s="19"/>
      <c r="X134" s="19"/>
    </row>
    <row r="135" spans="1:24" ht="12" customHeight="1">
      <c r="A135" s="19"/>
      <c r="B135" s="19"/>
      <c r="C135" s="19"/>
      <c r="D135" s="19"/>
      <c r="E135" s="19"/>
      <c r="F135" s="19"/>
      <c r="G135" s="19"/>
      <c r="H135" s="19"/>
      <c r="I135" s="19"/>
      <c r="J135" s="19"/>
      <c r="K135" s="19"/>
      <c r="L135" s="19"/>
      <c r="M135" s="19"/>
      <c r="N135" s="19"/>
      <c r="O135" s="19"/>
      <c r="P135" s="19"/>
      <c r="Q135" s="19"/>
      <c r="R135" s="19"/>
      <c r="S135" s="19"/>
      <c r="T135" s="19"/>
      <c r="U135" s="19"/>
      <c r="V135" s="19"/>
      <c r="W135" s="19"/>
      <c r="X135" s="19"/>
    </row>
    <row r="136" spans="1:24" ht="12" customHeight="1">
      <c r="A136" s="19"/>
      <c r="B136" s="19"/>
      <c r="C136" s="19"/>
      <c r="D136" s="19"/>
      <c r="E136" s="19"/>
      <c r="F136" s="19"/>
      <c r="G136" s="19"/>
      <c r="H136" s="19"/>
      <c r="I136" s="19"/>
      <c r="J136" s="19"/>
      <c r="K136" s="19"/>
      <c r="L136" s="19"/>
      <c r="M136" s="19"/>
      <c r="N136" s="19"/>
      <c r="O136" s="19"/>
      <c r="P136" s="19"/>
      <c r="Q136" s="19"/>
      <c r="R136" s="19"/>
      <c r="S136" s="19"/>
      <c r="T136" s="19"/>
      <c r="U136" s="19"/>
      <c r="V136" s="19"/>
      <c r="W136" s="19"/>
      <c r="X136" s="19"/>
    </row>
    <row r="137" spans="1:24" ht="12" customHeight="1">
      <c r="A137" s="19"/>
      <c r="B137" s="19"/>
      <c r="C137" s="19"/>
      <c r="D137" s="19"/>
      <c r="E137" s="19"/>
      <c r="F137" s="19"/>
      <c r="G137" s="19"/>
      <c r="H137" s="19"/>
      <c r="I137" s="19"/>
      <c r="J137" s="19"/>
      <c r="K137" s="19"/>
      <c r="L137" s="19"/>
      <c r="M137" s="19"/>
      <c r="N137" s="19"/>
      <c r="O137" s="19"/>
      <c r="P137" s="19"/>
      <c r="Q137" s="19"/>
      <c r="R137" s="19"/>
      <c r="S137" s="19"/>
      <c r="T137" s="19"/>
      <c r="U137" s="19"/>
      <c r="V137" s="19"/>
      <c r="W137" s="19"/>
      <c r="X137" s="19"/>
    </row>
    <row r="138" spans="1:24" ht="12" customHeight="1">
      <c r="A138" s="19"/>
      <c r="B138" s="19"/>
      <c r="C138" s="19"/>
      <c r="D138" s="19"/>
      <c r="E138" s="19"/>
      <c r="F138" s="19"/>
      <c r="G138" s="19"/>
      <c r="H138" s="19"/>
      <c r="I138" s="19"/>
      <c r="J138" s="19"/>
      <c r="K138" s="19"/>
      <c r="L138" s="19"/>
      <c r="M138" s="19"/>
      <c r="N138" s="19"/>
      <c r="O138" s="19"/>
      <c r="P138" s="19"/>
      <c r="Q138" s="19"/>
      <c r="R138" s="19"/>
      <c r="S138" s="19"/>
      <c r="T138" s="19"/>
      <c r="U138" s="19"/>
      <c r="V138" s="19"/>
      <c r="W138" s="19"/>
      <c r="X138" s="19"/>
    </row>
    <row r="139" spans="1:24" ht="12" customHeight="1">
      <c r="A139" s="19"/>
      <c r="B139" s="19"/>
      <c r="C139" s="19"/>
      <c r="D139" s="19"/>
      <c r="E139" s="19"/>
      <c r="F139" s="19"/>
      <c r="G139" s="19"/>
      <c r="H139" s="19"/>
      <c r="I139" s="19"/>
      <c r="J139" s="19"/>
      <c r="K139" s="19"/>
      <c r="L139" s="19"/>
      <c r="M139" s="19"/>
      <c r="N139" s="19"/>
      <c r="O139" s="19"/>
      <c r="P139" s="19"/>
      <c r="Q139" s="19"/>
      <c r="R139" s="19"/>
      <c r="S139" s="19"/>
      <c r="T139" s="19"/>
      <c r="U139" s="19"/>
      <c r="V139" s="19"/>
      <c r="W139" s="19"/>
      <c r="X139" s="19"/>
    </row>
    <row r="140" spans="1:24" ht="12" customHeight="1">
      <c r="A140" s="19"/>
      <c r="B140" s="19"/>
      <c r="C140" s="19"/>
      <c r="D140" s="19"/>
      <c r="E140" s="19"/>
      <c r="F140" s="19"/>
      <c r="G140" s="19"/>
      <c r="H140" s="19"/>
      <c r="I140" s="19"/>
      <c r="J140" s="19"/>
      <c r="K140" s="19"/>
      <c r="L140" s="19"/>
      <c r="M140" s="19"/>
      <c r="N140" s="19"/>
      <c r="O140" s="19"/>
      <c r="P140" s="19"/>
      <c r="Q140" s="19"/>
      <c r="R140" s="19"/>
      <c r="S140" s="19"/>
      <c r="T140" s="19"/>
      <c r="U140" s="19"/>
      <c r="V140" s="19"/>
      <c r="W140" s="19"/>
      <c r="X140" s="19"/>
    </row>
    <row r="141" spans="1:24" ht="12" customHeight="1">
      <c r="A141" s="19"/>
      <c r="B141" s="19"/>
      <c r="C141" s="19"/>
      <c r="D141" s="19"/>
      <c r="E141" s="19"/>
      <c r="F141" s="19"/>
      <c r="G141" s="19"/>
      <c r="H141" s="19"/>
      <c r="I141" s="19"/>
      <c r="J141" s="19"/>
      <c r="K141" s="19"/>
      <c r="L141" s="19"/>
      <c r="M141" s="19"/>
      <c r="N141" s="19"/>
      <c r="O141" s="19"/>
      <c r="P141" s="19"/>
      <c r="Q141" s="19"/>
      <c r="R141" s="19"/>
      <c r="S141" s="19"/>
      <c r="T141" s="19"/>
      <c r="U141" s="19"/>
      <c r="V141" s="19"/>
      <c r="W141" s="19"/>
      <c r="X141" s="19"/>
    </row>
    <row r="142" spans="1:24" ht="12" customHeight="1">
      <c r="A142" s="19"/>
      <c r="B142" s="19"/>
      <c r="C142" s="19"/>
      <c r="D142" s="19"/>
      <c r="E142" s="19"/>
      <c r="F142" s="19"/>
      <c r="G142" s="19"/>
      <c r="H142" s="19"/>
      <c r="I142" s="19"/>
      <c r="J142" s="19"/>
      <c r="K142" s="19"/>
      <c r="L142" s="19"/>
      <c r="M142" s="19"/>
      <c r="N142" s="19"/>
      <c r="O142" s="19"/>
      <c r="P142" s="19"/>
      <c r="Q142" s="19"/>
      <c r="R142" s="19"/>
      <c r="S142" s="19"/>
      <c r="T142" s="19"/>
      <c r="U142" s="19"/>
      <c r="V142" s="19"/>
      <c r="W142" s="19"/>
      <c r="X142" s="19"/>
    </row>
    <row r="143" spans="1:24" ht="12" customHeight="1">
      <c r="A143" s="19"/>
      <c r="B143" s="19"/>
      <c r="C143" s="19"/>
      <c r="D143" s="19"/>
      <c r="E143" s="19"/>
      <c r="F143" s="19"/>
      <c r="G143" s="19"/>
      <c r="H143" s="19"/>
      <c r="I143" s="19"/>
      <c r="J143" s="19"/>
      <c r="K143" s="19"/>
      <c r="L143" s="19"/>
      <c r="M143" s="19"/>
      <c r="N143" s="19"/>
      <c r="O143" s="19"/>
      <c r="P143" s="19"/>
      <c r="Q143" s="19"/>
      <c r="R143" s="19"/>
      <c r="S143" s="19"/>
      <c r="T143" s="19"/>
      <c r="U143" s="19"/>
      <c r="V143" s="19"/>
      <c r="W143" s="19"/>
      <c r="X143" s="19"/>
    </row>
    <row r="144" spans="1:24" ht="12" customHeight="1">
      <c r="A144" s="19"/>
      <c r="B144" s="19"/>
      <c r="C144" s="19"/>
      <c r="D144" s="19"/>
      <c r="E144" s="19"/>
      <c r="F144" s="19"/>
      <c r="G144" s="19"/>
      <c r="H144" s="19"/>
      <c r="I144" s="19"/>
      <c r="J144" s="19"/>
      <c r="K144" s="19"/>
      <c r="L144" s="19"/>
      <c r="M144" s="19"/>
      <c r="N144" s="19"/>
      <c r="O144" s="19"/>
      <c r="P144" s="19"/>
      <c r="Q144" s="19"/>
      <c r="R144" s="19"/>
      <c r="S144" s="19"/>
      <c r="T144" s="19"/>
      <c r="U144" s="19"/>
      <c r="V144" s="19"/>
      <c r="W144" s="19"/>
      <c r="X144" s="19"/>
    </row>
    <row r="145" spans="1:24" ht="12" customHeight="1">
      <c r="A145" s="19"/>
      <c r="B145" s="19"/>
      <c r="C145" s="19"/>
      <c r="D145" s="19"/>
      <c r="E145" s="19"/>
      <c r="F145" s="19"/>
      <c r="G145" s="19"/>
      <c r="H145" s="19"/>
      <c r="I145" s="19"/>
      <c r="J145" s="19"/>
      <c r="K145" s="19"/>
      <c r="L145" s="19"/>
      <c r="M145" s="19"/>
      <c r="N145" s="19"/>
      <c r="O145" s="19"/>
      <c r="P145" s="19"/>
      <c r="Q145" s="19"/>
      <c r="R145" s="19"/>
      <c r="S145" s="19"/>
      <c r="T145" s="19"/>
      <c r="U145" s="19"/>
      <c r="V145" s="19"/>
      <c r="W145" s="19"/>
      <c r="X145" s="19"/>
    </row>
    <row r="146" spans="1:24" ht="12" customHeight="1">
      <c r="A146" s="19"/>
      <c r="B146" s="19"/>
      <c r="C146" s="19"/>
      <c r="D146" s="19"/>
      <c r="E146" s="19"/>
      <c r="F146" s="19"/>
      <c r="G146" s="19"/>
      <c r="H146" s="19"/>
      <c r="I146" s="19"/>
      <c r="J146" s="19"/>
      <c r="K146" s="19"/>
      <c r="L146" s="19"/>
      <c r="M146" s="19"/>
      <c r="N146" s="19"/>
      <c r="O146" s="19"/>
      <c r="P146" s="19"/>
      <c r="Q146" s="19"/>
      <c r="R146" s="19"/>
      <c r="S146" s="19"/>
      <c r="T146" s="19"/>
      <c r="U146" s="19"/>
      <c r="V146" s="19"/>
      <c r="W146" s="19"/>
      <c r="X146" s="19"/>
    </row>
    <row r="147" spans="1:24" ht="12" customHeight="1">
      <c r="A147" s="19"/>
      <c r="B147" s="19"/>
      <c r="C147" s="19"/>
      <c r="D147" s="19"/>
      <c r="E147" s="19"/>
      <c r="F147" s="19"/>
      <c r="G147" s="19"/>
      <c r="H147" s="19"/>
      <c r="I147" s="19"/>
      <c r="J147" s="19"/>
      <c r="K147" s="19"/>
      <c r="L147" s="19"/>
      <c r="M147" s="19"/>
      <c r="N147" s="19"/>
      <c r="O147" s="19"/>
      <c r="P147" s="19"/>
      <c r="Q147" s="19"/>
      <c r="R147" s="19"/>
      <c r="S147" s="19"/>
      <c r="T147" s="19"/>
      <c r="U147" s="19"/>
      <c r="V147" s="19"/>
      <c r="W147" s="19"/>
      <c r="X147" s="19"/>
    </row>
    <row r="148" spans="1:24" ht="12" customHeight="1">
      <c r="A148" s="19"/>
      <c r="B148" s="19"/>
      <c r="C148" s="19"/>
      <c r="D148" s="19"/>
      <c r="E148" s="19"/>
      <c r="F148" s="19"/>
      <c r="G148" s="19"/>
      <c r="H148" s="19"/>
      <c r="I148" s="19"/>
      <c r="J148" s="19"/>
      <c r="K148" s="19"/>
      <c r="L148" s="19"/>
      <c r="M148" s="19"/>
      <c r="N148" s="19"/>
      <c r="O148" s="19"/>
      <c r="P148" s="19"/>
      <c r="Q148" s="19"/>
      <c r="R148" s="19"/>
      <c r="S148" s="19"/>
      <c r="T148" s="19"/>
      <c r="U148" s="19"/>
      <c r="V148" s="19"/>
      <c r="W148" s="19"/>
      <c r="X148" s="19"/>
    </row>
    <row r="149" spans="1:24" ht="12" customHeight="1">
      <c r="A149" s="19"/>
      <c r="B149" s="19"/>
      <c r="C149" s="19"/>
      <c r="D149" s="19"/>
      <c r="E149" s="19"/>
      <c r="F149" s="19"/>
      <c r="G149" s="19"/>
      <c r="H149" s="19"/>
      <c r="I149" s="19"/>
      <c r="J149" s="19"/>
      <c r="K149" s="19"/>
      <c r="L149" s="19"/>
      <c r="M149" s="19"/>
      <c r="N149" s="19"/>
      <c r="O149" s="19"/>
      <c r="P149" s="19"/>
      <c r="Q149" s="19"/>
      <c r="R149" s="19"/>
      <c r="S149" s="19"/>
      <c r="T149" s="19"/>
      <c r="U149" s="19"/>
      <c r="V149" s="19"/>
      <c r="W149" s="19"/>
      <c r="X149" s="19"/>
    </row>
    <row r="150" spans="1:24" ht="12" customHeight="1">
      <c r="A150" s="19"/>
      <c r="B150" s="19"/>
      <c r="C150" s="19"/>
      <c r="D150" s="19"/>
      <c r="E150" s="19"/>
      <c r="F150" s="19"/>
      <c r="G150" s="19"/>
      <c r="H150" s="19"/>
      <c r="I150" s="19"/>
      <c r="J150" s="19"/>
      <c r="K150" s="19"/>
      <c r="L150" s="19"/>
      <c r="M150" s="19"/>
      <c r="N150" s="19"/>
      <c r="O150" s="19"/>
      <c r="P150" s="19"/>
      <c r="Q150" s="19"/>
      <c r="R150" s="19"/>
      <c r="S150" s="19"/>
      <c r="T150" s="19"/>
      <c r="U150" s="19"/>
      <c r="V150" s="19"/>
      <c r="W150" s="19"/>
      <c r="X150" s="19"/>
    </row>
    <row r="151" spans="1:24" ht="12" customHeight="1">
      <c r="A151" s="19"/>
      <c r="B151" s="19"/>
      <c r="C151" s="19"/>
      <c r="D151" s="19"/>
      <c r="E151" s="19"/>
      <c r="F151" s="19"/>
      <c r="G151" s="19"/>
      <c r="H151" s="19"/>
      <c r="I151" s="19"/>
      <c r="J151" s="19"/>
      <c r="K151" s="19"/>
      <c r="L151" s="19"/>
      <c r="M151" s="19"/>
      <c r="N151" s="19"/>
      <c r="O151" s="19"/>
      <c r="P151" s="19"/>
      <c r="Q151" s="19"/>
      <c r="R151" s="19"/>
      <c r="S151" s="19"/>
      <c r="T151" s="19"/>
      <c r="U151" s="19"/>
      <c r="V151" s="19"/>
      <c r="W151" s="19"/>
      <c r="X151" s="19"/>
    </row>
    <row r="152" spans="1:24" ht="12" customHeight="1">
      <c r="A152" s="19"/>
      <c r="B152" s="19"/>
      <c r="C152" s="19"/>
      <c r="D152" s="19"/>
      <c r="E152" s="19"/>
      <c r="F152" s="19"/>
      <c r="G152" s="19"/>
      <c r="H152" s="19"/>
      <c r="I152" s="19"/>
      <c r="J152" s="19"/>
      <c r="K152" s="19"/>
      <c r="L152" s="19"/>
      <c r="M152" s="19"/>
      <c r="N152" s="19"/>
      <c r="O152" s="19"/>
      <c r="P152" s="19"/>
      <c r="Q152" s="19"/>
      <c r="R152" s="19"/>
      <c r="S152" s="19"/>
      <c r="T152" s="19"/>
      <c r="U152" s="19"/>
      <c r="V152" s="19"/>
      <c r="W152" s="19"/>
      <c r="X152" s="19"/>
    </row>
    <row r="153" spans="1:24" ht="12" customHeight="1">
      <c r="A153" s="19"/>
      <c r="B153" s="19"/>
      <c r="C153" s="19"/>
      <c r="D153" s="19"/>
      <c r="E153" s="19"/>
      <c r="F153" s="19"/>
      <c r="G153" s="19"/>
      <c r="H153" s="19"/>
      <c r="I153" s="19"/>
      <c r="J153" s="19"/>
      <c r="K153" s="19"/>
      <c r="L153" s="19"/>
      <c r="M153" s="19"/>
      <c r="N153" s="19"/>
      <c r="O153" s="19"/>
      <c r="P153" s="19"/>
      <c r="Q153" s="19"/>
      <c r="R153" s="19"/>
      <c r="S153" s="19"/>
      <c r="T153" s="19"/>
      <c r="U153" s="19"/>
      <c r="V153" s="19"/>
      <c r="W153" s="19"/>
      <c r="X153" s="19"/>
    </row>
    <row r="154" spans="1:24" ht="12" customHeight="1">
      <c r="A154" s="19"/>
      <c r="B154" s="19"/>
      <c r="C154" s="19"/>
      <c r="D154" s="19"/>
      <c r="E154" s="19"/>
      <c r="F154" s="19"/>
      <c r="G154" s="19"/>
      <c r="H154" s="19"/>
      <c r="I154" s="19"/>
      <c r="J154" s="19"/>
      <c r="K154" s="19"/>
      <c r="L154" s="19"/>
      <c r="M154" s="19"/>
      <c r="N154" s="19"/>
      <c r="O154" s="19"/>
      <c r="P154" s="19"/>
      <c r="Q154" s="19"/>
      <c r="R154" s="19"/>
      <c r="S154" s="19"/>
      <c r="T154" s="19"/>
      <c r="U154" s="19"/>
      <c r="V154" s="19"/>
      <c r="W154" s="19"/>
      <c r="X154" s="19"/>
    </row>
    <row r="155" spans="1:24" ht="12" customHeight="1">
      <c r="A155" s="19"/>
      <c r="B155" s="19"/>
      <c r="C155" s="19"/>
      <c r="D155" s="19"/>
      <c r="E155" s="19"/>
      <c r="F155" s="19"/>
      <c r="G155" s="19"/>
      <c r="H155" s="19"/>
      <c r="I155" s="19"/>
      <c r="J155" s="19"/>
      <c r="K155" s="19"/>
      <c r="L155" s="19"/>
      <c r="M155" s="19"/>
      <c r="N155" s="19"/>
      <c r="O155" s="19"/>
      <c r="P155" s="19"/>
      <c r="Q155" s="19"/>
      <c r="R155" s="19"/>
      <c r="S155" s="19"/>
      <c r="T155" s="19"/>
      <c r="U155" s="19"/>
      <c r="V155" s="19"/>
      <c r="W155" s="19"/>
      <c r="X155" s="19"/>
    </row>
    <row r="156" spans="1:24" ht="12" customHeight="1">
      <c r="A156" s="19"/>
      <c r="B156" s="19"/>
      <c r="C156" s="19"/>
      <c r="D156" s="19"/>
      <c r="E156" s="19"/>
      <c r="F156" s="19"/>
      <c r="G156" s="19"/>
      <c r="H156" s="19"/>
      <c r="I156" s="19"/>
      <c r="J156" s="19"/>
      <c r="K156" s="19"/>
      <c r="L156" s="19"/>
      <c r="M156" s="19"/>
      <c r="N156" s="19"/>
      <c r="O156" s="19"/>
      <c r="P156" s="19"/>
      <c r="Q156" s="19"/>
      <c r="R156" s="19"/>
      <c r="S156" s="19"/>
      <c r="T156" s="19"/>
      <c r="U156" s="19"/>
      <c r="V156" s="19"/>
      <c r="W156" s="19"/>
      <c r="X156" s="19"/>
    </row>
    <row r="157" spans="1:24" ht="12" customHeight="1">
      <c r="A157" s="19"/>
      <c r="B157" s="19"/>
      <c r="C157" s="19"/>
      <c r="D157" s="19"/>
      <c r="E157" s="19"/>
      <c r="F157" s="19"/>
      <c r="G157" s="19"/>
      <c r="H157" s="19"/>
      <c r="I157" s="19"/>
      <c r="J157" s="19"/>
      <c r="K157" s="19"/>
      <c r="L157" s="19"/>
      <c r="M157" s="19"/>
      <c r="N157" s="19"/>
      <c r="O157" s="19"/>
      <c r="P157" s="19"/>
      <c r="Q157" s="19"/>
      <c r="R157" s="19"/>
      <c r="S157" s="19"/>
      <c r="T157" s="19"/>
      <c r="U157" s="19"/>
      <c r="V157" s="19"/>
      <c r="W157" s="19"/>
      <c r="X157" s="19"/>
    </row>
    <row r="158" spans="1:24" ht="12" customHeight="1">
      <c r="A158" s="19"/>
      <c r="B158" s="19"/>
      <c r="C158" s="19"/>
      <c r="D158" s="19"/>
      <c r="E158" s="19"/>
      <c r="F158" s="19"/>
      <c r="G158" s="19"/>
      <c r="H158" s="19"/>
      <c r="I158" s="19"/>
      <c r="J158" s="19"/>
      <c r="K158" s="19"/>
      <c r="L158" s="19"/>
      <c r="M158" s="19"/>
      <c r="N158" s="19"/>
      <c r="O158" s="19"/>
      <c r="P158" s="19"/>
      <c r="Q158" s="19"/>
      <c r="R158" s="19"/>
      <c r="S158" s="19"/>
      <c r="T158" s="19"/>
      <c r="U158" s="19"/>
      <c r="V158" s="19"/>
      <c r="W158" s="19"/>
      <c r="X158" s="19"/>
    </row>
    <row r="159" spans="1:24" ht="12" customHeight="1">
      <c r="A159" s="19"/>
      <c r="B159" s="19"/>
      <c r="C159" s="19"/>
      <c r="D159" s="19"/>
      <c r="E159" s="19"/>
      <c r="F159" s="19"/>
      <c r="G159" s="19"/>
      <c r="H159" s="19"/>
      <c r="I159" s="19"/>
      <c r="J159" s="19"/>
      <c r="K159" s="19"/>
      <c r="L159" s="19"/>
      <c r="M159" s="19"/>
      <c r="N159" s="19"/>
      <c r="O159" s="19"/>
      <c r="P159" s="19"/>
      <c r="Q159" s="19"/>
      <c r="R159" s="19"/>
      <c r="S159" s="19"/>
      <c r="T159" s="19"/>
      <c r="U159" s="19"/>
      <c r="V159" s="19"/>
      <c r="W159" s="19"/>
      <c r="X159" s="19"/>
    </row>
    <row r="160" spans="1:24" ht="12" customHeight="1">
      <c r="A160" s="19"/>
      <c r="B160" s="19"/>
      <c r="C160" s="19"/>
      <c r="D160" s="19"/>
      <c r="E160" s="19"/>
      <c r="F160" s="19"/>
      <c r="G160" s="19"/>
      <c r="H160" s="19"/>
      <c r="I160" s="19"/>
      <c r="J160" s="19"/>
      <c r="K160" s="19"/>
      <c r="L160" s="19"/>
      <c r="M160" s="19"/>
      <c r="N160" s="19"/>
      <c r="O160" s="19"/>
      <c r="P160" s="19"/>
      <c r="Q160" s="19"/>
      <c r="R160" s="19"/>
      <c r="S160" s="19"/>
      <c r="T160" s="19"/>
      <c r="U160" s="19"/>
      <c r="V160" s="19"/>
      <c r="W160" s="19"/>
      <c r="X160" s="19"/>
    </row>
    <row r="161" spans="1:24" ht="12" customHeight="1">
      <c r="A161" s="19"/>
      <c r="B161" s="19"/>
      <c r="C161" s="19"/>
      <c r="D161" s="19"/>
      <c r="E161" s="19"/>
      <c r="F161" s="19"/>
      <c r="G161" s="19"/>
      <c r="H161" s="19"/>
      <c r="I161" s="19"/>
      <c r="J161" s="19"/>
      <c r="K161" s="19"/>
      <c r="L161" s="19"/>
      <c r="M161" s="19"/>
      <c r="N161" s="19"/>
      <c r="O161" s="19"/>
      <c r="P161" s="19"/>
      <c r="Q161" s="19"/>
      <c r="R161" s="19"/>
      <c r="S161" s="19"/>
      <c r="T161" s="19"/>
      <c r="U161" s="19"/>
      <c r="V161" s="19"/>
      <c r="W161" s="19"/>
      <c r="X161" s="19"/>
    </row>
    <row r="162" spans="1:24" ht="12" customHeight="1">
      <c r="A162" s="19"/>
      <c r="B162" s="19"/>
      <c r="C162" s="19"/>
      <c r="D162" s="19"/>
      <c r="E162" s="19"/>
      <c r="F162" s="19"/>
      <c r="G162" s="19"/>
      <c r="H162" s="19"/>
      <c r="I162" s="19"/>
      <c r="J162" s="19"/>
      <c r="K162" s="19"/>
      <c r="L162" s="19"/>
      <c r="M162" s="19"/>
      <c r="N162" s="19"/>
      <c r="O162" s="19"/>
      <c r="P162" s="19"/>
      <c r="Q162" s="19"/>
      <c r="R162" s="19"/>
      <c r="S162" s="19"/>
      <c r="T162" s="19"/>
      <c r="U162" s="19"/>
      <c r="V162" s="19"/>
      <c r="W162" s="19"/>
      <c r="X162" s="19"/>
    </row>
    <row r="163" spans="1:24" ht="12" customHeight="1">
      <c r="A163" s="19"/>
      <c r="B163" s="19"/>
      <c r="C163" s="19"/>
      <c r="D163" s="19"/>
      <c r="E163" s="19"/>
      <c r="F163" s="19"/>
      <c r="G163" s="19"/>
      <c r="H163" s="19"/>
      <c r="I163" s="19"/>
      <c r="J163" s="19"/>
      <c r="K163" s="19"/>
      <c r="L163" s="19"/>
      <c r="M163" s="19"/>
      <c r="N163" s="19"/>
      <c r="O163" s="19"/>
      <c r="P163" s="19"/>
      <c r="Q163" s="19"/>
      <c r="R163" s="19"/>
      <c r="S163" s="19"/>
      <c r="T163" s="19"/>
      <c r="U163" s="19"/>
      <c r="V163" s="19"/>
      <c r="W163" s="19"/>
      <c r="X163" s="19"/>
    </row>
    <row r="164" spans="1:24" ht="12" customHeight="1">
      <c r="A164" s="19"/>
      <c r="B164" s="19"/>
      <c r="C164" s="19"/>
      <c r="D164" s="19"/>
      <c r="E164" s="19"/>
      <c r="F164" s="19"/>
      <c r="G164" s="19"/>
      <c r="H164" s="19"/>
      <c r="I164" s="19"/>
      <c r="J164" s="19"/>
      <c r="K164" s="19"/>
      <c r="L164" s="19"/>
      <c r="M164" s="19"/>
      <c r="N164" s="19"/>
      <c r="O164" s="19"/>
      <c r="P164" s="19"/>
      <c r="Q164" s="19"/>
      <c r="R164" s="19"/>
      <c r="S164" s="19"/>
      <c r="T164" s="19"/>
      <c r="U164" s="19"/>
      <c r="V164" s="19"/>
      <c r="W164" s="19"/>
      <c r="X164" s="19"/>
    </row>
    <row r="165" spans="1:24" ht="12" customHeight="1">
      <c r="A165" s="19"/>
      <c r="B165" s="19"/>
      <c r="C165" s="19"/>
      <c r="D165" s="19"/>
      <c r="E165" s="19"/>
      <c r="F165" s="19"/>
      <c r="G165" s="19"/>
      <c r="H165" s="19"/>
      <c r="I165" s="19"/>
      <c r="J165" s="19"/>
      <c r="K165" s="19"/>
      <c r="L165" s="19"/>
      <c r="M165" s="19"/>
      <c r="N165" s="19"/>
      <c r="O165" s="19"/>
      <c r="P165" s="19"/>
      <c r="Q165" s="19"/>
      <c r="R165" s="19"/>
      <c r="S165" s="19"/>
      <c r="T165" s="19"/>
      <c r="U165" s="19"/>
      <c r="V165" s="19"/>
      <c r="W165" s="19"/>
      <c r="X165" s="19"/>
    </row>
    <row r="166" spans="1:24" ht="12" customHeight="1">
      <c r="A166" s="19"/>
      <c r="B166" s="19"/>
      <c r="C166" s="19"/>
      <c r="D166" s="19"/>
      <c r="E166" s="19"/>
      <c r="F166" s="19"/>
      <c r="G166" s="19"/>
      <c r="H166" s="19"/>
      <c r="I166" s="19"/>
      <c r="J166" s="19"/>
      <c r="K166" s="19"/>
      <c r="L166" s="19"/>
      <c r="M166" s="19"/>
      <c r="N166" s="19"/>
      <c r="O166" s="19"/>
      <c r="P166" s="19"/>
      <c r="Q166" s="19"/>
      <c r="R166" s="19"/>
      <c r="S166" s="19"/>
      <c r="T166" s="19"/>
      <c r="U166" s="19"/>
      <c r="V166" s="19"/>
      <c r="W166" s="19"/>
      <c r="X166" s="19"/>
    </row>
    <row r="167" spans="1:24" ht="12" customHeight="1">
      <c r="A167" s="19"/>
      <c r="B167" s="19"/>
      <c r="C167" s="19"/>
      <c r="D167" s="19"/>
      <c r="E167" s="19"/>
      <c r="F167" s="19"/>
      <c r="G167" s="19"/>
      <c r="H167" s="19"/>
      <c r="I167" s="19"/>
      <c r="J167" s="19"/>
      <c r="K167" s="19"/>
      <c r="L167" s="19"/>
      <c r="M167" s="19"/>
      <c r="N167" s="19"/>
      <c r="O167" s="19"/>
      <c r="P167" s="19"/>
      <c r="Q167" s="19"/>
      <c r="R167" s="19"/>
      <c r="S167" s="19"/>
      <c r="T167" s="19"/>
      <c r="U167" s="19"/>
      <c r="V167" s="19"/>
      <c r="W167" s="19"/>
      <c r="X167" s="19"/>
    </row>
    <row r="168" spans="1:24" ht="12" customHeight="1">
      <c r="A168" s="19"/>
      <c r="B168" s="19"/>
      <c r="C168" s="19"/>
      <c r="D168" s="19"/>
      <c r="E168" s="19"/>
      <c r="F168" s="19"/>
      <c r="G168" s="19"/>
      <c r="H168" s="19"/>
      <c r="I168" s="19"/>
      <c r="J168" s="19"/>
      <c r="K168" s="19"/>
      <c r="L168" s="19"/>
      <c r="M168" s="19"/>
      <c r="N168" s="19"/>
      <c r="O168" s="19"/>
      <c r="P168" s="19"/>
      <c r="Q168" s="19"/>
      <c r="R168" s="19"/>
      <c r="S168" s="19"/>
      <c r="T168" s="19"/>
      <c r="U168" s="19"/>
      <c r="V168" s="19"/>
      <c r="W168" s="19"/>
      <c r="X168" s="19"/>
    </row>
    <row r="169" spans="1:24" ht="12" customHeight="1">
      <c r="A169" s="19"/>
      <c r="B169" s="19"/>
      <c r="C169" s="19"/>
      <c r="D169" s="19"/>
      <c r="E169" s="19"/>
      <c r="F169" s="19"/>
      <c r="G169" s="19"/>
      <c r="H169" s="19"/>
      <c r="I169" s="19"/>
      <c r="J169" s="19"/>
      <c r="K169" s="19"/>
      <c r="L169" s="19"/>
      <c r="M169" s="19"/>
      <c r="N169" s="19"/>
      <c r="O169" s="19"/>
      <c r="P169" s="19"/>
      <c r="Q169" s="19"/>
      <c r="R169" s="19"/>
      <c r="S169" s="19"/>
      <c r="T169" s="19"/>
      <c r="U169" s="19"/>
      <c r="V169" s="19"/>
      <c r="W169" s="19"/>
      <c r="X169" s="19"/>
    </row>
    <row r="170" spans="1:24" ht="12" customHeight="1">
      <c r="A170" s="19"/>
      <c r="B170" s="19"/>
      <c r="C170" s="19"/>
      <c r="D170" s="19"/>
      <c r="E170" s="19"/>
      <c r="F170" s="19"/>
      <c r="G170" s="19"/>
      <c r="H170" s="19"/>
      <c r="I170" s="19"/>
      <c r="J170" s="19"/>
      <c r="K170" s="19"/>
      <c r="L170" s="19"/>
      <c r="M170" s="19"/>
      <c r="N170" s="19"/>
      <c r="O170" s="19"/>
      <c r="P170" s="19"/>
      <c r="Q170" s="19"/>
      <c r="R170" s="19"/>
      <c r="S170" s="19"/>
      <c r="T170" s="19"/>
      <c r="U170" s="19"/>
      <c r="V170" s="19"/>
      <c r="W170" s="19"/>
      <c r="X170" s="19"/>
    </row>
    <row r="171" spans="1:24" ht="12" customHeight="1">
      <c r="A171" s="19"/>
      <c r="B171" s="19"/>
      <c r="C171" s="19"/>
      <c r="D171" s="19"/>
      <c r="E171" s="19"/>
      <c r="F171" s="19"/>
      <c r="G171" s="19"/>
      <c r="H171" s="19"/>
      <c r="I171" s="19"/>
      <c r="J171" s="19"/>
      <c r="K171" s="19"/>
      <c r="L171" s="19"/>
      <c r="M171" s="19"/>
      <c r="N171" s="19"/>
      <c r="O171" s="19"/>
      <c r="P171" s="19"/>
      <c r="Q171" s="19"/>
      <c r="R171" s="19"/>
      <c r="S171" s="19"/>
      <c r="T171" s="19"/>
      <c r="U171" s="19"/>
      <c r="V171" s="19"/>
      <c r="W171" s="19"/>
      <c r="X171" s="19"/>
    </row>
    <row r="172" spans="1:24" ht="12" customHeight="1">
      <c r="A172" s="19"/>
      <c r="B172" s="19"/>
      <c r="C172" s="19"/>
      <c r="D172" s="19"/>
      <c r="E172" s="19"/>
      <c r="F172" s="19"/>
      <c r="G172" s="19"/>
      <c r="H172" s="19"/>
      <c r="I172" s="19"/>
      <c r="J172" s="19"/>
      <c r="K172" s="19"/>
      <c r="L172" s="19"/>
      <c r="M172" s="19"/>
      <c r="N172" s="19"/>
      <c r="O172" s="19"/>
      <c r="P172" s="19"/>
      <c r="Q172" s="19"/>
      <c r="R172" s="19"/>
      <c r="S172" s="19"/>
      <c r="T172" s="19"/>
      <c r="U172" s="19"/>
      <c r="V172" s="19"/>
      <c r="W172" s="19"/>
      <c r="X172" s="19"/>
    </row>
    <row r="173" spans="1:24" ht="12" customHeight="1">
      <c r="A173" s="19"/>
      <c r="B173" s="19"/>
      <c r="C173" s="19"/>
      <c r="D173" s="19"/>
      <c r="E173" s="19"/>
      <c r="F173" s="19"/>
      <c r="G173" s="19"/>
      <c r="H173" s="19"/>
      <c r="I173" s="19"/>
      <c r="J173" s="19"/>
      <c r="K173" s="19"/>
      <c r="L173" s="19"/>
      <c r="M173" s="19"/>
      <c r="N173" s="19"/>
      <c r="O173" s="19"/>
      <c r="P173" s="19"/>
      <c r="Q173" s="19"/>
      <c r="R173" s="19"/>
      <c r="S173" s="19"/>
      <c r="T173" s="19"/>
      <c r="U173" s="19"/>
      <c r="V173" s="19"/>
      <c r="W173" s="19"/>
      <c r="X173" s="19"/>
    </row>
    <row r="174" spans="1:24" ht="12" customHeight="1">
      <c r="A174" s="19"/>
      <c r="B174" s="19"/>
      <c r="C174" s="19"/>
      <c r="D174" s="19"/>
      <c r="E174" s="19"/>
      <c r="F174" s="19"/>
      <c r="G174" s="19"/>
      <c r="H174" s="19"/>
      <c r="I174" s="19"/>
      <c r="J174" s="19"/>
      <c r="K174" s="19"/>
      <c r="L174" s="19"/>
      <c r="M174" s="19"/>
      <c r="N174" s="19"/>
      <c r="O174" s="19"/>
      <c r="P174" s="19"/>
      <c r="Q174" s="19"/>
      <c r="R174" s="19"/>
      <c r="S174" s="19"/>
      <c r="T174" s="19"/>
      <c r="U174" s="19"/>
      <c r="V174" s="19"/>
      <c r="W174" s="19"/>
      <c r="X174" s="19"/>
    </row>
    <row r="175" spans="1:24" ht="12" customHeight="1">
      <c r="A175" s="19"/>
      <c r="B175" s="19"/>
      <c r="C175" s="19"/>
      <c r="D175" s="19"/>
      <c r="E175" s="19"/>
      <c r="F175" s="19"/>
      <c r="G175" s="19"/>
      <c r="H175" s="19"/>
      <c r="I175" s="19"/>
      <c r="J175" s="19"/>
      <c r="K175" s="19"/>
      <c r="L175" s="19"/>
      <c r="M175" s="19"/>
      <c r="N175" s="19"/>
      <c r="O175" s="19"/>
      <c r="P175" s="19"/>
      <c r="Q175" s="19"/>
      <c r="R175" s="19"/>
      <c r="S175" s="19"/>
      <c r="T175" s="19"/>
      <c r="U175" s="19"/>
      <c r="V175" s="19"/>
      <c r="W175" s="19"/>
      <c r="X175" s="19"/>
    </row>
    <row r="176" spans="1:24" ht="12" customHeight="1">
      <c r="A176" s="19"/>
      <c r="B176" s="19"/>
      <c r="C176" s="19"/>
      <c r="D176" s="19"/>
      <c r="E176" s="19"/>
      <c r="F176" s="19"/>
      <c r="G176" s="19"/>
      <c r="H176" s="19"/>
      <c r="I176" s="19"/>
      <c r="J176" s="19"/>
      <c r="K176" s="19"/>
      <c r="L176" s="19"/>
      <c r="M176" s="19"/>
      <c r="N176" s="19"/>
      <c r="O176" s="19"/>
      <c r="P176" s="19"/>
      <c r="Q176" s="19"/>
      <c r="R176" s="19"/>
      <c r="S176" s="19"/>
      <c r="T176" s="19"/>
      <c r="U176" s="19"/>
      <c r="V176" s="19"/>
      <c r="W176" s="19"/>
      <c r="X176" s="19"/>
    </row>
    <row r="177" spans="1:24" ht="12" customHeight="1">
      <c r="A177" s="19"/>
      <c r="B177" s="19"/>
      <c r="C177" s="19"/>
      <c r="D177" s="19"/>
      <c r="E177" s="19"/>
      <c r="F177" s="19"/>
      <c r="G177" s="19"/>
      <c r="H177" s="19"/>
      <c r="I177" s="19"/>
      <c r="J177" s="19"/>
      <c r="K177" s="19"/>
      <c r="L177" s="19"/>
      <c r="M177" s="19"/>
      <c r="N177" s="19"/>
      <c r="O177" s="19"/>
      <c r="P177" s="19"/>
      <c r="Q177" s="19"/>
      <c r="R177" s="19"/>
      <c r="S177" s="19"/>
      <c r="T177" s="19"/>
      <c r="U177" s="19"/>
      <c r="V177" s="19"/>
      <c r="W177" s="19"/>
      <c r="X177" s="19"/>
    </row>
    <row r="178" spans="1:24" ht="12" customHeight="1">
      <c r="A178" s="19"/>
      <c r="B178" s="19"/>
      <c r="C178" s="19"/>
      <c r="D178" s="19"/>
      <c r="E178" s="19"/>
      <c r="F178" s="19"/>
      <c r="G178" s="19"/>
      <c r="H178" s="19"/>
      <c r="I178" s="19"/>
      <c r="J178" s="19"/>
      <c r="K178" s="19"/>
      <c r="L178" s="19"/>
      <c r="M178" s="19"/>
      <c r="N178" s="19"/>
      <c r="O178" s="19"/>
      <c r="P178" s="19"/>
      <c r="Q178" s="19"/>
      <c r="R178" s="19"/>
      <c r="S178" s="19"/>
      <c r="T178" s="19"/>
      <c r="U178" s="19"/>
      <c r="V178" s="19"/>
      <c r="W178" s="19"/>
      <c r="X178" s="19"/>
    </row>
    <row r="179" spans="1:24" ht="12" customHeight="1">
      <c r="A179" s="19"/>
      <c r="B179" s="19"/>
      <c r="C179" s="19"/>
      <c r="D179" s="19"/>
      <c r="E179" s="19"/>
      <c r="F179" s="19"/>
      <c r="G179" s="19"/>
      <c r="H179" s="19"/>
      <c r="I179" s="19"/>
      <c r="J179" s="19"/>
      <c r="K179" s="19"/>
      <c r="L179" s="19"/>
      <c r="M179" s="19"/>
      <c r="N179" s="19"/>
      <c r="O179" s="19"/>
      <c r="P179" s="19"/>
      <c r="Q179" s="19"/>
      <c r="R179" s="19"/>
      <c r="S179" s="19"/>
      <c r="T179" s="19"/>
      <c r="U179" s="19"/>
      <c r="V179" s="19"/>
      <c r="W179" s="19"/>
      <c r="X179" s="19"/>
    </row>
    <row r="180" spans="1:24" ht="12" customHeight="1">
      <c r="A180" s="19"/>
      <c r="B180" s="19"/>
      <c r="C180" s="19"/>
      <c r="D180" s="19"/>
      <c r="E180" s="19"/>
      <c r="F180" s="19"/>
      <c r="G180" s="19"/>
      <c r="H180" s="19"/>
      <c r="I180" s="19"/>
      <c r="J180" s="19"/>
      <c r="K180" s="19"/>
      <c r="L180" s="19"/>
      <c r="M180" s="19"/>
      <c r="N180" s="19"/>
      <c r="O180" s="19"/>
      <c r="P180" s="19"/>
      <c r="Q180" s="19"/>
      <c r="R180" s="19"/>
      <c r="S180" s="19"/>
      <c r="T180" s="19"/>
      <c r="U180" s="19"/>
      <c r="V180" s="19"/>
      <c r="W180" s="19"/>
      <c r="X180" s="19"/>
    </row>
    <row r="181" spans="1:24" ht="12" customHeight="1">
      <c r="A181" s="19"/>
      <c r="B181" s="19"/>
      <c r="C181" s="19"/>
      <c r="D181" s="19"/>
      <c r="E181" s="19"/>
      <c r="F181" s="19"/>
      <c r="G181" s="19"/>
      <c r="H181" s="19"/>
      <c r="I181" s="19"/>
      <c r="J181" s="19"/>
      <c r="K181" s="19"/>
      <c r="L181" s="19"/>
      <c r="M181" s="19"/>
      <c r="N181" s="19"/>
      <c r="O181" s="19"/>
      <c r="P181" s="19"/>
      <c r="Q181" s="19"/>
      <c r="R181" s="19"/>
      <c r="S181" s="19"/>
      <c r="T181" s="19"/>
      <c r="U181" s="19"/>
      <c r="V181" s="19"/>
      <c r="W181" s="19"/>
      <c r="X181" s="19"/>
    </row>
    <row r="182" spans="1:24" ht="12" customHeight="1">
      <c r="A182" s="19"/>
      <c r="B182" s="19"/>
      <c r="C182" s="19"/>
      <c r="D182" s="19"/>
      <c r="E182" s="19"/>
      <c r="F182" s="19"/>
      <c r="G182" s="19"/>
      <c r="H182" s="19"/>
      <c r="I182" s="19"/>
      <c r="J182" s="19"/>
      <c r="K182" s="19"/>
      <c r="L182" s="19"/>
      <c r="M182" s="19"/>
      <c r="N182" s="19"/>
      <c r="O182" s="19"/>
      <c r="P182" s="19"/>
      <c r="Q182" s="19"/>
      <c r="R182" s="19"/>
      <c r="S182" s="19"/>
      <c r="T182" s="19"/>
      <c r="U182" s="19"/>
      <c r="V182" s="19"/>
      <c r="W182" s="19"/>
      <c r="X182" s="19"/>
    </row>
    <row r="183" spans="1:24" ht="12" customHeight="1">
      <c r="A183" s="19"/>
      <c r="B183" s="19"/>
      <c r="C183" s="19"/>
      <c r="D183" s="19"/>
      <c r="E183" s="19"/>
      <c r="F183" s="19"/>
      <c r="G183" s="19"/>
      <c r="H183" s="19"/>
      <c r="I183" s="19"/>
      <c r="J183" s="19"/>
      <c r="K183" s="19"/>
      <c r="L183" s="19"/>
      <c r="M183" s="19"/>
      <c r="N183" s="19"/>
      <c r="O183" s="19"/>
      <c r="P183" s="19"/>
      <c r="Q183" s="19"/>
      <c r="R183" s="19"/>
      <c r="S183" s="19"/>
      <c r="T183" s="19"/>
      <c r="U183" s="19"/>
      <c r="V183" s="19"/>
      <c r="W183" s="19"/>
      <c r="X183" s="19"/>
    </row>
    <row r="184" spans="1:24" ht="12" customHeight="1">
      <c r="A184" s="19"/>
      <c r="B184" s="19"/>
      <c r="C184" s="19"/>
      <c r="D184" s="19"/>
      <c r="E184" s="19"/>
      <c r="F184" s="19"/>
      <c r="G184" s="19"/>
      <c r="H184" s="19"/>
      <c r="I184" s="19"/>
      <c r="J184" s="19"/>
      <c r="K184" s="19"/>
      <c r="L184" s="19"/>
      <c r="M184" s="19"/>
      <c r="N184" s="19"/>
      <c r="O184" s="19"/>
      <c r="P184" s="19"/>
      <c r="Q184" s="19"/>
      <c r="R184" s="19"/>
      <c r="S184" s="19"/>
      <c r="T184" s="19"/>
      <c r="U184" s="19"/>
      <c r="V184" s="19"/>
      <c r="W184" s="19"/>
      <c r="X184" s="19"/>
    </row>
    <row r="185" spans="1:24" ht="12" customHeight="1">
      <c r="A185" s="19"/>
      <c r="B185" s="19"/>
      <c r="C185" s="19"/>
      <c r="D185" s="19"/>
      <c r="E185" s="19"/>
      <c r="F185" s="19"/>
      <c r="G185" s="19"/>
      <c r="H185" s="19"/>
      <c r="I185" s="19"/>
      <c r="J185" s="19"/>
      <c r="K185" s="19"/>
      <c r="L185" s="19"/>
      <c r="M185" s="19"/>
      <c r="N185" s="19"/>
      <c r="O185" s="19"/>
      <c r="P185" s="19"/>
      <c r="Q185" s="19"/>
      <c r="R185" s="19"/>
      <c r="S185" s="19"/>
      <c r="T185" s="19"/>
      <c r="U185" s="19"/>
      <c r="V185" s="19"/>
      <c r="W185" s="19"/>
      <c r="X185" s="19"/>
    </row>
    <row r="186" spans="1:24" ht="12" customHeight="1">
      <c r="A186" s="19"/>
      <c r="B186" s="19"/>
      <c r="C186" s="19"/>
      <c r="D186" s="19"/>
      <c r="E186" s="19"/>
      <c r="F186" s="19"/>
      <c r="G186" s="19"/>
      <c r="H186" s="19"/>
      <c r="I186" s="19"/>
      <c r="J186" s="19"/>
      <c r="K186" s="19"/>
      <c r="L186" s="19"/>
      <c r="M186" s="19"/>
      <c r="N186" s="19"/>
      <c r="O186" s="19"/>
      <c r="P186" s="19"/>
      <c r="Q186" s="19"/>
      <c r="R186" s="19"/>
      <c r="S186" s="19"/>
      <c r="T186" s="19"/>
      <c r="U186" s="19"/>
      <c r="V186" s="19"/>
      <c r="W186" s="19"/>
      <c r="X186" s="19"/>
    </row>
    <row r="187" spans="1:24" ht="12" customHeight="1">
      <c r="A187" s="19"/>
      <c r="B187" s="19"/>
      <c r="C187" s="19"/>
      <c r="D187" s="19"/>
      <c r="E187" s="19"/>
      <c r="F187" s="19"/>
      <c r="G187" s="19"/>
      <c r="H187" s="19"/>
      <c r="I187" s="19"/>
      <c r="J187" s="19"/>
      <c r="K187" s="19"/>
      <c r="L187" s="19"/>
      <c r="M187" s="19"/>
      <c r="N187" s="19"/>
      <c r="O187" s="19"/>
      <c r="P187" s="19"/>
      <c r="Q187" s="19"/>
      <c r="R187" s="19"/>
      <c r="S187" s="19"/>
      <c r="T187" s="19"/>
      <c r="U187" s="19"/>
      <c r="V187" s="19"/>
      <c r="W187" s="19"/>
      <c r="X187" s="19"/>
    </row>
    <row r="188" spans="1:24" ht="12" customHeight="1">
      <c r="A188" s="19"/>
      <c r="B188" s="19"/>
      <c r="C188" s="19"/>
      <c r="D188" s="19"/>
      <c r="E188" s="19"/>
      <c r="F188" s="19"/>
      <c r="G188" s="19"/>
      <c r="H188" s="19"/>
      <c r="I188" s="19"/>
      <c r="J188" s="19"/>
      <c r="K188" s="19"/>
      <c r="L188" s="19"/>
      <c r="M188" s="19"/>
      <c r="N188" s="19"/>
      <c r="O188" s="19"/>
      <c r="P188" s="19"/>
      <c r="Q188" s="19"/>
      <c r="R188" s="19"/>
      <c r="S188" s="19"/>
      <c r="T188" s="19"/>
      <c r="U188" s="19"/>
      <c r="V188" s="19"/>
      <c r="W188" s="19"/>
      <c r="X188" s="19"/>
    </row>
    <row r="189" spans="1:24" ht="12" customHeight="1">
      <c r="A189" s="19"/>
      <c r="B189" s="19"/>
      <c r="C189" s="19"/>
      <c r="D189" s="19"/>
      <c r="E189" s="19"/>
      <c r="F189" s="19"/>
      <c r="G189" s="19"/>
      <c r="H189" s="19"/>
      <c r="I189" s="19"/>
      <c r="J189" s="19"/>
      <c r="K189" s="19"/>
      <c r="L189" s="19"/>
      <c r="M189" s="19"/>
      <c r="N189" s="19"/>
      <c r="O189" s="19"/>
      <c r="P189" s="19"/>
      <c r="Q189" s="19"/>
      <c r="R189" s="19"/>
      <c r="S189" s="19"/>
      <c r="T189" s="19"/>
      <c r="U189" s="19"/>
      <c r="V189" s="19"/>
      <c r="W189" s="19"/>
      <c r="X189" s="19"/>
    </row>
    <row r="190" spans="1:24" ht="12" customHeight="1">
      <c r="A190" s="19"/>
      <c r="B190" s="19"/>
      <c r="C190" s="19"/>
      <c r="D190" s="19"/>
      <c r="E190" s="19"/>
      <c r="F190" s="19"/>
      <c r="G190" s="19"/>
      <c r="H190" s="19"/>
      <c r="I190" s="19"/>
      <c r="J190" s="19"/>
      <c r="K190" s="19"/>
      <c r="L190" s="19"/>
      <c r="M190" s="19"/>
      <c r="N190" s="19"/>
      <c r="O190" s="19"/>
      <c r="P190" s="19"/>
      <c r="Q190" s="19"/>
      <c r="R190" s="19"/>
      <c r="S190" s="19"/>
      <c r="T190" s="19"/>
      <c r="U190" s="19"/>
      <c r="V190" s="19"/>
      <c r="W190" s="19"/>
      <c r="X190" s="19"/>
    </row>
    <row r="191" spans="1:24" ht="12" customHeight="1">
      <c r="A191" s="19"/>
      <c r="B191" s="19"/>
      <c r="C191" s="19"/>
      <c r="D191" s="19"/>
      <c r="E191" s="19"/>
      <c r="F191" s="19"/>
      <c r="G191" s="19"/>
      <c r="H191" s="19"/>
      <c r="I191" s="19"/>
      <c r="J191" s="19"/>
      <c r="K191" s="19"/>
      <c r="L191" s="19"/>
      <c r="M191" s="19"/>
      <c r="N191" s="19"/>
      <c r="O191" s="19"/>
      <c r="P191" s="19"/>
      <c r="Q191" s="19"/>
      <c r="R191" s="19"/>
      <c r="S191" s="19"/>
      <c r="T191" s="19"/>
      <c r="U191" s="19"/>
      <c r="V191" s="19"/>
      <c r="W191" s="19"/>
      <c r="X191" s="19"/>
    </row>
    <row r="192" spans="1:24" ht="12" customHeight="1">
      <c r="A192" s="19"/>
      <c r="B192" s="19"/>
      <c r="C192" s="19"/>
      <c r="D192" s="19"/>
      <c r="E192" s="19"/>
      <c r="F192" s="19"/>
      <c r="G192" s="19"/>
      <c r="H192" s="19"/>
      <c r="I192" s="19"/>
      <c r="J192" s="19"/>
      <c r="K192" s="19"/>
      <c r="L192" s="19"/>
      <c r="M192" s="19"/>
      <c r="N192" s="19"/>
      <c r="O192" s="19"/>
      <c r="P192" s="19"/>
      <c r="Q192" s="19"/>
      <c r="R192" s="19"/>
      <c r="S192" s="19"/>
      <c r="T192" s="19"/>
      <c r="U192" s="19"/>
      <c r="V192" s="19"/>
      <c r="W192" s="19"/>
      <c r="X192" s="19"/>
    </row>
    <row r="193" spans="1:24" ht="12" customHeight="1">
      <c r="A193" s="19"/>
      <c r="B193" s="19"/>
      <c r="C193" s="19"/>
      <c r="D193" s="19"/>
      <c r="E193" s="19"/>
      <c r="F193" s="19"/>
      <c r="G193" s="19"/>
      <c r="H193" s="19"/>
      <c r="I193" s="19"/>
      <c r="J193" s="19"/>
      <c r="K193" s="19"/>
      <c r="L193" s="19"/>
      <c r="M193" s="19"/>
      <c r="N193" s="19"/>
      <c r="O193" s="19"/>
      <c r="P193" s="19"/>
      <c r="Q193" s="19"/>
      <c r="R193" s="19"/>
      <c r="S193" s="19"/>
      <c r="T193" s="19"/>
      <c r="U193" s="19"/>
      <c r="V193" s="19"/>
      <c r="W193" s="19"/>
      <c r="X193" s="19"/>
    </row>
    <row r="194" spans="1:24" ht="12" customHeight="1">
      <c r="A194" s="19"/>
      <c r="B194" s="19"/>
      <c r="C194" s="19"/>
      <c r="D194" s="19"/>
      <c r="E194" s="19"/>
      <c r="F194" s="19"/>
      <c r="G194" s="19"/>
      <c r="H194" s="19"/>
      <c r="I194" s="19"/>
      <c r="J194" s="19"/>
      <c r="K194" s="19"/>
      <c r="L194" s="19"/>
      <c r="M194" s="19"/>
      <c r="N194" s="19"/>
      <c r="O194" s="19"/>
      <c r="P194" s="19"/>
      <c r="Q194" s="19"/>
      <c r="R194" s="19"/>
      <c r="S194" s="19"/>
      <c r="T194" s="19"/>
      <c r="U194" s="19"/>
      <c r="V194" s="19"/>
      <c r="W194" s="19"/>
      <c r="X194" s="19"/>
    </row>
    <row r="195" spans="1:24" ht="12" customHeight="1">
      <c r="A195" s="19"/>
      <c r="B195" s="19"/>
      <c r="C195" s="19"/>
      <c r="D195" s="19"/>
      <c r="E195" s="19"/>
      <c r="F195" s="19"/>
      <c r="G195" s="19"/>
      <c r="H195" s="19"/>
      <c r="I195" s="19"/>
      <c r="J195" s="19"/>
      <c r="K195" s="19"/>
      <c r="L195" s="19"/>
      <c r="M195" s="19"/>
      <c r="N195" s="19"/>
      <c r="O195" s="19"/>
      <c r="P195" s="19"/>
      <c r="Q195" s="19"/>
      <c r="R195" s="19"/>
      <c r="S195" s="19"/>
      <c r="T195" s="19"/>
      <c r="U195" s="19"/>
      <c r="V195" s="19"/>
      <c r="W195" s="19"/>
      <c r="X195" s="19"/>
    </row>
    <row r="196" spans="1:24" ht="12" customHeight="1">
      <c r="A196" s="19"/>
      <c r="B196" s="19"/>
      <c r="C196" s="19"/>
      <c r="D196" s="19"/>
      <c r="E196" s="19"/>
      <c r="F196" s="19"/>
      <c r="G196" s="19"/>
      <c r="H196" s="19"/>
      <c r="I196" s="19"/>
      <c r="J196" s="19"/>
      <c r="K196" s="19"/>
      <c r="L196" s="19"/>
      <c r="M196" s="19"/>
      <c r="N196" s="19"/>
      <c r="O196" s="19"/>
      <c r="P196" s="19"/>
      <c r="Q196" s="19"/>
      <c r="R196" s="19"/>
      <c r="S196" s="19"/>
      <c r="T196" s="19"/>
      <c r="U196" s="19"/>
      <c r="V196" s="19"/>
      <c r="W196" s="19"/>
      <c r="X196" s="19"/>
    </row>
    <row r="197" spans="1:24" ht="12" customHeight="1">
      <c r="A197" s="19"/>
      <c r="B197" s="19"/>
      <c r="C197" s="19"/>
      <c r="D197" s="19"/>
      <c r="E197" s="19"/>
      <c r="F197" s="19"/>
      <c r="G197" s="19"/>
      <c r="H197" s="19"/>
      <c r="I197" s="19"/>
      <c r="J197" s="19"/>
      <c r="K197" s="19"/>
      <c r="L197" s="19"/>
      <c r="M197" s="19"/>
      <c r="N197" s="19"/>
      <c r="O197" s="19"/>
      <c r="P197" s="19"/>
      <c r="Q197" s="19"/>
      <c r="R197" s="19"/>
      <c r="S197" s="19"/>
      <c r="T197" s="19"/>
      <c r="U197" s="19"/>
      <c r="V197" s="19"/>
      <c r="W197" s="19"/>
      <c r="X197" s="19"/>
    </row>
    <row r="198" spans="1:24" ht="12" customHeight="1">
      <c r="A198" s="19"/>
      <c r="B198" s="19"/>
      <c r="C198" s="19"/>
      <c r="D198" s="19"/>
      <c r="E198" s="19"/>
      <c r="F198" s="19"/>
      <c r="G198" s="19"/>
      <c r="H198" s="19"/>
      <c r="I198" s="19"/>
      <c r="J198" s="19"/>
      <c r="K198" s="19"/>
      <c r="L198" s="19"/>
      <c r="M198" s="19"/>
      <c r="N198" s="19"/>
      <c r="O198" s="19"/>
      <c r="P198" s="19"/>
      <c r="Q198" s="19"/>
      <c r="R198" s="19"/>
      <c r="S198" s="19"/>
      <c r="T198" s="19"/>
      <c r="U198" s="19"/>
      <c r="V198" s="19"/>
      <c r="W198" s="19"/>
      <c r="X198" s="19"/>
    </row>
    <row r="199" spans="1:24" ht="12" customHeight="1">
      <c r="A199" s="19"/>
      <c r="B199" s="19"/>
      <c r="C199" s="19"/>
      <c r="D199" s="19"/>
      <c r="E199" s="19"/>
      <c r="F199" s="19"/>
      <c r="G199" s="19"/>
      <c r="H199" s="19"/>
      <c r="I199" s="19"/>
      <c r="J199" s="19"/>
      <c r="K199" s="19"/>
      <c r="L199" s="19"/>
      <c r="M199" s="19"/>
      <c r="N199" s="19"/>
      <c r="O199" s="19"/>
      <c r="P199" s="19"/>
      <c r="Q199" s="19"/>
      <c r="R199" s="19"/>
      <c r="S199" s="19"/>
      <c r="T199" s="19"/>
      <c r="U199" s="19"/>
      <c r="V199" s="19"/>
      <c r="W199" s="19"/>
      <c r="X199" s="19"/>
    </row>
    <row r="200" spans="1:24" ht="12" customHeight="1">
      <c r="A200" s="19"/>
      <c r="B200" s="19"/>
      <c r="C200" s="19"/>
      <c r="D200" s="19"/>
      <c r="E200" s="19"/>
      <c r="F200" s="19"/>
      <c r="G200" s="19"/>
      <c r="H200" s="19"/>
      <c r="I200" s="19"/>
      <c r="J200" s="19"/>
      <c r="K200" s="19"/>
      <c r="L200" s="19"/>
      <c r="M200" s="19"/>
      <c r="N200" s="19"/>
      <c r="O200" s="19"/>
      <c r="P200" s="19"/>
      <c r="Q200" s="19"/>
      <c r="R200" s="19"/>
      <c r="S200" s="19"/>
      <c r="T200" s="19"/>
      <c r="U200" s="19"/>
      <c r="V200" s="19"/>
      <c r="W200" s="19"/>
      <c r="X200" s="19"/>
    </row>
    <row r="201" spans="1:24" ht="12" customHeight="1">
      <c r="A201" s="19"/>
      <c r="B201" s="19"/>
      <c r="C201" s="19"/>
      <c r="D201" s="19"/>
      <c r="E201" s="19"/>
      <c r="F201" s="19"/>
      <c r="G201" s="19"/>
      <c r="H201" s="19"/>
      <c r="I201" s="19"/>
      <c r="J201" s="19"/>
      <c r="K201" s="19"/>
      <c r="L201" s="19"/>
      <c r="M201" s="19"/>
      <c r="N201" s="19"/>
      <c r="O201" s="19"/>
      <c r="P201" s="19"/>
      <c r="Q201" s="19"/>
      <c r="R201" s="19"/>
      <c r="S201" s="19"/>
      <c r="T201" s="19"/>
      <c r="U201" s="19"/>
      <c r="V201" s="19"/>
      <c r="W201" s="19"/>
      <c r="X201" s="19"/>
    </row>
    <row r="202" spans="1:24" ht="12" customHeight="1">
      <c r="A202" s="19"/>
      <c r="B202" s="19"/>
      <c r="C202" s="19"/>
      <c r="D202" s="19"/>
      <c r="E202" s="19"/>
      <c r="F202" s="19"/>
      <c r="G202" s="19"/>
      <c r="H202" s="19"/>
      <c r="I202" s="19"/>
      <c r="J202" s="19"/>
      <c r="K202" s="19"/>
      <c r="L202" s="19"/>
      <c r="M202" s="19"/>
      <c r="N202" s="19"/>
      <c r="O202" s="19"/>
      <c r="P202" s="19"/>
      <c r="Q202" s="19"/>
      <c r="R202" s="19"/>
      <c r="S202" s="19"/>
      <c r="T202" s="19"/>
      <c r="U202" s="19"/>
      <c r="V202" s="19"/>
      <c r="W202" s="19"/>
      <c r="X202" s="19"/>
    </row>
    <row r="203" spans="1:24" ht="12" customHeight="1">
      <c r="A203" s="19"/>
      <c r="B203" s="19"/>
      <c r="C203" s="19"/>
      <c r="D203" s="19"/>
      <c r="E203" s="19"/>
      <c r="F203" s="19"/>
      <c r="G203" s="19"/>
      <c r="H203" s="19"/>
      <c r="I203" s="19"/>
      <c r="J203" s="19"/>
      <c r="K203" s="19"/>
      <c r="L203" s="19"/>
      <c r="M203" s="19"/>
      <c r="N203" s="19"/>
      <c r="O203" s="19"/>
      <c r="P203" s="19"/>
      <c r="Q203" s="19"/>
      <c r="R203" s="19"/>
      <c r="S203" s="19"/>
      <c r="T203" s="19"/>
      <c r="U203" s="19"/>
      <c r="V203" s="19"/>
      <c r="W203" s="19"/>
      <c r="X203" s="19"/>
    </row>
    <row r="204" spans="1:24" ht="12" customHeight="1">
      <c r="A204" s="19"/>
      <c r="B204" s="19"/>
      <c r="C204" s="19"/>
      <c r="D204" s="19"/>
      <c r="E204" s="19"/>
      <c r="F204" s="19"/>
      <c r="G204" s="19"/>
      <c r="H204" s="19"/>
      <c r="I204" s="19"/>
      <c r="J204" s="19"/>
      <c r="K204" s="19"/>
      <c r="L204" s="19"/>
      <c r="M204" s="19"/>
      <c r="N204" s="19"/>
      <c r="O204" s="19"/>
      <c r="P204" s="19"/>
      <c r="Q204" s="19"/>
      <c r="R204" s="19"/>
      <c r="S204" s="19"/>
      <c r="T204" s="19"/>
      <c r="U204" s="19"/>
      <c r="V204" s="19"/>
      <c r="W204" s="19"/>
      <c r="X204" s="19"/>
    </row>
    <row r="205" spans="1:24" ht="12" customHeight="1">
      <c r="A205" s="19"/>
      <c r="B205" s="19"/>
      <c r="C205" s="19"/>
      <c r="D205" s="19"/>
      <c r="E205" s="19"/>
      <c r="F205" s="19"/>
      <c r="G205" s="19"/>
      <c r="H205" s="19"/>
      <c r="I205" s="19"/>
      <c r="J205" s="19"/>
      <c r="K205" s="19"/>
      <c r="L205" s="19"/>
      <c r="M205" s="19"/>
      <c r="N205" s="19"/>
      <c r="O205" s="19"/>
      <c r="P205" s="19"/>
      <c r="Q205" s="19"/>
      <c r="R205" s="19"/>
      <c r="S205" s="19"/>
      <c r="T205" s="19"/>
      <c r="U205" s="19"/>
      <c r="V205" s="19"/>
      <c r="W205" s="19"/>
      <c r="X205" s="19"/>
    </row>
    <row r="206" spans="1:24" ht="12" customHeight="1">
      <c r="A206" s="19"/>
      <c r="B206" s="19"/>
      <c r="C206" s="19"/>
      <c r="D206" s="19"/>
      <c r="E206" s="19"/>
      <c r="F206" s="19"/>
      <c r="G206" s="19"/>
      <c r="H206" s="19"/>
      <c r="I206" s="19"/>
      <c r="J206" s="19"/>
      <c r="K206" s="19"/>
      <c r="L206" s="19"/>
      <c r="M206" s="19"/>
      <c r="N206" s="19"/>
      <c r="O206" s="19"/>
      <c r="P206" s="19"/>
      <c r="Q206" s="19"/>
      <c r="R206" s="19"/>
      <c r="S206" s="19"/>
      <c r="T206" s="19"/>
      <c r="U206" s="19"/>
      <c r="V206" s="19"/>
      <c r="W206" s="19"/>
      <c r="X206" s="19"/>
    </row>
    <row r="207" spans="1:24" ht="12" customHeight="1">
      <c r="A207" s="19"/>
      <c r="B207" s="19"/>
      <c r="C207" s="19"/>
      <c r="D207" s="19"/>
      <c r="E207" s="19"/>
      <c r="F207" s="19"/>
      <c r="G207" s="19"/>
      <c r="H207" s="19"/>
      <c r="I207" s="19"/>
      <c r="J207" s="19"/>
      <c r="K207" s="19"/>
      <c r="L207" s="19"/>
      <c r="M207" s="19"/>
      <c r="N207" s="19"/>
      <c r="O207" s="19"/>
      <c r="P207" s="19"/>
      <c r="Q207" s="19"/>
      <c r="R207" s="19"/>
      <c r="S207" s="19"/>
      <c r="T207" s="19"/>
      <c r="U207" s="19"/>
      <c r="V207" s="19"/>
      <c r="W207" s="19"/>
      <c r="X207" s="19"/>
    </row>
    <row r="208" spans="1:24" ht="12" customHeight="1">
      <c r="A208" s="19"/>
      <c r="B208" s="19"/>
      <c r="C208" s="19"/>
      <c r="D208" s="19"/>
      <c r="E208" s="19"/>
      <c r="F208" s="19"/>
      <c r="G208" s="19"/>
      <c r="H208" s="19"/>
      <c r="I208" s="19"/>
      <c r="J208" s="19"/>
      <c r="K208" s="19"/>
      <c r="L208" s="19"/>
      <c r="M208" s="19"/>
      <c r="N208" s="19"/>
      <c r="O208" s="19"/>
      <c r="P208" s="19"/>
      <c r="Q208" s="19"/>
      <c r="R208" s="19"/>
      <c r="S208" s="19"/>
      <c r="T208" s="19"/>
      <c r="U208" s="19"/>
      <c r="V208" s="19"/>
      <c r="W208" s="19"/>
      <c r="X208" s="19"/>
    </row>
    <row r="209" spans="1:24" ht="12" customHeight="1">
      <c r="A209" s="19"/>
      <c r="B209" s="19"/>
      <c r="C209" s="19"/>
      <c r="D209" s="19"/>
      <c r="E209" s="19"/>
      <c r="F209" s="19"/>
      <c r="G209" s="19"/>
      <c r="H209" s="19"/>
      <c r="I209" s="19"/>
      <c r="J209" s="19"/>
      <c r="K209" s="19"/>
      <c r="L209" s="19"/>
      <c r="M209" s="19"/>
      <c r="N209" s="19"/>
      <c r="O209" s="19"/>
      <c r="P209" s="19"/>
      <c r="Q209" s="19"/>
      <c r="R209" s="19"/>
      <c r="S209" s="19"/>
      <c r="T209" s="19"/>
      <c r="U209" s="19"/>
      <c r="V209" s="19"/>
      <c r="W209" s="19"/>
      <c r="X209" s="19"/>
    </row>
    <row r="210" spans="1:24" ht="12" customHeight="1">
      <c r="A210" s="19"/>
      <c r="B210" s="19"/>
      <c r="C210" s="19"/>
      <c r="D210" s="19"/>
      <c r="E210" s="19"/>
      <c r="F210" s="19"/>
      <c r="G210" s="19"/>
      <c r="H210" s="19"/>
      <c r="I210" s="19"/>
      <c r="J210" s="19"/>
      <c r="K210" s="19"/>
      <c r="L210" s="19"/>
      <c r="M210" s="19"/>
      <c r="N210" s="19"/>
      <c r="O210" s="19"/>
      <c r="P210" s="19"/>
      <c r="Q210" s="19"/>
      <c r="R210" s="19"/>
      <c r="S210" s="19"/>
      <c r="T210" s="19"/>
      <c r="U210" s="19"/>
      <c r="V210" s="19"/>
      <c r="W210" s="19"/>
      <c r="X210" s="19"/>
    </row>
    <row r="211" spans="1:24" ht="12" customHeight="1">
      <c r="A211" s="19"/>
      <c r="B211" s="19"/>
      <c r="C211" s="19"/>
      <c r="D211" s="19"/>
      <c r="E211" s="19"/>
      <c r="F211" s="19"/>
      <c r="G211" s="19"/>
      <c r="H211" s="19"/>
      <c r="I211" s="19"/>
      <c r="J211" s="19"/>
      <c r="K211" s="19"/>
      <c r="L211" s="19"/>
      <c r="M211" s="19"/>
      <c r="N211" s="19"/>
      <c r="O211" s="19"/>
      <c r="P211" s="19"/>
      <c r="Q211" s="19"/>
      <c r="R211" s="19"/>
      <c r="S211" s="19"/>
      <c r="T211" s="19"/>
      <c r="U211" s="19"/>
      <c r="V211" s="19"/>
      <c r="W211" s="19"/>
      <c r="X211" s="19"/>
    </row>
    <row r="212" spans="1:24" ht="12" customHeight="1">
      <c r="A212" s="19"/>
      <c r="B212" s="19"/>
      <c r="C212" s="19"/>
      <c r="D212" s="19"/>
      <c r="E212" s="19"/>
      <c r="F212" s="19"/>
      <c r="G212" s="19"/>
      <c r="H212" s="19"/>
      <c r="I212" s="19"/>
      <c r="J212" s="19"/>
      <c r="K212" s="19"/>
      <c r="L212" s="19"/>
      <c r="M212" s="19"/>
      <c r="N212" s="19"/>
      <c r="O212" s="19"/>
      <c r="P212" s="19"/>
      <c r="Q212" s="19"/>
      <c r="R212" s="19"/>
      <c r="S212" s="19"/>
      <c r="T212" s="19"/>
      <c r="U212" s="19"/>
      <c r="V212" s="19"/>
      <c r="W212" s="19"/>
      <c r="X212" s="19"/>
    </row>
    <row r="213" spans="1:24" ht="12" customHeight="1">
      <c r="A213" s="19"/>
      <c r="B213" s="19"/>
      <c r="C213" s="19"/>
      <c r="D213" s="19"/>
      <c r="E213" s="19"/>
      <c r="F213" s="19"/>
      <c r="G213" s="19"/>
      <c r="H213" s="19"/>
      <c r="I213" s="19"/>
      <c r="J213" s="19"/>
      <c r="K213" s="19"/>
      <c r="L213" s="19"/>
      <c r="M213" s="19"/>
      <c r="N213" s="19"/>
      <c r="O213" s="19"/>
      <c r="P213" s="19"/>
      <c r="Q213" s="19"/>
      <c r="R213" s="19"/>
      <c r="S213" s="19"/>
      <c r="T213" s="19"/>
      <c r="U213" s="19"/>
      <c r="V213" s="19"/>
      <c r="W213" s="19"/>
      <c r="X213" s="19"/>
    </row>
    <row r="214" spans="1:24" ht="12" customHeight="1">
      <c r="A214" s="19"/>
      <c r="B214" s="19"/>
      <c r="C214" s="19"/>
      <c r="D214" s="19"/>
      <c r="E214" s="19"/>
      <c r="F214" s="19"/>
      <c r="G214" s="19"/>
      <c r="H214" s="19"/>
      <c r="I214" s="19"/>
      <c r="J214" s="19"/>
      <c r="K214" s="19"/>
      <c r="L214" s="19"/>
      <c r="M214" s="19"/>
      <c r="N214" s="19"/>
      <c r="O214" s="19"/>
      <c r="P214" s="19"/>
      <c r="Q214" s="19"/>
      <c r="R214" s="19"/>
      <c r="S214" s="19"/>
      <c r="T214" s="19"/>
      <c r="U214" s="19"/>
      <c r="V214" s="19"/>
      <c r="W214" s="19"/>
      <c r="X214" s="19"/>
    </row>
    <row r="215" spans="1:24" ht="12" customHeight="1">
      <c r="A215" s="19"/>
      <c r="B215" s="19"/>
      <c r="C215" s="19"/>
      <c r="D215" s="19"/>
      <c r="E215" s="19"/>
      <c r="F215" s="19"/>
      <c r="G215" s="19"/>
      <c r="H215" s="19"/>
      <c r="I215" s="19"/>
      <c r="J215" s="19"/>
      <c r="K215" s="19"/>
      <c r="L215" s="19"/>
      <c r="M215" s="19"/>
      <c r="N215" s="19"/>
      <c r="O215" s="19"/>
      <c r="P215" s="19"/>
      <c r="Q215" s="19"/>
      <c r="R215" s="19"/>
      <c r="S215" s="19"/>
      <c r="T215" s="19"/>
      <c r="U215" s="19"/>
      <c r="V215" s="19"/>
      <c r="W215" s="19"/>
      <c r="X215" s="19"/>
    </row>
    <row r="216" spans="1:24" ht="12" customHeight="1">
      <c r="A216" s="19"/>
      <c r="B216" s="19"/>
      <c r="C216" s="19"/>
      <c r="D216" s="19"/>
      <c r="E216" s="19"/>
      <c r="F216" s="19"/>
      <c r="G216" s="19"/>
      <c r="H216" s="19"/>
      <c r="I216" s="19"/>
      <c r="J216" s="19"/>
      <c r="K216" s="19"/>
      <c r="L216" s="19"/>
      <c r="M216" s="19"/>
      <c r="N216" s="19"/>
      <c r="O216" s="19"/>
      <c r="P216" s="19"/>
      <c r="Q216" s="19"/>
      <c r="R216" s="19"/>
      <c r="S216" s="19"/>
      <c r="T216" s="19"/>
      <c r="U216" s="19"/>
      <c r="V216" s="19"/>
      <c r="W216" s="19"/>
      <c r="X216" s="19"/>
    </row>
    <row r="217" spans="1:24" ht="12" customHeight="1">
      <c r="A217" s="19"/>
      <c r="B217" s="19"/>
      <c r="C217" s="19"/>
      <c r="D217" s="19"/>
      <c r="E217" s="19"/>
      <c r="F217" s="19"/>
      <c r="G217" s="19"/>
      <c r="H217" s="19"/>
      <c r="I217" s="19"/>
      <c r="J217" s="19"/>
      <c r="K217" s="19"/>
      <c r="L217" s="19"/>
      <c r="M217" s="19"/>
      <c r="N217" s="19"/>
      <c r="O217" s="19"/>
      <c r="P217" s="19"/>
      <c r="Q217" s="19"/>
      <c r="R217" s="19"/>
      <c r="S217" s="19"/>
      <c r="T217" s="19"/>
      <c r="U217" s="19"/>
      <c r="V217" s="19"/>
      <c r="W217" s="19"/>
      <c r="X217" s="19"/>
    </row>
    <row r="218" spans="1:24" ht="12" customHeight="1">
      <c r="A218" s="19"/>
      <c r="B218" s="19"/>
      <c r="C218" s="19"/>
      <c r="D218" s="19"/>
      <c r="E218" s="19"/>
      <c r="F218" s="19"/>
      <c r="G218" s="19"/>
      <c r="H218" s="19"/>
      <c r="I218" s="19"/>
      <c r="J218" s="19"/>
      <c r="K218" s="19"/>
      <c r="L218" s="19"/>
      <c r="M218" s="19"/>
      <c r="N218" s="19"/>
      <c r="O218" s="19"/>
      <c r="P218" s="19"/>
      <c r="Q218" s="19"/>
      <c r="R218" s="19"/>
      <c r="S218" s="19"/>
      <c r="T218" s="19"/>
      <c r="U218" s="19"/>
      <c r="V218" s="19"/>
      <c r="W218" s="19"/>
      <c r="X218" s="19"/>
    </row>
    <row r="219" spans="1:24" ht="12" customHeight="1">
      <c r="A219" s="19"/>
      <c r="B219" s="19"/>
      <c r="C219" s="19"/>
      <c r="D219" s="19"/>
      <c r="E219" s="19"/>
      <c r="F219" s="19"/>
      <c r="G219" s="19"/>
      <c r="H219" s="19"/>
      <c r="I219" s="19"/>
      <c r="J219" s="19"/>
      <c r="K219" s="19"/>
      <c r="L219" s="19"/>
      <c r="M219" s="19"/>
      <c r="N219" s="19"/>
      <c r="O219" s="19"/>
      <c r="P219" s="19"/>
      <c r="Q219" s="19"/>
      <c r="R219" s="19"/>
      <c r="S219" s="19"/>
      <c r="T219" s="19"/>
      <c r="U219" s="19"/>
      <c r="V219" s="19"/>
      <c r="W219" s="19"/>
      <c r="X219" s="19"/>
    </row>
    <row r="220" spans="1:24" ht="12" customHeight="1">
      <c r="A220" s="19"/>
      <c r="B220" s="19"/>
      <c r="C220" s="19"/>
      <c r="D220" s="19"/>
      <c r="E220" s="19"/>
      <c r="F220" s="19"/>
      <c r="G220" s="19"/>
      <c r="H220" s="19"/>
      <c r="I220" s="19"/>
      <c r="J220" s="19"/>
      <c r="K220" s="19"/>
      <c r="L220" s="19"/>
      <c r="M220" s="19"/>
      <c r="N220" s="19"/>
      <c r="O220" s="19"/>
      <c r="P220" s="19"/>
      <c r="Q220" s="19"/>
      <c r="R220" s="19"/>
      <c r="S220" s="19"/>
      <c r="T220" s="19"/>
      <c r="U220" s="19"/>
      <c r="V220" s="19"/>
      <c r="W220" s="19"/>
      <c r="X220" s="19"/>
    </row>
    <row r="221" spans="1:24" ht="12" customHeight="1">
      <c r="A221" s="19"/>
      <c r="B221" s="19"/>
      <c r="C221" s="19"/>
      <c r="D221" s="19"/>
      <c r="E221" s="19"/>
      <c r="F221" s="19"/>
      <c r="G221" s="19"/>
      <c r="H221" s="19"/>
      <c r="I221" s="19"/>
      <c r="J221" s="19"/>
      <c r="K221" s="19"/>
      <c r="L221" s="19"/>
      <c r="M221" s="19"/>
      <c r="N221" s="19"/>
      <c r="O221" s="19"/>
      <c r="P221" s="19"/>
      <c r="Q221" s="19"/>
      <c r="R221" s="19"/>
      <c r="S221" s="19"/>
      <c r="T221" s="19"/>
      <c r="U221" s="19"/>
      <c r="V221" s="19"/>
      <c r="W221" s="19"/>
      <c r="X221" s="19"/>
    </row>
    <row r="222" spans="1:24" ht="12" customHeight="1">
      <c r="A222" s="19"/>
      <c r="B222" s="19"/>
      <c r="C222" s="19"/>
      <c r="D222" s="19"/>
      <c r="E222" s="19"/>
      <c r="F222" s="19"/>
      <c r="G222" s="19"/>
      <c r="H222" s="19"/>
      <c r="I222" s="19"/>
      <c r="J222" s="19"/>
      <c r="K222" s="19"/>
      <c r="L222" s="19"/>
      <c r="M222" s="19"/>
      <c r="N222" s="19"/>
      <c r="O222" s="19"/>
      <c r="P222" s="19"/>
      <c r="Q222" s="19"/>
      <c r="R222" s="19"/>
      <c r="S222" s="19"/>
      <c r="T222" s="19"/>
      <c r="U222" s="19"/>
      <c r="V222" s="19"/>
      <c r="W222" s="19"/>
      <c r="X222" s="19"/>
    </row>
    <row r="223" spans="1:24" ht="12" customHeight="1">
      <c r="A223" s="19"/>
      <c r="B223" s="19"/>
      <c r="C223" s="19"/>
      <c r="D223" s="19"/>
      <c r="E223" s="19"/>
      <c r="F223" s="19"/>
      <c r="G223" s="19"/>
      <c r="H223" s="19"/>
      <c r="I223" s="19"/>
      <c r="J223" s="19"/>
      <c r="K223" s="19"/>
      <c r="L223" s="19"/>
      <c r="M223" s="19"/>
      <c r="N223" s="19"/>
      <c r="O223" s="19"/>
      <c r="P223" s="19"/>
      <c r="Q223" s="19"/>
      <c r="R223" s="19"/>
      <c r="S223" s="19"/>
      <c r="T223" s="19"/>
      <c r="U223" s="19"/>
      <c r="V223" s="19"/>
      <c r="W223" s="19"/>
      <c r="X223" s="19"/>
    </row>
    <row r="224" spans="1:24" ht="12" customHeight="1">
      <c r="A224" s="19"/>
      <c r="B224" s="19"/>
      <c r="C224" s="19"/>
      <c r="D224" s="19"/>
      <c r="E224" s="19"/>
      <c r="F224" s="19"/>
      <c r="G224" s="19"/>
      <c r="H224" s="19"/>
      <c r="I224" s="19"/>
      <c r="J224" s="19"/>
      <c r="K224" s="19"/>
      <c r="L224" s="19"/>
      <c r="M224" s="19"/>
      <c r="N224" s="19"/>
      <c r="O224" s="19"/>
      <c r="P224" s="19"/>
      <c r="Q224" s="19"/>
      <c r="R224" s="19"/>
      <c r="S224" s="19"/>
      <c r="T224" s="19"/>
      <c r="U224" s="19"/>
      <c r="V224" s="19"/>
      <c r="W224" s="19"/>
      <c r="X224" s="19"/>
    </row>
    <row r="225" spans="1:24" ht="12" customHeight="1">
      <c r="A225" s="19"/>
      <c r="B225" s="19"/>
      <c r="C225" s="19"/>
      <c r="D225" s="19"/>
      <c r="E225" s="19"/>
      <c r="F225" s="19"/>
      <c r="G225" s="19"/>
      <c r="H225" s="19"/>
      <c r="I225" s="19"/>
      <c r="J225" s="19"/>
      <c r="K225" s="19"/>
      <c r="L225" s="19"/>
      <c r="M225" s="19"/>
      <c r="N225" s="19"/>
      <c r="O225" s="19"/>
      <c r="P225" s="19"/>
      <c r="Q225" s="19"/>
      <c r="R225" s="19"/>
      <c r="S225" s="19"/>
      <c r="T225" s="19"/>
      <c r="U225" s="19"/>
      <c r="V225" s="19"/>
      <c r="W225" s="19"/>
      <c r="X225" s="19"/>
    </row>
    <row r="226" spans="1:24" ht="12" customHeight="1">
      <c r="A226" s="19"/>
      <c r="B226" s="19"/>
      <c r="C226" s="19"/>
      <c r="D226" s="19"/>
      <c r="E226" s="19"/>
      <c r="F226" s="19"/>
      <c r="G226" s="19"/>
      <c r="H226" s="19"/>
      <c r="I226" s="19"/>
      <c r="J226" s="19"/>
      <c r="K226" s="19"/>
      <c r="L226" s="19"/>
      <c r="M226" s="19"/>
      <c r="N226" s="19"/>
      <c r="O226" s="19"/>
      <c r="P226" s="19"/>
      <c r="Q226" s="19"/>
      <c r="R226" s="19"/>
      <c r="S226" s="19"/>
      <c r="T226" s="19"/>
      <c r="U226" s="19"/>
      <c r="V226" s="19"/>
      <c r="W226" s="19"/>
      <c r="X226" s="19"/>
    </row>
    <row r="227" spans="1:24" ht="12" customHeight="1">
      <c r="A227" s="19"/>
      <c r="B227" s="19"/>
      <c r="C227" s="19"/>
      <c r="D227" s="19"/>
      <c r="E227" s="19"/>
      <c r="F227" s="19"/>
      <c r="G227" s="19"/>
      <c r="H227" s="19"/>
      <c r="I227" s="19"/>
      <c r="J227" s="19"/>
      <c r="K227" s="19"/>
      <c r="L227" s="19"/>
      <c r="M227" s="19"/>
      <c r="N227" s="19"/>
      <c r="O227" s="19"/>
      <c r="P227" s="19"/>
      <c r="Q227" s="19"/>
      <c r="R227" s="19"/>
      <c r="S227" s="19"/>
      <c r="T227" s="19"/>
      <c r="U227" s="19"/>
      <c r="V227" s="19"/>
      <c r="W227" s="19"/>
      <c r="X227" s="19"/>
    </row>
    <row r="228" spans="1:24" ht="12" customHeight="1">
      <c r="A228" s="19"/>
      <c r="B228" s="19"/>
      <c r="C228" s="19"/>
      <c r="D228" s="19"/>
      <c r="E228" s="19"/>
      <c r="F228" s="19"/>
      <c r="G228" s="19"/>
      <c r="H228" s="19"/>
      <c r="I228" s="19"/>
      <c r="J228" s="19"/>
      <c r="K228" s="19"/>
      <c r="L228" s="19"/>
      <c r="M228" s="19"/>
      <c r="N228" s="19"/>
      <c r="O228" s="19"/>
      <c r="P228" s="19"/>
      <c r="Q228" s="19"/>
      <c r="R228" s="19"/>
      <c r="S228" s="19"/>
      <c r="T228" s="19"/>
      <c r="U228" s="19"/>
      <c r="V228" s="19"/>
      <c r="W228" s="19"/>
      <c r="X228" s="19"/>
    </row>
    <row r="229" spans="1:24" ht="12" customHeight="1">
      <c r="A229" s="19"/>
      <c r="B229" s="19"/>
      <c r="C229" s="19"/>
      <c r="D229" s="19"/>
      <c r="E229" s="19"/>
      <c r="F229" s="19"/>
      <c r="G229" s="19"/>
      <c r="H229" s="19"/>
      <c r="I229" s="19"/>
      <c r="J229" s="19"/>
      <c r="K229" s="19"/>
      <c r="L229" s="19"/>
      <c r="M229" s="19"/>
      <c r="N229" s="19"/>
      <c r="O229" s="19"/>
      <c r="P229" s="19"/>
      <c r="Q229" s="19"/>
      <c r="R229" s="19"/>
      <c r="S229" s="19"/>
      <c r="T229" s="19"/>
      <c r="U229" s="19"/>
      <c r="V229" s="19"/>
      <c r="W229" s="19"/>
      <c r="X229" s="19"/>
    </row>
    <row r="230" spans="1:24" ht="12" customHeight="1">
      <c r="A230" s="19"/>
      <c r="B230" s="19"/>
      <c r="C230" s="19"/>
      <c r="D230" s="19"/>
      <c r="E230" s="19"/>
      <c r="F230" s="19"/>
      <c r="G230" s="19"/>
      <c r="H230" s="19"/>
      <c r="I230" s="19"/>
      <c r="J230" s="19"/>
      <c r="K230" s="19"/>
      <c r="L230" s="19"/>
      <c r="M230" s="19"/>
      <c r="N230" s="19"/>
      <c r="O230" s="19"/>
      <c r="P230" s="19"/>
      <c r="Q230" s="19"/>
      <c r="R230" s="19"/>
      <c r="S230" s="19"/>
      <c r="T230" s="19"/>
      <c r="U230" s="19"/>
      <c r="V230" s="19"/>
      <c r="W230" s="19"/>
      <c r="X230" s="19"/>
    </row>
    <row r="231" spans="1:24" ht="12" customHeight="1">
      <c r="A231" s="19"/>
      <c r="B231" s="19"/>
      <c r="C231" s="19"/>
      <c r="D231" s="19"/>
      <c r="E231" s="19"/>
      <c r="F231" s="19"/>
      <c r="G231" s="19"/>
      <c r="H231" s="19"/>
      <c r="I231" s="19"/>
      <c r="J231" s="19"/>
      <c r="K231" s="19"/>
      <c r="L231" s="19"/>
      <c r="M231" s="19"/>
      <c r="N231" s="19"/>
      <c r="O231" s="19"/>
      <c r="P231" s="19"/>
      <c r="Q231" s="19"/>
      <c r="R231" s="19"/>
      <c r="S231" s="19"/>
      <c r="T231" s="19"/>
      <c r="U231" s="19"/>
      <c r="V231" s="19"/>
      <c r="W231" s="19"/>
      <c r="X231" s="19"/>
    </row>
    <row r="232" spans="1:24" ht="12" customHeight="1">
      <c r="A232" s="19"/>
      <c r="B232" s="19"/>
      <c r="C232" s="19"/>
      <c r="D232" s="19"/>
      <c r="E232" s="19"/>
      <c r="F232" s="19"/>
      <c r="G232" s="19"/>
      <c r="H232" s="19"/>
      <c r="I232" s="19"/>
      <c r="J232" s="19"/>
      <c r="K232" s="19"/>
      <c r="L232" s="19"/>
      <c r="M232" s="19"/>
      <c r="N232" s="19"/>
      <c r="O232" s="19"/>
      <c r="P232" s="19"/>
      <c r="Q232" s="19"/>
      <c r="R232" s="19"/>
      <c r="S232" s="19"/>
      <c r="T232" s="19"/>
      <c r="U232" s="19"/>
      <c r="V232" s="19"/>
      <c r="W232" s="19"/>
      <c r="X232" s="19"/>
    </row>
    <row r="233" spans="1:24" ht="12" customHeight="1">
      <c r="A233" s="19"/>
      <c r="B233" s="19"/>
      <c r="C233" s="19"/>
      <c r="D233" s="19"/>
      <c r="E233" s="19"/>
      <c r="F233" s="19"/>
      <c r="G233" s="19"/>
      <c r="H233" s="19"/>
      <c r="I233" s="19"/>
      <c r="J233" s="19"/>
      <c r="K233" s="19"/>
      <c r="L233" s="19"/>
      <c r="M233" s="19"/>
      <c r="N233" s="19"/>
      <c r="O233" s="19"/>
      <c r="P233" s="19"/>
      <c r="Q233" s="19"/>
      <c r="R233" s="19"/>
      <c r="S233" s="19"/>
      <c r="T233" s="19"/>
      <c r="U233" s="19"/>
      <c r="V233" s="19"/>
      <c r="W233" s="19"/>
      <c r="X233" s="19"/>
    </row>
    <row r="234" spans="1:24" ht="12" customHeight="1">
      <c r="A234" s="19"/>
      <c r="B234" s="19"/>
      <c r="C234" s="19"/>
      <c r="D234" s="19"/>
      <c r="E234" s="19"/>
      <c r="F234" s="19"/>
      <c r="G234" s="19"/>
      <c r="H234" s="19"/>
      <c r="I234" s="19"/>
      <c r="J234" s="19"/>
      <c r="K234" s="19"/>
      <c r="L234" s="19"/>
      <c r="M234" s="19"/>
      <c r="N234" s="19"/>
      <c r="O234" s="19"/>
      <c r="P234" s="19"/>
      <c r="Q234" s="19"/>
      <c r="R234" s="19"/>
      <c r="S234" s="19"/>
      <c r="T234" s="19"/>
      <c r="U234" s="19"/>
      <c r="V234" s="19"/>
      <c r="W234" s="19"/>
      <c r="X234" s="19"/>
    </row>
    <row r="235" spans="1:24" ht="12" customHeight="1">
      <c r="A235" s="19"/>
      <c r="B235" s="19"/>
      <c r="C235" s="19"/>
      <c r="D235" s="19"/>
      <c r="E235" s="19"/>
      <c r="F235" s="19"/>
      <c r="G235" s="19"/>
      <c r="H235" s="19"/>
      <c r="I235" s="19"/>
      <c r="J235" s="19"/>
      <c r="K235" s="19"/>
      <c r="L235" s="19"/>
      <c r="M235" s="19"/>
      <c r="N235" s="19"/>
      <c r="O235" s="19"/>
      <c r="P235" s="19"/>
      <c r="Q235" s="19"/>
      <c r="R235" s="19"/>
      <c r="S235" s="19"/>
      <c r="T235" s="19"/>
      <c r="U235" s="19"/>
      <c r="V235" s="19"/>
      <c r="W235" s="19"/>
      <c r="X235" s="19"/>
    </row>
    <row r="236" spans="1:24" ht="12" customHeight="1">
      <c r="A236" s="19"/>
      <c r="B236" s="19"/>
      <c r="C236" s="19"/>
      <c r="D236" s="19"/>
      <c r="E236" s="19"/>
      <c r="F236" s="19"/>
      <c r="G236" s="19"/>
      <c r="H236" s="19"/>
      <c r="I236" s="19"/>
      <c r="J236" s="19"/>
      <c r="K236" s="19"/>
      <c r="L236" s="19"/>
      <c r="M236" s="19"/>
      <c r="N236" s="19"/>
      <c r="O236" s="19"/>
      <c r="P236" s="19"/>
      <c r="Q236" s="19"/>
      <c r="R236" s="19"/>
      <c r="S236" s="19"/>
      <c r="T236" s="19"/>
      <c r="U236" s="19"/>
      <c r="V236" s="19"/>
      <c r="W236" s="19"/>
      <c r="X236" s="19"/>
    </row>
    <row r="237" spans="1:24" ht="12" customHeight="1">
      <c r="A237" s="19"/>
      <c r="B237" s="19"/>
      <c r="C237" s="19"/>
      <c r="D237" s="19"/>
      <c r="E237" s="19"/>
      <c r="F237" s="19"/>
      <c r="G237" s="19"/>
      <c r="H237" s="19"/>
      <c r="I237" s="19"/>
      <c r="J237" s="19"/>
      <c r="K237" s="19"/>
      <c r="L237" s="19"/>
      <c r="M237" s="19"/>
      <c r="N237" s="19"/>
      <c r="O237" s="19"/>
      <c r="P237" s="19"/>
      <c r="Q237" s="19"/>
      <c r="R237" s="19"/>
      <c r="S237" s="19"/>
      <c r="T237" s="19"/>
      <c r="U237" s="19"/>
      <c r="V237" s="19"/>
      <c r="W237" s="19"/>
      <c r="X237" s="19"/>
    </row>
    <row r="238" spans="1:24" ht="12" customHeight="1">
      <c r="A238" s="19"/>
      <c r="B238" s="19"/>
      <c r="C238" s="19"/>
      <c r="D238" s="19"/>
      <c r="E238" s="19"/>
      <c r="F238" s="19"/>
      <c r="G238" s="19"/>
      <c r="H238" s="19"/>
      <c r="I238" s="19"/>
      <c r="J238" s="19"/>
      <c r="K238" s="19"/>
      <c r="L238" s="19"/>
      <c r="M238" s="19"/>
      <c r="N238" s="19"/>
      <c r="O238" s="19"/>
      <c r="P238" s="19"/>
      <c r="Q238" s="19"/>
      <c r="R238" s="19"/>
      <c r="S238" s="19"/>
      <c r="T238" s="19"/>
      <c r="U238" s="19"/>
      <c r="V238" s="19"/>
      <c r="W238" s="19"/>
      <c r="X238" s="19"/>
    </row>
    <row r="239" spans="1:24" ht="12" customHeight="1">
      <c r="A239" s="19"/>
      <c r="B239" s="19"/>
      <c r="C239" s="19"/>
      <c r="D239" s="19"/>
      <c r="E239" s="19"/>
      <c r="F239" s="19"/>
      <c r="G239" s="19"/>
      <c r="H239" s="19"/>
      <c r="I239" s="19"/>
      <c r="J239" s="19"/>
      <c r="K239" s="19"/>
      <c r="L239" s="19"/>
      <c r="M239" s="19"/>
      <c r="N239" s="19"/>
      <c r="O239" s="19"/>
      <c r="P239" s="19"/>
      <c r="Q239" s="19"/>
      <c r="R239" s="19"/>
      <c r="S239" s="19"/>
      <c r="T239" s="19"/>
      <c r="U239" s="19"/>
      <c r="V239" s="19"/>
      <c r="W239" s="19"/>
      <c r="X239" s="19"/>
    </row>
    <row r="240" spans="1:24" ht="12" customHeight="1">
      <c r="A240" s="19"/>
      <c r="B240" s="19"/>
      <c r="C240" s="19"/>
      <c r="D240" s="19"/>
      <c r="E240" s="19"/>
      <c r="F240" s="19"/>
      <c r="G240" s="19"/>
      <c r="H240" s="19"/>
      <c r="I240" s="19"/>
      <c r="J240" s="19"/>
      <c r="K240" s="19"/>
      <c r="L240" s="19"/>
      <c r="M240" s="19"/>
      <c r="N240" s="19"/>
      <c r="O240" s="19"/>
      <c r="P240" s="19"/>
      <c r="Q240" s="19"/>
      <c r="R240" s="19"/>
      <c r="S240" s="19"/>
      <c r="T240" s="19"/>
      <c r="U240" s="19"/>
      <c r="V240" s="19"/>
      <c r="W240" s="19"/>
      <c r="X240" s="19"/>
    </row>
    <row r="241" spans="1:24" ht="12" customHeight="1">
      <c r="A241" s="19"/>
      <c r="B241" s="19"/>
      <c r="C241" s="19"/>
      <c r="D241" s="19"/>
      <c r="E241" s="19"/>
      <c r="F241" s="19"/>
      <c r="G241" s="19"/>
      <c r="H241" s="19"/>
      <c r="I241" s="19"/>
      <c r="J241" s="19"/>
      <c r="K241" s="19"/>
      <c r="L241" s="19"/>
      <c r="M241" s="19"/>
      <c r="N241" s="19"/>
      <c r="O241" s="19"/>
      <c r="P241" s="19"/>
      <c r="Q241" s="19"/>
      <c r="R241" s="19"/>
      <c r="S241" s="19"/>
      <c r="T241" s="19"/>
      <c r="U241" s="19"/>
      <c r="V241" s="19"/>
      <c r="W241" s="19"/>
      <c r="X241" s="19"/>
    </row>
    <row r="242" spans="1:24" ht="12" customHeight="1">
      <c r="A242" s="19"/>
      <c r="B242" s="19"/>
      <c r="C242" s="19"/>
      <c r="D242" s="19"/>
      <c r="E242" s="19"/>
      <c r="F242" s="19"/>
      <c r="G242" s="19"/>
      <c r="H242" s="19"/>
      <c r="I242" s="19"/>
      <c r="J242" s="19"/>
      <c r="K242" s="19"/>
      <c r="L242" s="19"/>
      <c r="M242" s="19"/>
      <c r="N242" s="19"/>
      <c r="O242" s="19"/>
      <c r="P242" s="19"/>
      <c r="Q242" s="19"/>
      <c r="R242" s="19"/>
      <c r="S242" s="19"/>
      <c r="T242" s="19"/>
      <c r="U242" s="19"/>
      <c r="V242" s="19"/>
      <c r="W242" s="19"/>
      <c r="X242" s="19"/>
    </row>
    <row r="243" spans="1:24" ht="12" customHeight="1">
      <c r="A243" s="19"/>
      <c r="B243" s="19"/>
      <c r="C243" s="19"/>
      <c r="D243" s="19"/>
      <c r="E243" s="19"/>
      <c r="F243" s="19"/>
      <c r="G243" s="19"/>
      <c r="H243" s="19"/>
      <c r="I243" s="19"/>
      <c r="J243" s="19"/>
      <c r="K243" s="19"/>
      <c r="L243" s="19"/>
      <c r="M243" s="19"/>
      <c r="N243" s="19"/>
      <c r="O243" s="19"/>
      <c r="P243" s="19"/>
      <c r="Q243" s="19"/>
      <c r="R243" s="19"/>
      <c r="S243" s="19"/>
      <c r="T243" s="19"/>
      <c r="U243" s="19"/>
      <c r="V243" s="19"/>
      <c r="W243" s="19"/>
      <c r="X243" s="19"/>
    </row>
    <row r="244" spans="1:24" ht="12" customHeight="1">
      <c r="A244" s="19"/>
      <c r="B244" s="19"/>
      <c r="C244" s="19"/>
      <c r="D244" s="19"/>
      <c r="E244" s="19"/>
      <c r="F244" s="19"/>
      <c r="G244" s="19"/>
      <c r="H244" s="19"/>
      <c r="I244" s="19"/>
      <c r="J244" s="19"/>
      <c r="K244" s="19"/>
      <c r="L244" s="19"/>
      <c r="M244" s="19"/>
      <c r="N244" s="19"/>
      <c r="O244" s="19"/>
      <c r="P244" s="19"/>
      <c r="Q244" s="19"/>
      <c r="R244" s="19"/>
      <c r="S244" s="19"/>
      <c r="T244" s="19"/>
      <c r="U244" s="19"/>
      <c r="V244" s="19"/>
      <c r="W244" s="19"/>
      <c r="X244" s="19"/>
    </row>
    <row r="245" spans="1:24" ht="12" customHeight="1">
      <c r="A245" s="19"/>
      <c r="B245" s="19"/>
      <c r="C245" s="19"/>
      <c r="D245" s="19"/>
      <c r="E245" s="19"/>
      <c r="F245" s="19"/>
      <c r="G245" s="19"/>
      <c r="H245" s="19"/>
      <c r="I245" s="19"/>
      <c r="J245" s="19"/>
      <c r="K245" s="19"/>
      <c r="L245" s="19"/>
      <c r="M245" s="19"/>
      <c r="N245" s="19"/>
      <c r="O245" s="19"/>
      <c r="P245" s="19"/>
      <c r="Q245" s="19"/>
      <c r="R245" s="19"/>
      <c r="S245" s="19"/>
      <c r="T245" s="19"/>
      <c r="U245" s="19"/>
      <c r="V245" s="19"/>
      <c r="W245" s="19"/>
      <c r="X245" s="19"/>
    </row>
    <row r="246" spans="1:24" ht="12" customHeight="1">
      <c r="A246" s="19"/>
      <c r="B246" s="19"/>
      <c r="C246" s="19"/>
      <c r="D246" s="19"/>
      <c r="E246" s="19"/>
      <c r="F246" s="19"/>
      <c r="G246" s="19"/>
      <c r="H246" s="19"/>
      <c r="I246" s="19"/>
      <c r="J246" s="19"/>
      <c r="K246" s="19"/>
      <c r="L246" s="19"/>
      <c r="M246" s="19"/>
      <c r="N246" s="19"/>
      <c r="O246" s="19"/>
      <c r="P246" s="19"/>
      <c r="Q246" s="19"/>
      <c r="R246" s="19"/>
      <c r="S246" s="19"/>
      <c r="T246" s="19"/>
      <c r="U246" s="19"/>
      <c r="V246" s="19"/>
      <c r="W246" s="19"/>
      <c r="X246" s="19"/>
    </row>
    <row r="247" spans="1:24" ht="12" customHeight="1">
      <c r="A247" s="19"/>
      <c r="B247" s="19"/>
      <c r="C247" s="19"/>
      <c r="D247" s="19"/>
      <c r="E247" s="19"/>
      <c r="F247" s="19"/>
      <c r="G247" s="19"/>
      <c r="H247" s="19"/>
      <c r="I247" s="19"/>
      <c r="J247" s="19"/>
      <c r="K247" s="19"/>
      <c r="L247" s="19"/>
      <c r="M247" s="19"/>
      <c r="N247" s="19"/>
      <c r="O247" s="19"/>
      <c r="P247" s="19"/>
      <c r="Q247" s="19"/>
      <c r="R247" s="19"/>
      <c r="S247" s="19"/>
      <c r="T247" s="19"/>
      <c r="U247" s="19"/>
      <c r="V247" s="19"/>
      <c r="W247" s="19"/>
      <c r="X247" s="19"/>
    </row>
    <row r="248" spans="1:24" ht="12" customHeight="1">
      <c r="A248" s="19"/>
      <c r="B248" s="19"/>
      <c r="C248" s="19"/>
      <c r="D248" s="19"/>
      <c r="E248" s="19"/>
      <c r="F248" s="19"/>
      <c r="G248" s="19"/>
      <c r="H248" s="19"/>
      <c r="I248" s="19"/>
      <c r="J248" s="19"/>
      <c r="K248" s="19"/>
      <c r="L248" s="19"/>
      <c r="M248" s="19"/>
      <c r="N248" s="19"/>
      <c r="O248" s="19"/>
      <c r="P248" s="19"/>
      <c r="Q248" s="19"/>
      <c r="R248" s="19"/>
      <c r="S248" s="19"/>
      <c r="T248" s="19"/>
      <c r="U248" s="19"/>
      <c r="V248" s="19"/>
      <c r="W248" s="19"/>
      <c r="X248" s="19"/>
    </row>
    <row r="249" spans="1:24" ht="12" customHeight="1">
      <c r="A249" s="19"/>
      <c r="B249" s="19"/>
      <c r="C249" s="19"/>
      <c r="D249" s="19"/>
      <c r="E249" s="19"/>
      <c r="F249" s="19"/>
      <c r="G249" s="19"/>
      <c r="H249" s="19"/>
      <c r="I249" s="19"/>
      <c r="J249" s="19"/>
      <c r="K249" s="19"/>
      <c r="L249" s="19"/>
      <c r="M249" s="19"/>
      <c r="N249" s="19"/>
      <c r="O249" s="19"/>
      <c r="P249" s="19"/>
      <c r="Q249" s="19"/>
      <c r="R249" s="19"/>
      <c r="S249" s="19"/>
      <c r="T249" s="19"/>
      <c r="U249" s="19"/>
      <c r="V249" s="19"/>
      <c r="W249" s="19"/>
      <c r="X249" s="19"/>
    </row>
    <row r="250" spans="1:24" ht="12" customHeight="1">
      <c r="A250" s="19"/>
      <c r="B250" s="19"/>
      <c r="C250" s="19"/>
      <c r="D250" s="19"/>
      <c r="E250" s="19"/>
      <c r="F250" s="19"/>
      <c r="G250" s="19"/>
      <c r="H250" s="19"/>
      <c r="I250" s="19"/>
      <c r="J250" s="19"/>
      <c r="K250" s="19"/>
      <c r="L250" s="19"/>
      <c r="M250" s="19"/>
      <c r="N250" s="19"/>
      <c r="O250" s="19"/>
      <c r="P250" s="19"/>
      <c r="Q250" s="19"/>
      <c r="R250" s="19"/>
      <c r="S250" s="19"/>
      <c r="T250" s="19"/>
      <c r="U250" s="19"/>
      <c r="V250" s="19"/>
      <c r="W250" s="19"/>
      <c r="X250" s="19"/>
    </row>
    <row r="251" spans="1:24" ht="12" customHeight="1">
      <c r="A251" s="19"/>
      <c r="B251" s="19"/>
      <c r="C251" s="19"/>
      <c r="D251" s="19"/>
      <c r="E251" s="19"/>
      <c r="F251" s="19"/>
      <c r="G251" s="19"/>
      <c r="H251" s="19"/>
      <c r="I251" s="19"/>
      <c r="J251" s="19"/>
      <c r="K251" s="19"/>
      <c r="L251" s="19"/>
      <c r="M251" s="19"/>
      <c r="N251" s="19"/>
      <c r="O251" s="19"/>
      <c r="P251" s="19"/>
      <c r="Q251" s="19"/>
      <c r="R251" s="19"/>
      <c r="S251" s="19"/>
      <c r="T251" s="19"/>
      <c r="U251" s="19"/>
      <c r="V251" s="19"/>
      <c r="W251" s="19"/>
      <c r="X251" s="19"/>
    </row>
    <row r="252" spans="1:24" ht="12" customHeight="1">
      <c r="A252" s="19"/>
      <c r="B252" s="19"/>
      <c r="C252" s="19"/>
      <c r="D252" s="19"/>
      <c r="E252" s="19"/>
      <c r="F252" s="19"/>
      <c r="G252" s="19"/>
      <c r="H252" s="19"/>
      <c r="I252" s="19"/>
      <c r="J252" s="19"/>
      <c r="K252" s="19"/>
      <c r="L252" s="19"/>
      <c r="M252" s="19"/>
      <c r="N252" s="19"/>
      <c r="O252" s="19"/>
      <c r="P252" s="19"/>
      <c r="Q252" s="19"/>
      <c r="R252" s="19"/>
      <c r="S252" s="19"/>
      <c r="T252" s="19"/>
      <c r="U252" s="19"/>
      <c r="V252" s="19"/>
      <c r="W252" s="19"/>
      <c r="X252" s="19"/>
    </row>
    <row r="253" spans="1:24" ht="12" customHeight="1">
      <c r="A253" s="19"/>
      <c r="B253" s="19"/>
      <c r="C253" s="19"/>
      <c r="D253" s="19"/>
      <c r="E253" s="19"/>
      <c r="F253" s="19"/>
      <c r="G253" s="19"/>
      <c r="H253" s="19"/>
      <c r="I253" s="19"/>
      <c r="J253" s="19"/>
      <c r="K253" s="19"/>
      <c r="L253" s="19"/>
      <c r="M253" s="19"/>
      <c r="N253" s="19"/>
      <c r="O253" s="19"/>
      <c r="P253" s="19"/>
      <c r="Q253" s="19"/>
      <c r="R253" s="19"/>
      <c r="S253" s="19"/>
      <c r="T253" s="19"/>
      <c r="U253" s="19"/>
      <c r="V253" s="19"/>
      <c r="W253" s="19"/>
      <c r="X253" s="19"/>
    </row>
    <row r="254" spans="1:24" ht="12" customHeight="1">
      <c r="A254" s="19"/>
      <c r="B254" s="19"/>
      <c r="C254" s="19"/>
      <c r="D254" s="19"/>
      <c r="E254" s="19"/>
      <c r="F254" s="19"/>
      <c r="G254" s="19"/>
      <c r="H254" s="19"/>
      <c r="I254" s="19"/>
      <c r="J254" s="19"/>
      <c r="K254" s="19"/>
      <c r="L254" s="19"/>
      <c r="M254" s="19"/>
      <c r="N254" s="19"/>
      <c r="O254" s="19"/>
      <c r="P254" s="19"/>
      <c r="Q254" s="19"/>
      <c r="R254" s="19"/>
      <c r="S254" s="19"/>
      <c r="T254" s="19"/>
      <c r="U254" s="19"/>
      <c r="V254" s="19"/>
      <c r="W254" s="19"/>
      <c r="X254" s="19"/>
    </row>
    <row r="255" spans="1:24" ht="12" customHeight="1">
      <c r="A255" s="19"/>
      <c r="B255" s="19"/>
      <c r="C255" s="19"/>
      <c r="D255" s="19"/>
      <c r="E255" s="19"/>
      <c r="F255" s="19"/>
      <c r="G255" s="19"/>
      <c r="H255" s="19"/>
      <c r="I255" s="19"/>
      <c r="J255" s="19"/>
      <c r="K255" s="19"/>
      <c r="L255" s="19"/>
      <c r="M255" s="19"/>
      <c r="N255" s="19"/>
      <c r="O255" s="19"/>
      <c r="P255" s="19"/>
      <c r="Q255" s="19"/>
      <c r="R255" s="19"/>
      <c r="S255" s="19"/>
      <c r="T255" s="19"/>
      <c r="U255" s="19"/>
      <c r="V255" s="19"/>
      <c r="W255" s="19"/>
      <c r="X255" s="19"/>
    </row>
    <row r="256" spans="1:24" ht="12" customHeight="1">
      <c r="A256" s="19"/>
      <c r="B256" s="19"/>
      <c r="C256" s="19"/>
      <c r="D256" s="19"/>
      <c r="E256" s="19"/>
      <c r="F256" s="19"/>
      <c r="G256" s="19"/>
      <c r="H256" s="19"/>
      <c r="I256" s="19"/>
      <c r="J256" s="19"/>
      <c r="K256" s="19"/>
      <c r="L256" s="19"/>
      <c r="M256" s="19"/>
      <c r="N256" s="19"/>
      <c r="O256" s="19"/>
      <c r="P256" s="19"/>
      <c r="Q256" s="19"/>
      <c r="R256" s="19"/>
      <c r="S256" s="19"/>
      <c r="T256" s="19"/>
      <c r="U256" s="19"/>
      <c r="V256" s="19"/>
      <c r="W256" s="19"/>
      <c r="X256" s="19"/>
    </row>
    <row r="257" spans="1:24" ht="12" customHeight="1">
      <c r="A257" s="19"/>
      <c r="B257" s="19"/>
      <c r="C257" s="19"/>
      <c r="D257" s="19"/>
      <c r="E257" s="19"/>
      <c r="F257" s="19"/>
      <c r="G257" s="19"/>
      <c r="H257" s="19"/>
      <c r="I257" s="19"/>
      <c r="J257" s="19"/>
      <c r="K257" s="19"/>
      <c r="L257" s="19"/>
      <c r="M257" s="19"/>
      <c r="N257" s="19"/>
      <c r="O257" s="19"/>
      <c r="P257" s="19"/>
      <c r="Q257" s="19"/>
      <c r="R257" s="19"/>
      <c r="S257" s="19"/>
      <c r="T257" s="19"/>
      <c r="U257" s="19"/>
      <c r="V257" s="19"/>
      <c r="W257" s="19"/>
      <c r="X257" s="19"/>
    </row>
    <row r="258" spans="1:24" ht="12" customHeight="1">
      <c r="A258" s="19"/>
      <c r="B258" s="19"/>
      <c r="C258" s="19"/>
      <c r="D258" s="19"/>
      <c r="E258" s="19"/>
      <c r="F258" s="19"/>
      <c r="G258" s="19"/>
      <c r="H258" s="19"/>
      <c r="I258" s="19"/>
      <c r="J258" s="19"/>
      <c r="K258" s="19"/>
      <c r="L258" s="19"/>
      <c r="M258" s="19"/>
      <c r="N258" s="19"/>
      <c r="O258" s="19"/>
      <c r="P258" s="19"/>
      <c r="Q258" s="19"/>
      <c r="R258" s="19"/>
      <c r="S258" s="19"/>
      <c r="T258" s="19"/>
      <c r="U258" s="19"/>
      <c r="V258" s="19"/>
      <c r="W258" s="19"/>
      <c r="X258" s="19"/>
    </row>
    <row r="259" spans="1:24" ht="12" customHeight="1">
      <c r="A259" s="19"/>
      <c r="B259" s="19"/>
      <c r="C259" s="19"/>
      <c r="D259" s="19"/>
      <c r="E259" s="19"/>
      <c r="F259" s="19"/>
      <c r="G259" s="19"/>
      <c r="H259" s="19"/>
      <c r="I259" s="19"/>
      <c r="J259" s="19"/>
      <c r="K259" s="19"/>
      <c r="L259" s="19"/>
      <c r="M259" s="19"/>
      <c r="N259" s="19"/>
      <c r="O259" s="19"/>
      <c r="P259" s="19"/>
      <c r="Q259" s="19"/>
      <c r="R259" s="19"/>
      <c r="S259" s="19"/>
      <c r="T259" s="19"/>
      <c r="U259" s="19"/>
      <c r="V259" s="19"/>
      <c r="W259" s="19"/>
      <c r="X259" s="19"/>
    </row>
    <row r="260" spans="1:24" ht="12" customHeight="1">
      <c r="A260" s="19"/>
      <c r="B260" s="19"/>
      <c r="C260" s="19"/>
      <c r="D260" s="19"/>
      <c r="E260" s="19"/>
      <c r="F260" s="19"/>
      <c r="G260" s="19"/>
      <c r="H260" s="19"/>
      <c r="I260" s="19"/>
      <c r="J260" s="19"/>
      <c r="K260" s="19"/>
      <c r="L260" s="19"/>
      <c r="M260" s="19"/>
      <c r="N260" s="19"/>
      <c r="O260" s="19"/>
      <c r="P260" s="19"/>
      <c r="Q260" s="19"/>
      <c r="R260" s="19"/>
      <c r="S260" s="19"/>
      <c r="T260" s="19"/>
      <c r="U260" s="19"/>
      <c r="V260" s="19"/>
      <c r="W260" s="19"/>
      <c r="X260" s="19"/>
    </row>
    <row r="261" spans="1:24" ht="12" customHeight="1">
      <c r="A261" s="19"/>
      <c r="B261" s="19"/>
      <c r="C261" s="19"/>
      <c r="D261" s="19"/>
      <c r="E261" s="19"/>
      <c r="F261" s="19"/>
      <c r="G261" s="19"/>
      <c r="H261" s="19"/>
      <c r="I261" s="19"/>
      <c r="J261" s="19"/>
      <c r="K261" s="19"/>
      <c r="L261" s="19"/>
      <c r="M261" s="19"/>
      <c r="N261" s="19"/>
      <c r="O261" s="19"/>
      <c r="P261" s="19"/>
      <c r="Q261" s="19"/>
      <c r="R261" s="19"/>
      <c r="S261" s="19"/>
      <c r="T261" s="19"/>
      <c r="U261" s="19"/>
      <c r="V261" s="19"/>
      <c r="W261" s="19"/>
      <c r="X261" s="19"/>
    </row>
    <row r="262" spans="1:24" ht="12" customHeight="1">
      <c r="A262" s="19"/>
      <c r="B262" s="19"/>
      <c r="C262" s="19"/>
      <c r="D262" s="19"/>
      <c r="E262" s="19"/>
      <c r="F262" s="19"/>
      <c r="G262" s="19"/>
      <c r="H262" s="19"/>
      <c r="I262" s="19"/>
      <c r="J262" s="19"/>
      <c r="K262" s="19"/>
      <c r="L262" s="19"/>
      <c r="M262" s="19"/>
      <c r="N262" s="19"/>
      <c r="O262" s="19"/>
      <c r="P262" s="19"/>
      <c r="Q262" s="19"/>
      <c r="R262" s="19"/>
      <c r="S262" s="19"/>
      <c r="T262" s="19"/>
      <c r="U262" s="19"/>
      <c r="V262" s="19"/>
      <c r="W262" s="19"/>
      <c r="X262" s="19"/>
    </row>
    <row r="263" spans="1:24" ht="12" customHeight="1">
      <c r="A263" s="19"/>
      <c r="B263" s="19"/>
      <c r="C263" s="19"/>
      <c r="D263" s="19"/>
      <c r="E263" s="19"/>
      <c r="F263" s="19"/>
      <c r="G263" s="19"/>
      <c r="H263" s="19"/>
      <c r="I263" s="19"/>
      <c r="J263" s="19"/>
      <c r="K263" s="19"/>
      <c r="L263" s="19"/>
      <c r="M263" s="19"/>
      <c r="N263" s="19"/>
      <c r="O263" s="19"/>
      <c r="P263" s="19"/>
      <c r="Q263" s="19"/>
      <c r="R263" s="19"/>
      <c r="S263" s="19"/>
      <c r="T263" s="19"/>
      <c r="U263" s="19"/>
      <c r="V263" s="19"/>
      <c r="W263" s="19"/>
      <c r="X263" s="19"/>
    </row>
    <row r="264" spans="1:24" ht="12" customHeight="1">
      <c r="A264" s="19"/>
      <c r="B264" s="19"/>
      <c r="C264" s="19"/>
      <c r="D264" s="19"/>
      <c r="E264" s="19"/>
      <c r="F264" s="19"/>
      <c r="G264" s="19"/>
      <c r="H264" s="19"/>
      <c r="I264" s="19"/>
      <c r="J264" s="19"/>
      <c r="K264" s="19"/>
      <c r="L264" s="19"/>
      <c r="M264" s="19"/>
      <c r="N264" s="19"/>
      <c r="O264" s="19"/>
      <c r="P264" s="19"/>
      <c r="Q264" s="19"/>
      <c r="R264" s="19"/>
      <c r="S264" s="19"/>
      <c r="T264" s="19"/>
      <c r="U264" s="19"/>
      <c r="V264" s="19"/>
      <c r="W264" s="19"/>
      <c r="X264" s="19"/>
    </row>
    <row r="265" spans="1:24" ht="12" customHeight="1">
      <c r="A265" s="19"/>
      <c r="B265" s="19"/>
      <c r="C265" s="19"/>
      <c r="D265" s="19"/>
      <c r="E265" s="19"/>
      <c r="F265" s="19"/>
      <c r="G265" s="19"/>
      <c r="H265" s="19"/>
      <c r="I265" s="19"/>
      <c r="J265" s="19"/>
      <c r="K265" s="19"/>
      <c r="L265" s="19"/>
      <c r="M265" s="19"/>
      <c r="N265" s="19"/>
      <c r="O265" s="19"/>
      <c r="P265" s="19"/>
      <c r="Q265" s="19"/>
      <c r="R265" s="19"/>
      <c r="S265" s="19"/>
      <c r="T265" s="19"/>
      <c r="U265" s="19"/>
      <c r="V265" s="19"/>
      <c r="W265" s="19"/>
      <c r="X265" s="19"/>
    </row>
    <row r="266" spans="1:24" ht="12" customHeight="1">
      <c r="A266" s="19"/>
      <c r="B266" s="19"/>
      <c r="C266" s="19"/>
      <c r="D266" s="19"/>
      <c r="E266" s="19"/>
      <c r="F266" s="19"/>
      <c r="G266" s="19"/>
      <c r="H266" s="19"/>
      <c r="I266" s="19"/>
      <c r="J266" s="19"/>
      <c r="K266" s="19"/>
      <c r="L266" s="19"/>
      <c r="M266" s="19"/>
      <c r="N266" s="19"/>
      <c r="O266" s="19"/>
      <c r="P266" s="19"/>
      <c r="Q266" s="19"/>
      <c r="R266" s="19"/>
      <c r="S266" s="19"/>
      <c r="T266" s="19"/>
      <c r="U266" s="19"/>
      <c r="V266" s="19"/>
      <c r="W266" s="19"/>
      <c r="X266" s="19"/>
    </row>
    <row r="267" spans="1:24" ht="12" customHeight="1">
      <c r="A267" s="19"/>
      <c r="B267" s="19"/>
      <c r="C267" s="19"/>
      <c r="D267" s="19"/>
      <c r="E267" s="19"/>
      <c r="F267" s="19"/>
      <c r="G267" s="19"/>
      <c r="H267" s="19"/>
      <c r="I267" s="19"/>
      <c r="J267" s="19"/>
      <c r="K267" s="19"/>
      <c r="L267" s="19"/>
      <c r="M267" s="19"/>
      <c r="N267" s="19"/>
      <c r="O267" s="19"/>
      <c r="P267" s="19"/>
      <c r="Q267" s="19"/>
      <c r="R267" s="19"/>
      <c r="S267" s="19"/>
      <c r="T267" s="19"/>
      <c r="U267" s="19"/>
      <c r="V267" s="19"/>
      <c r="W267" s="19"/>
      <c r="X267" s="19"/>
    </row>
    <row r="268" spans="1:24" ht="12" customHeight="1">
      <c r="A268" s="19"/>
      <c r="B268" s="19"/>
      <c r="C268" s="19"/>
      <c r="D268" s="19"/>
      <c r="E268" s="19"/>
      <c r="F268" s="19"/>
      <c r="G268" s="19"/>
      <c r="H268" s="19"/>
      <c r="I268" s="19"/>
      <c r="J268" s="19"/>
      <c r="K268" s="19"/>
      <c r="L268" s="19"/>
      <c r="M268" s="19"/>
      <c r="N268" s="19"/>
      <c r="O268" s="19"/>
      <c r="P268" s="19"/>
      <c r="Q268" s="19"/>
      <c r="R268" s="19"/>
      <c r="S268" s="19"/>
      <c r="T268" s="19"/>
      <c r="U268" s="19"/>
      <c r="V268" s="19"/>
      <c r="W268" s="19"/>
      <c r="X268" s="19"/>
    </row>
    <row r="269" spans="1:24" ht="12" customHeight="1">
      <c r="A269" s="19"/>
      <c r="B269" s="19"/>
      <c r="C269" s="19"/>
      <c r="D269" s="19"/>
      <c r="E269" s="19"/>
      <c r="F269" s="19"/>
      <c r="G269" s="19"/>
      <c r="H269" s="19"/>
      <c r="I269" s="19"/>
      <c r="J269" s="19"/>
      <c r="K269" s="19"/>
      <c r="L269" s="19"/>
      <c r="M269" s="19"/>
      <c r="N269" s="19"/>
      <c r="O269" s="19"/>
      <c r="P269" s="19"/>
      <c r="Q269" s="19"/>
      <c r="R269" s="19"/>
      <c r="S269" s="19"/>
      <c r="T269" s="19"/>
      <c r="U269" s="19"/>
      <c r="V269" s="19"/>
      <c r="W269" s="19"/>
      <c r="X269" s="19"/>
    </row>
    <row r="270" spans="1:24" ht="12" customHeight="1">
      <c r="A270" s="19"/>
      <c r="B270" s="19"/>
      <c r="C270" s="19"/>
      <c r="D270" s="19"/>
      <c r="E270" s="19"/>
      <c r="F270" s="19"/>
      <c r="G270" s="19"/>
      <c r="H270" s="19"/>
      <c r="I270" s="19"/>
      <c r="J270" s="19"/>
      <c r="K270" s="19"/>
      <c r="L270" s="19"/>
      <c r="M270" s="19"/>
      <c r="N270" s="19"/>
      <c r="O270" s="19"/>
      <c r="P270" s="19"/>
      <c r="Q270" s="19"/>
      <c r="R270" s="19"/>
      <c r="S270" s="19"/>
      <c r="T270" s="19"/>
      <c r="U270" s="19"/>
      <c r="V270" s="19"/>
      <c r="W270" s="19"/>
      <c r="X270" s="19"/>
    </row>
    <row r="271" spans="1:24" ht="12" customHeight="1">
      <c r="A271" s="19"/>
      <c r="B271" s="19"/>
      <c r="C271" s="19"/>
      <c r="D271" s="19"/>
      <c r="E271" s="19"/>
      <c r="F271" s="19"/>
      <c r="G271" s="19"/>
      <c r="H271" s="19"/>
      <c r="I271" s="19"/>
      <c r="J271" s="19"/>
      <c r="K271" s="19"/>
      <c r="L271" s="19"/>
      <c r="M271" s="19"/>
      <c r="N271" s="19"/>
      <c r="O271" s="19"/>
      <c r="P271" s="19"/>
      <c r="Q271" s="19"/>
      <c r="R271" s="19"/>
      <c r="S271" s="19"/>
      <c r="T271" s="19"/>
      <c r="U271" s="19"/>
      <c r="V271" s="19"/>
      <c r="W271" s="19"/>
      <c r="X271" s="19"/>
    </row>
    <row r="272" spans="1:24" ht="12" customHeight="1">
      <c r="A272" s="19"/>
      <c r="B272" s="19"/>
      <c r="C272" s="19"/>
      <c r="D272" s="19"/>
      <c r="E272" s="19"/>
      <c r="F272" s="19"/>
      <c r="G272" s="19"/>
      <c r="H272" s="19"/>
      <c r="I272" s="19"/>
      <c r="J272" s="19"/>
      <c r="K272" s="19"/>
      <c r="L272" s="19"/>
      <c r="M272" s="19"/>
      <c r="N272" s="19"/>
      <c r="O272" s="19"/>
      <c r="P272" s="19"/>
      <c r="Q272" s="19"/>
      <c r="R272" s="19"/>
      <c r="S272" s="19"/>
      <c r="T272" s="19"/>
      <c r="U272" s="19"/>
      <c r="V272" s="19"/>
      <c r="W272" s="19"/>
      <c r="X272" s="19"/>
    </row>
    <row r="273" spans="1:24" ht="12" customHeight="1">
      <c r="A273" s="19"/>
      <c r="B273" s="19"/>
      <c r="C273" s="19"/>
      <c r="D273" s="19"/>
      <c r="E273" s="19"/>
      <c r="F273" s="19"/>
      <c r="G273" s="19"/>
      <c r="H273" s="19"/>
      <c r="I273" s="19"/>
      <c r="J273" s="19"/>
      <c r="K273" s="19"/>
      <c r="L273" s="19"/>
      <c r="M273" s="19"/>
      <c r="N273" s="19"/>
      <c r="O273" s="19"/>
      <c r="P273" s="19"/>
      <c r="Q273" s="19"/>
      <c r="R273" s="19"/>
      <c r="S273" s="19"/>
      <c r="T273" s="19"/>
      <c r="U273" s="19"/>
      <c r="V273" s="19"/>
      <c r="W273" s="19"/>
      <c r="X273" s="19"/>
    </row>
    <row r="274" spans="1:24" ht="12" customHeight="1">
      <c r="A274" s="19"/>
      <c r="B274" s="19"/>
      <c r="C274" s="19"/>
      <c r="D274" s="19"/>
      <c r="E274" s="19"/>
      <c r="F274" s="19"/>
      <c r="G274" s="19"/>
      <c r="H274" s="19"/>
      <c r="I274" s="19"/>
      <c r="J274" s="19"/>
      <c r="K274" s="19"/>
      <c r="L274" s="19"/>
      <c r="M274" s="19"/>
      <c r="N274" s="19"/>
      <c r="O274" s="19"/>
      <c r="P274" s="19"/>
      <c r="Q274" s="19"/>
      <c r="R274" s="19"/>
      <c r="S274" s="19"/>
      <c r="T274" s="19"/>
      <c r="U274" s="19"/>
      <c r="V274" s="19"/>
      <c r="W274" s="19"/>
      <c r="X274" s="19"/>
    </row>
    <row r="275" spans="1:24" ht="12" customHeight="1">
      <c r="A275" s="19"/>
      <c r="B275" s="19"/>
      <c r="C275" s="19"/>
      <c r="D275" s="19"/>
      <c r="E275" s="19"/>
      <c r="F275" s="19"/>
      <c r="G275" s="19"/>
      <c r="H275" s="19"/>
      <c r="I275" s="19"/>
      <c r="J275" s="19"/>
      <c r="K275" s="19"/>
      <c r="L275" s="19"/>
      <c r="M275" s="19"/>
      <c r="N275" s="19"/>
      <c r="O275" s="19"/>
      <c r="P275" s="19"/>
      <c r="Q275" s="19"/>
      <c r="R275" s="19"/>
      <c r="S275" s="19"/>
      <c r="T275" s="19"/>
      <c r="U275" s="19"/>
      <c r="V275" s="19"/>
      <c r="W275" s="19"/>
      <c r="X275" s="19"/>
    </row>
    <row r="276" spans="1:24" ht="12" customHeight="1">
      <c r="A276" s="19"/>
      <c r="B276" s="19"/>
      <c r="C276" s="19"/>
      <c r="D276" s="19"/>
      <c r="E276" s="19"/>
      <c r="F276" s="19"/>
      <c r="G276" s="19"/>
      <c r="H276" s="19"/>
      <c r="I276" s="19"/>
      <c r="J276" s="19"/>
      <c r="K276" s="19"/>
      <c r="L276" s="19"/>
      <c r="M276" s="19"/>
      <c r="N276" s="19"/>
      <c r="O276" s="19"/>
      <c r="P276" s="19"/>
      <c r="Q276" s="19"/>
      <c r="R276" s="19"/>
      <c r="S276" s="19"/>
      <c r="T276" s="19"/>
      <c r="U276" s="19"/>
      <c r="V276" s="19"/>
      <c r="W276" s="19"/>
      <c r="X276" s="19"/>
    </row>
    <row r="277" spans="1:24" ht="12" customHeight="1">
      <c r="A277" s="19"/>
      <c r="B277" s="19"/>
      <c r="C277" s="19"/>
      <c r="D277" s="19"/>
      <c r="E277" s="19"/>
      <c r="F277" s="19"/>
      <c r="G277" s="19"/>
      <c r="H277" s="19"/>
      <c r="I277" s="19"/>
      <c r="J277" s="19"/>
      <c r="K277" s="19"/>
      <c r="L277" s="19"/>
      <c r="M277" s="19"/>
      <c r="N277" s="19"/>
      <c r="O277" s="19"/>
      <c r="P277" s="19"/>
      <c r="Q277" s="19"/>
      <c r="R277" s="19"/>
      <c r="S277" s="19"/>
      <c r="T277" s="19"/>
      <c r="U277" s="19"/>
      <c r="V277" s="19"/>
      <c r="W277" s="19"/>
      <c r="X277" s="19"/>
    </row>
    <row r="278" spans="1:24" ht="12" customHeight="1">
      <c r="A278" s="19"/>
      <c r="B278" s="19"/>
      <c r="C278" s="19"/>
      <c r="D278" s="19"/>
      <c r="E278" s="19"/>
      <c r="F278" s="19"/>
      <c r="G278" s="19"/>
      <c r="H278" s="19"/>
      <c r="I278" s="19"/>
      <c r="J278" s="19"/>
      <c r="K278" s="19"/>
      <c r="L278" s="19"/>
      <c r="M278" s="19"/>
      <c r="N278" s="19"/>
      <c r="O278" s="19"/>
      <c r="P278" s="19"/>
      <c r="Q278" s="19"/>
      <c r="R278" s="19"/>
      <c r="S278" s="19"/>
      <c r="T278" s="19"/>
      <c r="U278" s="19"/>
      <c r="V278" s="19"/>
      <c r="W278" s="19"/>
      <c r="X278" s="19"/>
    </row>
    <row r="279" spans="1:24" ht="12" customHeight="1">
      <c r="A279" s="19"/>
      <c r="B279" s="19"/>
      <c r="C279" s="19"/>
      <c r="D279" s="19"/>
      <c r="E279" s="19"/>
      <c r="F279" s="19"/>
      <c r="G279" s="19"/>
      <c r="H279" s="19"/>
      <c r="I279" s="19"/>
      <c r="J279" s="19"/>
      <c r="K279" s="19"/>
      <c r="L279" s="19"/>
      <c r="M279" s="19"/>
      <c r="N279" s="19"/>
      <c r="O279" s="19"/>
      <c r="P279" s="19"/>
      <c r="Q279" s="19"/>
      <c r="R279" s="19"/>
      <c r="S279" s="19"/>
      <c r="T279" s="19"/>
      <c r="U279" s="19"/>
      <c r="V279" s="19"/>
      <c r="W279" s="19"/>
      <c r="X279" s="19"/>
    </row>
    <row r="280" spans="1:24" ht="12" customHeight="1">
      <c r="A280" s="19"/>
      <c r="B280" s="19"/>
      <c r="C280" s="19"/>
      <c r="D280" s="19"/>
      <c r="E280" s="19"/>
      <c r="F280" s="19"/>
      <c r="G280" s="19"/>
      <c r="H280" s="19"/>
      <c r="I280" s="19"/>
      <c r="J280" s="19"/>
      <c r="K280" s="19"/>
      <c r="L280" s="19"/>
      <c r="M280" s="19"/>
      <c r="N280" s="19"/>
      <c r="O280" s="19"/>
      <c r="P280" s="19"/>
      <c r="Q280" s="19"/>
      <c r="R280" s="19"/>
      <c r="S280" s="19"/>
      <c r="T280" s="19"/>
      <c r="U280" s="19"/>
      <c r="V280" s="19"/>
      <c r="W280" s="19"/>
      <c r="X280" s="19"/>
    </row>
    <row r="281" spans="1:24" ht="12" customHeight="1">
      <c r="A281" s="19"/>
      <c r="B281" s="19"/>
      <c r="C281" s="19"/>
      <c r="D281" s="19"/>
      <c r="E281" s="19"/>
      <c r="F281" s="19"/>
      <c r="G281" s="19"/>
      <c r="H281" s="19"/>
      <c r="I281" s="19"/>
      <c r="J281" s="19"/>
      <c r="K281" s="19"/>
      <c r="L281" s="19"/>
      <c r="M281" s="19"/>
      <c r="N281" s="19"/>
      <c r="O281" s="19"/>
      <c r="P281" s="19"/>
      <c r="Q281" s="19"/>
      <c r="R281" s="19"/>
      <c r="S281" s="19"/>
      <c r="T281" s="19"/>
      <c r="U281" s="19"/>
      <c r="V281" s="19"/>
      <c r="W281" s="19"/>
      <c r="X281" s="19"/>
    </row>
    <row r="282" spans="1:24" ht="12" customHeight="1">
      <c r="A282" s="19"/>
      <c r="B282" s="19"/>
      <c r="C282" s="19"/>
      <c r="D282" s="19"/>
      <c r="E282" s="19"/>
      <c r="F282" s="19"/>
      <c r="G282" s="19"/>
      <c r="H282" s="19"/>
      <c r="I282" s="19"/>
      <c r="J282" s="19"/>
      <c r="K282" s="19"/>
      <c r="L282" s="19"/>
      <c r="M282" s="19"/>
      <c r="N282" s="19"/>
      <c r="O282" s="19"/>
      <c r="P282" s="19"/>
      <c r="Q282" s="19"/>
      <c r="R282" s="19"/>
      <c r="S282" s="19"/>
      <c r="T282" s="19"/>
      <c r="U282" s="19"/>
      <c r="V282" s="19"/>
      <c r="W282" s="19"/>
      <c r="X282" s="19"/>
    </row>
    <row r="283" spans="1:24" ht="12" customHeight="1">
      <c r="A283" s="19"/>
      <c r="B283" s="19"/>
      <c r="C283" s="19"/>
      <c r="D283" s="19"/>
      <c r="E283" s="19"/>
      <c r="F283" s="19"/>
      <c r="G283" s="19"/>
      <c r="H283" s="19"/>
      <c r="I283" s="19"/>
      <c r="J283" s="19"/>
      <c r="K283" s="19"/>
      <c r="L283" s="19"/>
      <c r="M283" s="19"/>
      <c r="N283" s="19"/>
      <c r="O283" s="19"/>
      <c r="P283" s="19"/>
      <c r="Q283" s="19"/>
      <c r="R283" s="19"/>
      <c r="S283" s="19"/>
      <c r="T283" s="19"/>
      <c r="U283" s="19"/>
      <c r="V283" s="19"/>
      <c r="W283" s="19"/>
      <c r="X283" s="19"/>
    </row>
    <row r="284" spans="1:24" ht="12" customHeight="1">
      <c r="A284" s="19"/>
      <c r="B284" s="19"/>
      <c r="C284" s="19"/>
      <c r="D284" s="19"/>
      <c r="E284" s="19"/>
      <c r="F284" s="19"/>
      <c r="G284" s="19"/>
      <c r="H284" s="19"/>
      <c r="I284" s="19"/>
      <c r="J284" s="19"/>
      <c r="K284" s="19"/>
      <c r="L284" s="19"/>
      <c r="M284" s="19"/>
      <c r="N284" s="19"/>
      <c r="O284" s="19"/>
      <c r="P284" s="19"/>
      <c r="Q284" s="19"/>
      <c r="R284" s="19"/>
      <c r="S284" s="19"/>
      <c r="T284" s="19"/>
      <c r="U284" s="19"/>
      <c r="V284" s="19"/>
      <c r="W284" s="19"/>
      <c r="X284" s="19"/>
    </row>
    <row r="285" spans="1:24" ht="12" customHeight="1">
      <c r="A285" s="19"/>
      <c r="B285" s="19"/>
      <c r="C285" s="19"/>
      <c r="D285" s="19"/>
      <c r="E285" s="19"/>
      <c r="F285" s="19"/>
      <c r="G285" s="19"/>
      <c r="H285" s="19"/>
      <c r="I285" s="19"/>
      <c r="J285" s="19"/>
      <c r="K285" s="19"/>
      <c r="L285" s="19"/>
      <c r="M285" s="19"/>
      <c r="N285" s="19"/>
      <c r="O285" s="19"/>
      <c r="P285" s="19"/>
      <c r="Q285" s="19"/>
      <c r="R285" s="19"/>
      <c r="S285" s="19"/>
      <c r="T285" s="19"/>
      <c r="U285" s="19"/>
      <c r="V285" s="19"/>
      <c r="W285" s="19"/>
      <c r="X285" s="19"/>
    </row>
    <row r="286" spans="1:24" ht="12" customHeight="1">
      <c r="A286" s="19"/>
      <c r="B286" s="19"/>
      <c r="C286" s="19"/>
      <c r="D286" s="19"/>
      <c r="E286" s="19"/>
      <c r="F286" s="19"/>
      <c r="G286" s="19"/>
      <c r="H286" s="19"/>
      <c r="I286" s="19"/>
      <c r="J286" s="19"/>
      <c r="K286" s="19"/>
      <c r="L286" s="19"/>
      <c r="M286" s="19"/>
      <c r="N286" s="19"/>
      <c r="O286" s="19"/>
      <c r="P286" s="19"/>
      <c r="Q286" s="19"/>
      <c r="R286" s="19"/>
      <c r="S286" s="19"/>
      <c r="T286" s="19"/>
      <c r="U286" s="19"/>
      <c r="V286" s="19"/>
      <c r="W286" s="19"/>
      <c r="X286" s="19"/>
    </row>
    <row r="287" spans="1:24" ht="12" customHeight="1">
      <c r="A287" s="19"/>
      <c r="B287" s="19"/>
      <c r="C287" s="19"/>
      <c r="D287" s="19"/>
      <c r="E287" s="19"/>
      <c r="F287" s="19"/>
      <c r="G287" s="19"/>
      <c r="H287" s="19"/>
      <c r="I287" s="19"/>
      <c r="J287" s="19"/>
      <c r="K287" s="19"/>
      <c r="L287" s="19"/>
      <c r="M287" s="19"/>
      <c r="N287" s="19"/>
      <c r="O287" s="19"/>
      <c r="P287" s="19"/>
      <c r="Q287" s="19"/>
      <c r="R287" s="19"/>
      <c r="S287" s="19"/>
      <c r="T287" s="19"/>
      <c r="U287" s="19"/>
      <c r="V287" s="19"/>
      <c r="W287" s="19"/>
      <c r="X287" s="19"/>
    </row>
    <row r="288" spans="1:24" ht="12" customHeight="1">
      <c r="A288" s="19"/>
      <c r="B288" s="19"/>
      <c r="C288" s="19"/>
      <c r="D288" s="19"/>
      <c r="E288" s="19"/>
      <c r="F288" s="19"/>
      <c r="G288" s="19"/>
      <c r="H288" s="19"/>
      <c r="I288" s="19"/>
      <c r="J288" s="19"/>
      <c r="K288" s="19"/>
      <c r="L288" s="19"/>
      <c r="M288" s="19"/>
      <c r="N288" s="19"/>
      <c r="O288" s="19"/>
      <c r="P288" s="19"/>
      <c r="Q288" s="19"/>
      <c r="R288" s="19"/>
      <c r="S288" s="19"/>
      <c r="T288" s="19"/>
      <c r="U288" s="19"/>
      <c r="V288" s="19"/>
      <c r="W288" s="19"/>
      <c r="X288" s="19"/>
    </row>
    <row r="289" spans="1:24" ht="12" customHeight="1">
      <c r="A289" s="19"/>
      <c r="B289" s="19"/>
      <c r="C289" s="19"/>
      <c r="D289" s="19"/>
      <c r="E289" s="19"/>
      <c r="F289" s="19"/>
      <c r="G289" s="19"/>
      <c r="H289" s="19"/>
      <c r="I289" s="19"/>
      <c r="J289" s="19"/>
      <c r="K289" s="19"/>
      <c r="L289" s="19"/>
      <c r="M289" s="19"/>
      <c r="N289" s="19"/>
      <c r="O289" s="19"/>
      <c r="P289" s="19"/>
      <c r="Q289" s="19"/>
      <c r="R289" s="19"/>
      <c r="S289" s="19"/>
      <c r="T289" s="19"/>
      <c r="U289" s="19"/>
      <c r="V289" s="19"/>
      <c r="W289" s="19"/>
      <c r="X289" s="19"/>
    </row>
    <row r="290" spans="1:24" ht="12" customHeight="1">
      <c r="A290" s="19"/>
      <c r="B290" s="19"/>
      <c r="C290" s="19"/>
      <c r="D290" s="19"/>
      <c r="E290" s="19"/>
      <c r="F290" s="19"/>
      <c r="G290" s="19"/>
      <c r="H290" s="19"/>
      <c r="I290" s="19"/>
      <c r="J290" s="19"/>
      <c r="K290" s="19"/>
      <c r="L290" s="19"/>
      <c r="M290" s="19"/>
      <c r="N290" s="19"/>
      <c r="O290" s="19"/>
      <c r="P290" s="19"/>
      <c r="Q290" s="19"/>
      <c r="R290" s="19"/>
      <c r="S290" s="19"/>
      <c r="T290" s="19"/>
      <c r="U290" s="19"/>
      <c r="V290" s="19"/>
      <c r="W290" s="19"/>
      <c r="X290" s="19"/>
    </row>
    <row r="291" spans="1:24" ht="12" customHeight="1">
      <c r="A291" s="19"/>
      <c r="B291" s="19"/>
      <c r="C291" s="19"/>
      <c r="D291" s="19"/>
      <c r="E291" s="19"/>
      <c r="F291" s="19"/>
      <c r="G291" s="19"/>
      <c r="H291" s="19"/>
      <c r="I291" s="19"/>
      <c r="J291" s="19"/>
      <c r="K291" s="19"/>
      <c r="L291" s="19"/>
      <c r="M291" s="19"/>
      <c r="N291" s="19"/>
      <c r="O291" s="19"/>
      <c r="P291" s="19"/>
      <c r="Q291" s="19"/>
      <c r="R291" s="19"/>
      <c r="S291" s="19"/>
      <c r="T291" s="19"/>
      <c r="U291" s="19"/>
      <c r="V291" s="19"/>
      <c r="W291" s="19"/>
      <c r="X291" s="19"/>
    </row>
    <row r="292" spans="1:24" ht="12" customHeight="1">
      <c r="A292" s="19"/>
      <c r="B292" s="19"/>
      <c r="C292" s="19"/>
      <c r="D292" s="19"/>
      <c r="E292" s="19"/>
      <c r="F292" s="19"/>
      <c r="G292" s="19"/>
      <c r="H292" s="19"/>
      <c r="I292" s="19"/>
      <c r="J292" s="19"/>
      <c r="K292" s="19"/>
      <c r="L292" s="19"/>
      <c r="M292" s="19"/>
      <c r="N292" s="19"/>
      <c r="O292" s="19"/>
      <c r="P292" s="19"/>
      <c r="Q292" s="19"/>
      <c r="R292" s="19"/>
      <c r="S292" s="19"/>
      <c r="T292" s="19"/>
      <c r="U292" s="19"/>
      <c r="V292" s="19"/>
      <c r="W292" s="19"/>
      <c r="X292" s="19"/>
    </row>
    <row r="293" spans="1:24" ht="12" customHeight="1">
      <c r="A293" s="19"/>
      <c r="B293" s="19"/>
      <c r="C293" s="19"/>
      <c r="D293" s="19"/>
      <c r="E293" s="19"/>
      <c r="F293" s="19"/>
      <c r="G293" s="19"/>
      <c r="H293" s="19"/>
      <c r="I293" s="19"/>
      <c r="J293" s="19"/>
      <c r="K293" s="19"/>
      <c r="L293" s="19"/>
      <c r="M293" s="19"/>
      <c r="N293" s="19"/>
      <c r="O293" s="19"/>
      <c r="P293" s="19"/>
      <c r="Q293" s="19"/>
      <c r="R293" s="19"/>
      <c r="S293" s="19"/>
      <c r="T293" s="19"/>
      <c r="U293" s="19"/>
      <c r="V293" s="19"/>
      <c r="W293" s="19"/>
      <c r="X293" s="19"/>
    </row>
    <row r="294" spans="1:24" ht="12" customHeight="1">
      <c r="A294" s="19"/>
      <c r="B294" s="19"/>
      <c r="C294" s="19"/>
      <c r="D294" s="19"/>
      <c r="E294" s="19"/>
      <c r="F294" s="19"/>
      <c r="G294" s="19"/>
      <c r="H294" s="19"/>
      <c r="I294" s="19"/>
      <c r="J294" s="19"/>
      <c r="K294" s="19"/>
      <c r="L294" s="19"/>
      <c r="M294" s="19"/>
      <c r="N294" s="19"/>
      <c r="O294" s="19"/>
      <c r="P294" s="19"/>
      <c r="Q294" s="19"/>
      <c r="R294" s="19"/>
      <c r="S294" s="19"/>
      <c r="T294" s="19"/>
      <c r="U294" s="19"/>
      <c r="V294" s="19"/>
      <c r="W294" s="19"/>
      <c r="X294" s="19"/>
    </row>
    <row r="295" spans="1:24" ht="12" customHeight="1">
      <c r="A295" s="19"/>
      <c r="B295" s="19"/>
      <c r="C295" s="19"/>
      <c r="D295" s="19"/>
      <c r="E295" s="19"/>
      <c r="F295" s="19"/>
      <c r="G295" s="19"/>
      <c r="H295" s="19"/>
      <c r="I295" s="19"/>
      <c r="J295" s="19"/>
      <c r="K295" s="19"/>
      <c r="L295" s="19"/>
      <c r="M295" s="19"/>
      <c r="N295" s="19"/>
      <c r="O295" s="19"/>
      <c r="P295" s="19"/>
      <c r="Q295" s="19"/>
      <c r="R295" s="19"/>
      <c r="S295" s="19"/>
      <c r="T295" s="19"/>
      <c r="U295" s="19"/>
      <c r="V295" s="19"/>
      <c r="W295" s="19"/>
      <c r="X295" s="19"/>
    </row>
    <row r="296" spans="1:24" ht="12" customHeight="1">
      <c r="A296" s="19"/>
      <c r="B296" s="19"/>
      <c r="C296" s="19"/>
      <c r="D296" s="19"/>
      <c r="E296" s="19"/>
      <c r="F296" s="19"/>
      <c r="G296" s="19"/>
      <c r="H296" s="19"/>
      <c r="I296" s="19"/>
      <c r="J296" s="19"/>
      <c r="K296" s="19"/>
      <c r="L296" s="19"/>
      <c r="M296" s="19"/>
      <c r="N296" s="19"/>
      <c r="O296" s="19"/>
      <c r="P296" s="19"/>
      <c r="Q296" s="19"/>
      <c r="R296" s="19"/>
      <c r="S296" s="19"/>
      <c r="T296" s="19"/>
      <c r="U296" s="19"/>
      <c r="V296" s="19"/>
      <c r="W296" s="19"/>
      <c r="X296" s="19"/>
    </row>
    <row r="297" spans="1:24" ht="12" customHeight="1">
      <c r="A297" s="19"/>
      <c r="B297" s="19"/>
      <c r="C297" s="19"/>
      <c r="D297" s="19"/>
      <c r="E297" s="19"/>
      <c r="F297" s="19"/>
      <c r="G297" s="19"/>
      <c r="H297" s="19"/>
      <c r="I297" s="19"/>
      <c r="J297" s="19"/>
      <c r="K297" s="19"/>
      <c r="L297" s="19"/>
      <c r="M297" s="19"/>
      <c r="N297" s="19"/>
      <c r="O297" s="19"/>
      <c r="P297" s="19"/>
      <c r="Q297" s="19"/>
      <c r="R297" s="19"/>
      <c r="S297" s="19"/>
      <c r="T297" s="19"/>
      <c r="U297" s="19"/>
      <c r="V297" s="19"/>
      <c r="W297" s="19"/>
      <c r="X297" s="19"/>
    </row>
    <row r="298" spans="1:24" ht="12" customHeight="1">
      <c r="A298" s="19"/>
      <c r="B298" s="19"/>
      <c r="C298" s="19"/>
      <c r="D298" s="19"/>
      <c r="E298" s="19"/>
      <c r="F298" s="19"/>
      <c r="G298" s="19"/>
      <c r="H298" s="19"/>
      <c r="I298" s="19"/>
      <c r="J298" s="19"/>
      <c r="K298" s="19"/>
      <c r="L298" s="19"/>
      <c r="M298" s="19"/>
      <c r="N298" s="19"/>
      <c r="O298" s="19"/>
      <c r="P298" s="19"/>
      <c r="Q298" s="19"/>
      <c r="R298" s="19"/>
      <c r="S298" s="19"/>
      <c r="T298" s="19"/>
      <c r="U298" s="19"/>
      <c r="V298" s="19"/>
      <c r="W298" s="19"/>
      <c r="X298" s="19"/>
    </row>
    <row r="299" spans="1:24" ht="12" customHeight="1">
      <c r="A299" s="19"/>
      <c r="B299" s="19"/>
      <c r="C299" s="19"/>
      <c r="D299" s="19"/>
      <c r="E299" s="19"/>
      <c r="F299" s="19"/>
      <c r="G299" s="19"/>
      <c r="H299" s="19"/>
      <c r="I299" s="19"/>
      <c r="J299" s="19"/>
      <c r="K299" s="19"/>
      <c r="L299" s="19"/>
      <c r="M299" s="19"/>
      <c r="N299" s="19"/>
      <c r="O299" s="19"/>
      <c r="P299" s="19"/>
      <c r="Q299" s="19"/>
      <c r="R299" s="19"/>
      <c r="S299" s="19"/>
      <c r="T299" s="19"/>
      <c r="U299" s="19"/>
      <c r="V299" s="19"/>
      <c r="W299" s="19"/>
      <c r="X299" s="19"/>
    </row>
    <row r="300" spans="1:24" ht="12" customHeight="1">
      <c r="A300" s="19"/>
      <c r="B300" s="19"/>
      <c r="C300" s="19"/>
      <c r="D300" s="19"/>
      <c r="E300" s="19"/>
      <c r="F300" s="19"/>
      <c r="G300" s="19"/>
      <c r="H300" s="19"/>
      <c r="I300" s="19"/>
      <c r="J300" s="19"/>
      <c r="K300" s="19"/>
      <c r="L300" s="19"/>
      <c r="M300" s="19"/>
      <c r="N300" s="19"/>
      <c r="O300" s="19"/>
      <c r="P300" s="19"/>
      <c r="Q300" s="19"/>
      <c r="R300" s="19"/>
      <c r="S300" s="19"/>
      <c r="T300" s="19"/>
      <c r="U300" s="19"/>
      <c r="V300" s="19"/>
      <c r="W300" s="19"/>
      <c r="X300" s="19"/>
    </row>
    <row r="301" spans="1:24" ht="12" customHeight="1">
      <c r="A301" s="19"/>
      <c r="B301" s="19"/>
      <c r="C301" s="19"/>
      <c r="D301" s="19"/>
      <c r="E301" s="19"/>
      <c r="F301" s="19"/>
      <c r="G301" s="19"/>
      <c r="H301" s="19"/>
      <c r="I301" s="19"/>
      <c r="J301" s="19"/>
      <c r="K301" s="19"/>
      <c r="L301" s="19"/>
      <c r="M301" s="19"/>
      <c r="N301" s="19"/>
      <c r="O301" s="19"/>
      <c r="P301" s="19"/>
      <c r="Q301" s="19"/>
      <c r="R301" s="19"/>
      <c r="S301" s="19"/>
      <c r="T301" s="19"/>
      <c r="U301" s="19"/>
      <c r="V301" s="19"/>
      <c r="W301" s="19"/>
      <c r="X301" s="19"/>
    </row>
    <row r="302" spans="1:24" ht="12" customHeight="1">
      <c r="A302" s="19"/>
      <c r="B302" s="19"/>
      <c r="C302" s="19"/>
      <c r="D302" s="19"/>
      <c r="E302" s="19"/>
      <c r="F302" s="19"/>
      <c r="G302" s="19"/>
      <c r="H302" s="19"/>
      <c r="I302" s="19"/>
      <c r="J302" s="19"/>
      <c r="K302" s="19"/>
      <c r="L302" s="19"/>
      <c r="M302" s="19"/>
      <c r="N302" s="19"/>
      <c r="O302" s="19"/>
      <c r="P302" s="19"/>
      <c r="Q302" s="19"/>
      <c r="R302" s="19"/>
      <c r="S302" s="19"/>
      <c r="T302" s="19"/>
      <c r="U302" s="19"/>
      <c r="V302" s="19"/>
      <c r="W302" s="19"/>
      <c r="X302" s="19"/>
    </row>
    <row r="303" spans="1:24" ht="12" customHeight="1">
      <c r="A303" s="19"/>
      <c r="B303" s="19"/>
      <c r="C303" s="19"/>
      <c r="D303" s="19"/>
      <c r="E303" s="19"/>
      <c r="F303" s="19"/>
      <c r="G303" s="19"/>
      <c r="H303" s="19"/>
      <c r="I303" s="19"/>
      <c r="J303" s="19"/>
      <c r="K303" s="19"/>
      <c r="L303" s="19"/>
      <c r="M303" s="19"/>
      <c r="N303" s="19"/>
      <c r="O303" s="19"/>
      <c r="P303" s="19"/>
      <c r="Q303" s="19"/>
      <c r="R303" s="19"/>
      <c r="S303" s="19"/>
      <c r="T303" s="19"/>
      <c r="U303" s="19"/>
      <c r="V303" s="19"/>
      <c r="W303" s="19"/>
      <c r="X303" s="19"/>
    </row>
    <row r="304" spans="1:24" ht="12" customHeight="1">
      <c r="A304" s="19"/>
      <c r="B304" s="19"/>
      <c r="C304" s="19"/>
      <c r="D304" s="19"/>
      <c r="E304" s="19"/>
      <c r="F304" s="19"/>
      <c r="G304" s="19"/>
      <c r="H304" s="19"/>
      <c r="I304" s="19"/>
      <c r="J304" s="19"/>
      <c r="K304" s="19"/>
      <c r="L304" s="19"/>
      <c r="M304" s="19"/>
      <c r="N304" s="19"/>
      <c r="O304" s="19"/>
      <c r="P304" s="19"/>
      <c r="Q304" s="19"/>
      <c r="R304" s="19"/>
      <c r="S304" s="19"/>
      <c r="T304" s="19"/>
      <c r="U304" s="19"/>
      <c r="V304" s="19"/>
      <c r="W304" s="19"/>
      <c r="X304" s="19"/>
    </row>
    <row r="305" spans="1:24" ht="12" customHeight="1">
      <c r="A305" s="19"/>
      <c r="B305" s="19"/>
      <c r="C305" s="19"/>
      <c r="D305" s="19"/>
      <c r="E305" s="19"/>
      <c r="F305" s="19"/>
      <c r="G305" s="19"/>
      <c r="H305" s="19"/>
      <c r="I305" s="19"/>
      <c r="J305" s="19"/>
      <c r="K305" s="19"/>
      <c r="L305" s="19"/>
      <c r="M305" s="19"/>
      <c r="N305" s="19"/>
      <c r="O305" s="19"/>
      <c r="P305" s="19"/>
      <c r="Q305" s="19"/>
      <c r="R305" s="19"/>
      <c r="S305" s="19"/>
      <c r="T305" s="19"/>
      <c r="U305" s="19"/>
      <c r="V305" s="19"/>
      <c r="W305" s="19"/>
      <c r="X305" s="19"/>
    </row>
    <row r="306" spans="1:24" ht="12" customHeight="1">
      <c r="A306" s="19"/>
      <c r="B306" s="19"/>
      <c r="C306" s="19"/>
      <c r="D306" s="19"/>
      <c r="E306" s="19"/>
      <c r="F306" s="19"/>
      <c r="G306" s="19"/>
      <c r="H306" s="19"/>
      <c r="I306" s="19"/>
      <c r="J306" s="19"/>
      <c r="K306" s="19"/>
      <c r="L306" s="19"/>
      <c r="M306" s="19"/>
      <c r="N306" s="19"/>
      <c r="O306" s="19"/>
      <c r="P306" s="19"/>
      <c r="Q306" s="19"/>
      <c r="R306" s="19"/>
      <c r="S306" s="19"/>
      <c r="T306" s="19"/>
      <c r="U306" s="19"/>
      <c r="V306" s="19"/>
      <c r="W306" s="19"/>
      <c r="X306" s="19"/>
    </row>
    <row r="307" spans="1:24" ht="12" customHeight="1">
      <c r="A307" s="19"/>
      <c r="B307" s="19"/>
      <c r="C307" s="19"/>
      <c r="D307" s="19"/>
      <c r="E307" s="19"/>
      <c r="F307" s="19"/>
      <c r="G307" s="19"/>
      <c r="H307" s="19"/>
      <c r="I307" s="19"/>
      <c r="J307" s="19"/>
      <c r="K307" s="19"/>
      <c r="L307" s="19"/>
      <c r="M307" s="19"/>
      <c r="N307" s="19"/>
      <c r="O307" s="19"/>
      <c r="P307" s="19"/>
      <c r="Q307" s="19"/>
      <c r="R307" s="19"/>
      <c r="S307" s="19"/>
      <c r="T307" s="19"/>
      <c r="U307" s="19"/>
      <c r="V307" s="19"/>
      <c r="W307" s="19"/>
      <c r="X307" s="19"/>
    </row>
    <row r="308" spans="1:24" ht="12" customHeight="1">
      <c r="A308" s="19"/>
      <c r="B308" s="19"/>
      <c r="C308" s="19"/>
      <c r="D308" s="19"/>
      <c r="E308" s="19"/>
      <c r="F308" s="19"/>
      <c r="G308" s="19"/>
      <c r="H308" s="19"/>
      <c r="I308" s="19"/>
      <c r="J308" s="19"/>
      <c r="K308" s="19"/>
      <c r="L308" s="19"/>
      <c r="M308" s="19"/>
      <c r="N308" s="19"/>
      <c r="O308" s="19"/>
      <c r="P308" s="19"/>
      <c r="Q308" s="19"/>
      <c r="R308" s="19"/>
      <c r="S308" s="19"/>
      <c r="T308" s="19"/>
      <c r="U308" s="19"/>
      <c r="V308" s="19"/>
      <c r="W308" s="19"/>
      <c r="X308" s="19"/>
    </row>
    <row r="309" spans="1:24" ht="12" customHeight="1">
      <c r="A309" s="19"/>
      <c r="B309" s="19"/>
      <c r="C309" s="19"/>
      <c r="D309" s="19"/>
      <c r="E309" s="19"/>
      <c r="F309" s="19"/>
      <c r="G309" s="19"/>
      <c r="H309" s="19"/>
      <c r="I309" s="19"/>
      <c r="J309" s="19"/>
      <c r="K309" s="19"/>
      <c r="L309" s="19"/>
      <c r="M309" s="19"/>
      <c r="N309" s="19"/>
      <c r="O309" s="19"/>
      <c r="P309" s="19"/>
      <c r="Q309" s="19"/>
      <c r="R309" s="19"/>
      <c r="S309" s="19"/>
      <c r="T309" s="19"/>
      <c r="U309" s="19"/>
      <c r="V309" s="19"/>
      <c r="W309" s="19"/>
      <c r="X309" s="19"/>
    </row>
    <row r="310" spans="1:24" ht="12" customHeight="1">
      <c r="A310" s="19"/>
      <c r="B310" s="19"/>
      <c r="C310" s="19"/>
      <c r="D310" s="19"/>
      <c r="E310" s="19"/>
      <c r="F310" s="19"/>
      <c r="G310" s="19"/>
      <c r="H310" s="19"/>
      <c r="I310" s="19"/>
      <c r="J310" s="19"/>
      <c r="K310" s="19"/>
      <c r="L310" s="19"/>
      <c r="M310" s="19"/>
      <c r="N310" s="19"/>
      <c r="O310" s="19"/>
      <c r="P310" s="19"/>
      <c r="Q310" s="19"/>
      <c r="R310" s="19"/>
      <c r="S310" s="19"/>
      <c r="T310" s="19"/>
      <c r="U310" s="19"/>
      <c r="V310" s="19"/>
      <c r="W310" s="19"/>
      <c r="X310" s="19"/>
    </row>
    <row r="311" spans="1:24" ht="12" customHeight="1">
      <c r="A311" s="19"/>
      <c r="B311" s="19"/>
      <c r="C311" s="19"/>
      <c r="D311" s="19"/>
      <c r="E311" s="19"/>
      <c r="F311" s="19"/>
      <c r="G311" s="19"/>
      <c r="H311" s="19"/>
      <c r="I311" s="19"/>
      <c r="J311" s="19"/>
      <c r="K311" s="19"/>
      <c r="L311" s="19"/>
      <c r="M311" s="19"/>
      <c r="N311" s="19"/>
      <c r="O311" s="19"/>
      <c r="P311" s="19"/>
      <c r="Q311" s="19"/>
      <c r="R311" s="19"/>
      <c r="S311" s="19"/>
      <c r="T311" s="19"/>
      <c r="U311" s="19"/>
      <c r="V311" s="19"/>
      <c r="W311" s="19"/>
      <c r="X311" s="19"/>
    </row>
    <row r="312" spans="1:24" ht="12" customHeight="1">
      <c r="A312" s="19"/>
      <c r="B312" s="19"/>
      <c r="C312" s="19"/>
      <c r="D312" s="19"/>
      <c r="E312" s="19"/>
      <c r="F312" s="19"/>
      <c r="G312" s="19"/>
      <c r="H312" s="19"/>
      <c r="I312" s="19"/>
      <c r="J312" s="19"/>
      <c r="K312" s="19"/>
      <c r="L312" s="19"/>
      <c r="M312" s="19"/>
      <c r="N312" s="19"/>
      <c r="O312" s="19"/>
      <c r="P312" s="19"/>
      <c r="Q312" s="19"/>
      <c r="R312" s="19"/>
      <c r="S312" s="19"/>
      <c r="T312" s="19"/>
      <c r="U312" s="19"/>
      <c r="V312" s="19"/>
      <c r="W312" s="19"/>
      <c r="X312" s="19"/>
    </row>
    <row r="313" spans="1:24" ht="12" customHeight="1">
      <c r="A313" s="19"/>
      <c r="B313" s="19"/>
      <c r="C313" s="19"/>
      <c r="D313" s="19"/>
      <c r="E313" s="19"/>
      <c r="F313" s="19"/>
      <c r="G313" s="19"/>
      <c r="H313" s="19"/>
      <c r="I313" s="19"/>
      <c r="J313" s="19"/>
      <c r="K313" s="19"/>
      <c r="L313" s="19"/>
      <c r="M313" s="19"/>
      <c r="N313" s="19"/>
      <c r="O313" s="19"/>
      <c r="P313" s="19"/>
      <c r="Q313" s="19"/>
      <c r="R313" s="19"/>
      <c r="S313" s="19"/>
      <c r="T313" s="19"/>
      <c r="U313" s="19"/>
      <c r="V313" s="19"/>
      <c r="W313" s="19"/>
      <c r="X313" s="19"/>
    </row>
    <row r="314" spans="1:24" ht="12" customHeight="1">
      <c r="A314" s="19"/>
      <c r="B314" s="19"/>
      <c r="C314" s="19"/>
      <c r="D314" s="19"/>
      <c r="E314" s="19"/>
      <c r="F314" s="19"/>
      <c r="G314" s="19"/>
      <c r="H314" s="19"/>
      <c r="I314" s="19"/>
      <c r="J314" s="19"/>
      <c r="K314" s="19"/>
      <c r="L314" s="19"/>
      <c r="M314" s="19"/>
      <c r="N314" s="19"/>
      <c r="O314" s="19"/>
      <c r="P314" s="19"/>
      <c r="Q314" s="19"/>
      <c r="R314" s="19"/>
      <c r="S314" s="19"/>
      <c r="T314" s="19"/>
      <c r="U314" s="19"/>
      <c r="V314" s="19"/>
      <c r="W314" s="19"/>
      <c r="X314" s="19"/>
    </row>
    <row r="315" spans="1:24" ht="12" customHeight="1">
      <c r="A315" s="19"/>
      <c r="B315" s="19"/>
      <c r="C315" s="19"/>
      <c r="D315" s="19"/>
      <c r="E315" s="19"/>
      <c r="F315" s="19"/>
      <c r="G315" s="19"/>
      <c r="H315" s="19"/>
      <c r="I315" s="19"/>
      <c r="J315" s="19"/>
      <c r="K315" s="19"/>
      <c r="L315" s="19"/>
      <c r="M315" s="19"/>
      <c r="N315" s="19"/>
      <c r="O315" s="19"/>
      <c r="P315" s="19"/>
      <c r="Q315" s="19"/>
      <c r="R315" s="19"/>
      <c r="S315" s="19"/>
      <c r="T315" s="19"/>
      <c r="U315" s="19"/>
      <c r="V315" s="19"/>
      <c r="W315" s="19"/>
      <c r="X315" s="19"/>
    </row>
    <row r="316" spans="1:24" ht="12" customHeight="1">
      <c r="A316" s="19"/>
      <c r="B316" s="19"/>
      <c r="C316" s="19"/>
      <c r="D316" s="19"/>
      <c r="E316" s="19"/>
      <c r="F316" s="19"/>
      <c r="G316" s="19"/>
      <c r="H316" s="19"/>
      <c r="I316" s="19"/>
      <c r="J316" s="19"/>
      <c r="K316" s="19"/>
      <c r="L316" s="19"/>
      <c r="M316" s="19"/>
      <c r="N316" s="19"/>
      <c r="O316" s="19"/>
      <c r="P316" s="19"/>
      <c r="Q316" s="19"/>
      <c r="R316" s="19"/>
      <c r="S316" s="19"/>
      <c r="T316" s="19"/>
      <c r="U316" s="19"/>
      <c r="V316" s="19"/>
      <c r="W316" s="19"/>
      <c r="X316" s="19"/>
    </row>
    <row r="317" spans="1:24" ht="12" customHeight="1">
      <c r="A317" s="19"/>
      <c r="B317" s="19"/>
      <c r="C317" s="19"/>
      <c r="D317" s="19"/>
      <c r="E317" s="19"/>
      <c r="F317" s="19"/>
      <c r="G317" s="19"/>
      <c r="H317" s="19"/>
      <c r="I317" s="19"/>
      <c r="J317" s="19"/>
      <c r="K317" s="19"/>
      <c r="L317" s="19"/>
      <c r="M317" s="19"/>
      <c r="N317" s="19"/>
      <c r="O317" s="19"/>
      <c r="P317" s="19"/>
      <c r="Q317" s="19"/>
      <c r="R317" s="19"/>
      <c r="S317" s="19"/>
      <c r="T317" s="19"/>
      <c r="U317" s="19"/>
      <c r="V317" s="19"/>
      <c r="W317" s="19"/>
      <c r="X317" s="19"/>
    </row>
    <row r="318" spans="1:24" ht="12" customHeight="1">
      <c r="A318" s="19"/>
      <c r="B318" s="19"/>
      <c r="C318" s="19"/>
      <c r="D318" s="19"/>
      <c r="E318" s="19"/>
      <c r="F318" s="19"/>
      <c r="G318" s="19"/>
      <c r="H318" s="19"/>
      <c r="I318" s="19"/>
      <c r="J318" s="19"/>
      <c r="K318" s="19"/>
      <c r="L318" s="19"/>
      <c r="M318" s="19"/>
      <c r="N318" s="19"/>
      <c r="O318" s="19"/>
      <c r="P318" s="19"/>
      <c r="Q318" s="19"/>
      <c r="R318" s="19"/>
      <c r="S318" s="19"/>
      <c r="T318" s="19"/>
      <c r="U318" s="19"/>
      <c r="V318" s="19"/>
      <c r="W318" s="19"/>
      <c r="X318" s="19"/>
    </row>
    <row r="319" spans="1:24" ht="12" customHeight="1">
      <c r="A319" s="19"/>
      <c r="B319" s="19"/>
      <c r="C319" s="19"/>
      <c r="D319" s="19"/>
      <c r="E319" s="19"/>
      <c r="F319" s="19"/>
      <c r="G319" s="19"/>
      <c r="H319" s="19"/>
      <c r="I319" s="19"/>
      <c r="J319" s="19"/>
      <c r="K319" s="19"/>
      <c r="L319" s="19"/>
      <c r="M319" s="19"/>
      <c r="N319" s="19"/>
      <c r="O319" s="19"/>
      <c r="P319" s="19"/>
      <c r="Q319" s="19"/>
      <c r="R319" s="19"/>
      <c r="S319" s="19"/>
      <c r="T319" s="19"/>
      <c r="U319" s="19"/>
      <c r="V319" s="19"/>
      <c r="W319" s="19"/>
      <c r="X319" s="19"/>
    </row>
    <row r="320" spans="1:24" ht="12" customHeight="1">
      <c r="A320" s="19"/>
      <c r="B320" s="19"/>
      <c r="C320" s="19"/>
      <c r="D320" s="19"/>
      <c r="E320" s="19"/>
      <c r="F320" s="19"/>
      <c r="G320" s="19"/>
      <c r="H320" s="19"/>
      <c r="I320" s="19"/>
      <c r="J320" s="19"/>
      <c r="K320" s="19"/>
      <c r="L320" s="19"/>
      <c r="M320" s="19"/>
      <c r="N320" s="19"/>
      <c r="O320" s="19"/>
      <c r="P320" s="19"/>
      <c r="Q320" s="19"/>
      <c r="R320" s="19"/>
      <c r="S320" s="19"/>
      <c r="T320" s="19"/>
      <c r="U320" s="19"/>
      <c r="V320" s="19"/>
      <c r="W320" s="19"/>
      <c r="X320" s="19"/>
    </row>
    <row r="321" spans="1:24" ht="12" customHeight="1">
      <c r="A321" s="19"/>
      <c r="B321" s="19"/>
      <c r="C321" s="19"/>
      <c r="D321" s="19"/>
      <c r="E321" s="19"/>
      <c r="F321" s="19"/>
      <c r="G321" s="19"/>
      <c r="H321" s="19"/>
      <c r="I321" s="19"/>
      <c r="J321" s="19"/>
      <c r="K321" s="19"/>
      <c r="L321" s="19"/>
      <c r="M321" s="19"/>
      <c r="N321" s="19"/>
      <c r="O321" s="19"/>
      <c r="P321" s="19"/>
      <c r="Q321" s="19"/>
      <c r="R321" s="19"/>
      <c r="S321" s="19"/>
      <c r="T321" s="19"/>
      <c r="U321" s="19"/>
      <c r="V321" s="19"/>
      <c r="W321" s="19"/>
      <c r="X321" s="19"/>
    </row>
    <row r="322" spans="1:24" ht="12" customHeight="1">
      <c r="A322" s="19"/>
      <c r="B322" s="19"/>
      <c r="C322" s="19"/>
      <c r="D322" s="19"/>
      <c r="E322" s="19"/>
      <c r="F322" s="19"/>
      <c r="G322" s="19"/>
      <c r="H322" s="19"/>
      <c r="I322" s="19"/>
      <c r="J322" s="19"/>
      <c r="K322" s="19"/>
      <c r="L322" s="19"/>
      <c r="M322" s="19"/>
      <c r="N322" s="19"/>
      <c r="O322" s="19"/>
      <c r="P322" s="19"/>
      <c r="Q322" s="19"/>
      <c r="R322" s="19"/>
      <c r="S322" s="19"/>
      <c r="T322" s="19"/>
      <c r="U322" s="19"/>
      <c r="V322" s="19"/>
      <c r="W322" s="19"/>
      <c r="X322" s="19"/>
    </row>
    <row r="323" spans="1:24" ht="12" customHeight="1">
      <c r="A323" s="19"/>
      <c r="B323" s="19"/>
      <c r="C323" s="19"/>
      <c r="D323" s="19"/>
      <c r="E323" s="19"/>
      <c r="F323" s="19"/>
      <c r="G323" s="19"/>
      <c r="H323" s="19"/>
      <c r="I323" s="19"/>
      <c r="J323" s="19"/>
      <c r="K323" s="19"/>
      <c r="L323" s="19"/>
      <c r="M323" s="19"/>
      <c r="N323" s="19"/>
      <c r="O323" s="19"/>
      <c r="P323" s="19"/>
      <c r="Q323" s="19"/>
      <c r="R323" s="19"/>
      <c r="S323" s="19"/>
      <c r="T323" s="19"/>
      <c r="U323" s="19"/>
      <c r="V323" s="19"/>
      <c r="W323" s="19"/>
      <c r="X323" s="19"/>
    </row>
    <row r="324" spans="1:24" ht="12" customHeight="1">
      <c r="A324" s="19"/>
      <c r="B324" s="19"/>
      <c r="C324" s="19"/>
      <c r="D324" s="19"/>
      <c r="E324" s="19"/>
      <c r="F324" s="19"/>
      <c r="G324" s="19"/>
      <c r="H324" s="19"/>
      <c r="I324" s="19"/>
      <c r="J324" s="19"/>
      <c r="K324" s="19"/>
      <c r="L324" s="19"/>
      <c r="M324" s="19"/>
      <c r="N324" s="19"/>
      <c r="O324" s="19"/>
      <c r="P324" s="19"/>
      <c r="Q324" s="19"/>
      <c r="R324" s="19"/>
      <c r="S324" s="19"/>
      <c r="T324" s="19"/>
      <c r="U324" s="19"/>
      <c r="V324" s="19"/>
      <c r="W324" s="19"/>
      <c r="X324" s="19"/>
    </row>
    <row r="325" spans="1:24" ht="12" customHeight="1">
      <c r="A325" s="19"/>
      <c r="B325" s="19"/>
      <c r="C325" s="19"/>
      <c r="D325" s="19"/>
      <c r="E325" s="19"/>
      <c r="F325" s="19"/>
      <c r="G325" s="19"/>
      <c r="H325" s="19"/>
      <c r="I325" s="19"/>
      <c r="J325" s="19"/>
      <c r="K325" s="19"/>
      <c r="L325" s="19"/>
      <c r="M325" s="19"/>
      <c r="N325" s="19"/>
      <c r="O325" s="19"/>
      <c r="P325" s="19"/>
      <c r="Q325" s="19"/>
      <c r="R325" s="19"/>
      <c r="S325" s="19"/>
      <c r="T325" s="19"/>
      <c r="U325" s="19"/>
      <c r="V325" s="19"/>
      <c r="W325" s="19"/>
      <c r="X325" s="19"/>
    </row>
    <row r="326" spans="1:24" ht="12" customHeight="1">
      <c r="A326" s="19"/>
      <c r="B326" s="19"/>
      <c r="C326" s="19"/>
      <c r="D326" s="19"/>
      <c r="E326" s="19"/>
      <c r="F326" s="19"/>
      <c r="G326" s="19"/>
      <c r="H326" s="19"/>
      <c r="I326" s="19"/>
      <c r="J326" s="19"/>
      <c r="K326" s="19"/>
      <c r="L326" s="19"/>
      <c r="M326" s="19"/>
      <c r="N326" s="19"/>
      <c r="O326" s="19"/>
      <c r="P326" s="19"/>
      <c r="Q326" s="19"/>
      <c r="R326" s="19"/>
      <c r="S326" s="19"/>
      <c r="T326" s="19"/>
      <c r="U326" s="19"/>
      <c r="V326" s="19"/>
      <c r="W326" s="19"/>
      <c r="X326" s="19"/>
    </row>
    <row r="327" spans="1:24" ht="12" customHeight="1">
      <c r="A327" s="19"/>
      <c r="B327" s="19"/>
      <c r="C327" s="19"/>
      <c r="D327" s="19"/>
      <c r="E327" s="19"/>
      <c r="F327" s="19"/>
      <c r="G327" s="19"/>
      <c r="H327" s="19"/>
      <c r="I327" s="19"/>
      <c r="J327" s="19"/>
      <c r="K327" s="19"/>
      <c r="L327" s="19"/>
      <c r="M327" s="19"/>
      <c r="N327" s="19"/>
      <c r="O327" s="19"/>
      <c r="P327" s="19"/>
      <c r="Q327" s="19"/>
      <c r="R327" s="19"/>
      <c r="S327" s="19"/>
      <c r="T327" s="19"/>
      <c r="U327" s="19"/>
      <c r="V327" s="19"/>
      <c r="W327" s="19"/>
      <c r="X327" s="19"/>
    </row>
    <row r="328" spans="1:24" ht="12" customHeight="1">
      <c r="A328" s="19"/>
      <c r="B328" s="19"/>
      <c r="C328" s="19"/>
      <c r="D328" s="19"/>
      <c r="E328" s="19"/>
      <c r="F328" s="19"/>
      <c r="G328" s="19"/>
      <c r="H328" s="19"/>
      <c r="I328" s="19"/>
      <c r="J328" s="19"/>
      <c r="K328" s="19"/>
      <c r="L328" s="19"/>
      <c r="M328" s="19"/>
      <c r="N328" s="19"/>
      <c r="O328" s="19"/>
      <c r="P328" s="19"/>
      <c r="Q328" s="19"/>
      <c r="R328" s="19"/>
      <c r="S328" s="19"/>
      <c r="T328" s="19"/>
      <c r="U328" s="19"/>
      <c r="V328" s="19"/>
      <c r="W328" s="19"/>
      <c r="X328" s="19"/>
    </row>
    <row r="329" spans="1:24" ht="12" customHeight="1">
      <c r="A329" s="19"/>
      <c r="B329" s="19"/>
      <c r="C329" s="19"/>
      <c r="D329" s="19"/>
      <c r="E329" s="19"/>
      <c r="F329" s="19"/>
      <c r="G329" s="19"/>
      <c r="H329" s="19"/>
      <c r="I329" s="19"/>
      <c r="J329" s="19"/>
      <c r="K329" s="19"/>
      <c r="L329" s="19"/>
      <c r="M329" s="19"/>
      <c r="N329" s="19"/>
      <c r="O329" s="19"/>
      <c r="P329" s="19"/>
      <c r="Q329" s="19"/>
      <c r="R329" s="19"/>
      <c r="S329" s="19"/>
      <c r="T329" s="19"/>
      <c r="U329" s="19"/>
      <c r="V329" s="19"/>
      <c r="W329" s="19"/>
      <c r="X329" s="19"/>
    </row>
    <row r="330" spans="1:24" ht="12" customHeight="1">
      <c r="A330" s="19"/>
      <c r="B330" s="19"/>
      <c r="C330" s="19"/>
      <c r="D330" s="19"/>
      <c r="E330" s="19"/>
      <c r="F330" s="19"/>
      <c r="G330" s="19"/>
      <c r="H330" s="19"/>
      <c r="I330" s="19"/>
      <c r="J330" s="19"/>
      <c r="K330" s="19"/>
      <c r="L330" s="19"/>
      <c r="M330" s="19"/>
      <c r="N330" s="19"/>
      <c r="O330" s="19"/>
      <c r="P330" s="19"/>
      <c r="Q330" s="19"/>
      <c r="R330" s="19"/>
      <c r="S330" s="19"/>
      <c r="T330" s="19"/>
      <c r="U330" s="19"/>
      <c r="V330" s="19"/>
      <c r="W330" s="19"/>
      <c r="X330" s="19"/>
    </row>
    <row r="331" spans="1:24" ht="12" customHeight="1">
      <c r="A331" s="19"/>
      <c r="B331" s="19"/>
      <c r="C331" s="19"/>
      <c r="D331" s="19"/>
      <c r="E331" s="19"/>
      <c r="F331" s="19"/>
      <c r="G331" s="19"/>
      <c r="H331" s="19"/>
      <c r="I331" s="19"/>
      <c r="J331" s="19"/>
      <c r="K331" s="19"/>
      <c r="L331" s="19"/>
      <c r="M331" s="19"/>
      <c r="N331" s="19"/>
      <c r="O331" s="19"/>
      <c r="P331" s="19"/>
      <c r="Q331" s="19"/>
      <c r="R331" s="19"/>
      <c r="S331" s="19"/>
      <c r="T331" s="19"/>
      <c r="U331" s="19"/>
      <c r="V331" s="19"/>
      <c r="W331" s="19"/>
      <c r="X331" s="19"/>
    </row>
    <row r="332" spans="1:24" ht="12" customHeight="1">
      <c r="A332" s="19"/>
      <c r="B332" s="19"/>
      <c r="C332" s="19"/>
      <c r="D332" s="19"/>
      <c r="E332" s="19"/>
      <c r="F332" s="19"/>
      <c r="G332" s="19"/>
      <c r="H332" s="19"/>
      <c r="I332" s="19"/>
      <c r="J332" s="19"/>
      <c r="K332" s="19"/>
      <c r="L332" s="19"/>
      <c r="M332" s="19"/>
      <c r="N332" s="19"/>
      <c r="O332" s="19"/>
      <c r="P332" s="19"/>
      <c r="Q332" s="19"/>
      <c r="R332" s="19"/>
      <c r="S332" s="19"/>
      <c r="T332" s="19"/>
      <c r="U332" s="19"/>
      <c r="V332" s="19"/>
      <c r="W332" s="19"/>
      <c r="X332" s="19"/>
    </row>
    <row r="333" spans="1:24" ht="12" customHeight="1">
      <c r="A333" s="19"/>
      <c r="B333" s="19"/>
      <c r="C333" s="19"/>
      <c r="D333" s="19"/>
      <c r="E333" s="19"/>
      <c r="F333" s="19"/>
      <c r="G333" s="19"/>
      <c r="H333" s="19"/>
      <c r="I333" s="19"/>
      <c r="J333" s="19"/>
      <c r="K333" s="19"/>
      <c r="L333" s="19"/>
      <c r="M333" s="19"/>
      <c r="N333" s="19"/>
      <c r="O333" s="19"/>
      <c r="P333" s="19"/>
      <c r="Q333" s="19"/>
      <c r="R333" s="19"/>
      <c r="S333" s="19"/>
      <c r="T333" s="19"/>
      <c r="U333" s="19"/>
      <c r="V333" s="19"/>
      <c r="W333" s="19"/>
      <c r="X333" s="19"/>
    </row>
    <row r="334" spans="1:24" ht="12" customHeight="1">
      <c r="A334" s="19"/>
      <c r="B334" s="19"/>
      <c r="C334" s="19"/>
      <c r="D334" s="19"/>
      <c r="E334" s="19"/>
      <c r="F334" s="19"/>
      <c r="G334" s="19"/>
      <c r="H334" s="19"/>
      <c r="I334" s="19"/>
      <c r="J334" s="19"/>
      <c r="K334" s="19"/>
      <c r="L334" s="19"/>
      <c r="M334" s="19"/>
      <c r="N334" s="19"/>
      <c r="O334" s="19"/>
      <c r="P334" s="19"/>
      <c r="Q334" s="19"/>
      <c r="R334" s="19"/>
      <c r="S334" s="19"/>
      <c r="T334" s="19"/>
      <c r="U334" s="19"/>
      <c r="V334" s="19"/>
      <c r="W334" s="19"/>
      <c r="X334" s="19"/>
    </row>
    <row r="335" spans="1:24" ht="12" customHeight="1">
      <c r="A335" s="19"/>
      <c r="B335" s="19"/>
      <c r="C335" s="19"/>
      <c r="D335" s="19"/>
      <c r="E335" s="19"/>
      <c r="F335" s="19"/>
      <c r="G335" s="19"/>
      <c r="H335" s="19"/>
      <c r="I335" s="19"/>
      <c r="J335" s="19"/>
      <c r="K335" s="19"/>
      <c r="L335" s="19"/>
      <c r="M335" s="19"/>
      <c r="N335" s="19"/>
      <c r="O335" s="19"/>
      <c r="P335" s="19"/>
      <c r="Q335" s="19"/>
      <c r="R335" s="19"/>
      <c r="S335" s="19"/>
      <c r="T335" s="19"/>
      <c r="U335" s="19"/>
      <c r="V335" s="19"/>
      <c r="W335" s="19"/>
      <c r="X335" s="19"/>
    </row>
    <row r="336" spans="1:24" ht="12" customHeight="1">
      <c r="A336" s="19"/>
      <c r="B336" s="19"/>
      <c r="C336" s="19"/>
      <c r="D336" s="19"/>
      <c r="E336" s="19"/>
      <c r="F336" s="19"/>
      <c r="G336" s="19"/>
      <c r="H336" s="19"/>
      <c r="I336" s="19"/>
      <c r="J336" s="19"/>
      <c r="K336" s="19"/>
      <c r="L336" s="19"/>
      <c r="M336" s="19"/>
      <c r="N336" s="19"/>
      <c r="O336" s="19"/>
      <c r="P336" s="19"/>
      <c r="Q336" s="19"/>
      <c r="R336" s="19"/>
      <c r="S336" s="19"/>
      <c r="T336" s="19"/>
      <c r="U336" s="19"/>
      <c r="V336" s="19"/>
      <c r="W336" s="19"/>
      <c r="X336" s="19"/>
    </row>
    <row r="337" spans="1:24" ht="12" customHeight="1">
      <c r="A337" s="19"/>
      <c r="B337" s="19"/>
      <c r="C337" s="19"/>
      <c r="D337" s="19"/>
      <c r="E337" s="19"/>
      <c r="F337" s="19"/>
      <c r="G337" s="19"/>
      <c r="H337" s="19"/>
      <c r="I337" s="19"/>
      <c r="J337" s="19"/>
      <c r="K337" s="19"/>
      <c r="L337" s="19"/>
      <c r="M337" s="19"/>
      <c r="N337" s="19"/>
      <c r="O337" s="19"/>
      <c r="P337" s="19"/>
      <c r="Q337" s="19"/>
      <c r="R337" s="19"/>
      <c r="S337" s="19"/>
      <c r="T337" s="19"/>
      <c r="U337" s="19"/>
      <c r="V337" s="19"/>
      <c r="W337" s="19"/>
      <c r="X337" s="19"/>
    </row>
    <row r="338" spans="1:24" ht="12" customHeight="1">
      <c r="A338" s="19"/>
      <c r="B338" s="19"/>
      <c r="C338" s="19"/>
      <c r="D338" s="19"/>
      <c r="E338" s="19"/>
      <c r="F338" s="19"/>
      <c r="G338" s="19"/>
      <c r="H338" s="19"/>
      <c r="I338" s="19"/>
      <c r="J338" s="19"/>
      <c r="K338" s="19"/>
      <c r="L338" s="19"/>
      <c r="M338" s="19"/>
      <c r="N338" s="19"/>
      <c r="O338" s="19"/>
      <c r="P338" s="19"/>
      <c r="Q338" s="19"/>
      <c r="R338" s="19"/>
      <c r="S338" s="19"/>
      <c r="T338" s="19"/>
      <c r="U338" s="19"/>
      <c r="V338" s="19"/>
      <c r="W338" s="19"/>
      <c r="X338" s="19"/>
    </row>
    <row r="339" spans="1:24" ht="12" customHeight="1">
      <c r="A339" s="19"/>
      <c r="B339" s="19"/>
      <c r="C339" s="19"/>
      <c r="D339" s="19"/>
      <c r="E339" s="19"/>
      <c r="F339" s="19"/>
      <c r="G339" s="19"/>
      <c r="H339" s="19"/>
      <c r="I339" s="19"/>
      <c r="J339" s="19"/>
      <c r="K339" s="19"/>
      <c r="L339" s="19"/>
      <c r="M339" s="19"/>
      <c r="N339" s="19"/>
      <c r="O339" s="19"/>
      <c r="P339" s="19"/>
      <c r="Q339" s="19"/>
      <c r="R339" s="19"/>
      <c r="S339" s="19"/>
      <c r="T339" s="19"/>
      <c r="U339" s="19"/>
      <c r="V339" s="19"/>
      <c r="W339" s="19"/>
      <c r="X339" s="19"/>
    </row>
    <row r="340" spans="1:24" ht="12" customHeight="1">
      <c r="A340" s="19"/>
      <c r="B340" s="19"/>
      <c r="C340" s="19"/>
      <c r="D340" s="19"/>
      <c r="E340" s="19"/>
      <c r="F340" s="19"/>
      <c r="G340" s="19"/>
      <c r="H340" s="19"/>
      <c r="I340" s="19"/>
      <c r="J340" s="19"/>
      <c r="K340" s="19"/>
      <c r="L340" s="19"/>
      <c r="M340" s="19"/>
      <c r="N340" s="19"/>
      <c r="O340" s="19"/>
      <c r="P340" s="19"/>
      <c r="Q340" s="19"/>
      <c r="R340" s="19"/>
      <c r="S340" s="19"/>
      <c r="T340" s="19"/>
      <c r="U340" s="19"/>
      <c r="V340" s="19"/>
      <c r="W340" s="19"/>
      <c r="X340" s="19"/>
    </row>
    <row r="341" spans="1:24" ht="12" customHeight="1">
      <c r="A341" s="19"/>
      <c r="B341" s="19"/>
      <c r="C341" s="19"/>
      <c r="D341" s="19"/>
      <c r="E341" s="19"/>
      <c r="F341" s="19"/>
      <c r="G341" s="19"/>
      <c r="H341" s="19"/>
      <c r="I341" s="19"/>
      <c r="J341" s="19"/>
      <c r="K341" s="19"/>
      <c r="L341" s="19"/>
      <c r="M341" s="19"/>
      <c r="N341" s="19"/>
      <c r="O341" s="19"/>
      <c r="P341" s="19"/>
      <c r="Q341" s="19"/>
      <c r="R341" s="19"/>
      <c r="S341" s="19"/>
      <c r="T341" s="19"/>
      <c r="U341" s="19"/>
      <c r="V341" s="19"/>
      <c r="W341" s="19"/>
      <c r="X341" s="19"/>
    </row>
    <row r="342" spans="1:24" ht="12" customHeight="1">
      <c r="A342" s="19"/>
      <c r="B342" s="19"/>
      <c r="C342" s="19"/>
      <c r="D342" s="19"/>
      <c r="E342" s="19"/>
      <c r="F342" s="19"/>
      <c r="G342" s="19"/>
      <c r="H342" s="19"/>
      <c r="I342" s="19"/>
      <c r="J342" s="19"/>
      <c r="K342" s="19"/>
      <c r="L342" s="19"/>
      <c r="M342" s="19"/>
      <c r="N342" s="19"/>
      <c r="O342" s="19"/>
      <c r="P342" s="19"/>
      <c r="Q342" s="19"/>
      <c r="R342" s="19"/>
      <c r="S342" s="19"/>
      <c r="T342" s="19"/>
      <c r="U342" s="19"/>
      <c r="V342" s="19"/>
      <c r="W342" s="19"/>
      <c r="X342" s="19"/>
    </row>
    <row r="343" spans="1:24" ht="12" customHeight="1">
      <c r="A343" s="19"/>
      <c r="B343" s="19"/>
      <c r="C343" s="19"/>
      <c r="D343" s="19"/>
      <c r="E343" s="19"/>
      <c r="F343" s="19"/>
      <c r="G343" s="19"/>
      <c r="H343" s="19"/>
      <c r="I343" s="19"/>
      <c r="J343" s="19"/>
      <c r="K343" s="19"/>
      <c r="L343" s="19"/>
      <c r="M343" s="19"/>
      <c r="N343" s="19"/>
      <c r="O343" s="19"/>
      <c r="P343" s="19"/>
      <c r="Q343" s="19"/>
      <c r="R343" s="19"/>
      <c r="S343" s="19"/>
      <c r="T343" s="19"/>
      <c r="U343" s="19"/>
      <c r="V343" s="19"/>
      <c r="W343" s="19"/>
      <c r="X343" s="19"/>
    </row>
    <row r="344" spans="1:24" ht="12" customHeight="1">
      <c r="A344" s="19"/>
      <c r="B344" s="19"/>
      <c r="C344" s="19"/>
      <c r="D344" s="19"/>
      <c r="E344" s="19"/>
      <c r="F344" s="19"/>
      <c r="G344" s="19"/>
      <c r="H344" s="19"/>
      <c r="I344" s="19"/>
      <c r="J344" s="19"/>
      <c r="K344" s="19"/>
      <c r="L344" s="19"/>
      <c r="M344" s="19"/>
      <c r="N344" s="19"/>
      <c r="O344" s="19"/>
      <c r="P344" s="19"/>
      <c r="Q344" s="19"/>
      <c r="R344" s="19"/>
      <c r="S344" s="19"/>
      <c r="T344" s="19"/>
      <c r="U344" s="19"/>
      <c r="V344" s="19"/>
      <c r="W344" s="19"/>
      <c r="X344" s="19"/>
    </row>
    <row r="345" spans="1:24" ht="12" customHeight="1">
      <c r="A345" s="19"/>
      <c r="B345" s="19"/>
      <c r="C345" s="19"/>
      <c r="D345" s="19"/>
      <c r="E345" s="19"/>
      <c r="F345" s="19"/>
      <c r="G345" s="19"/>
      <c r="H345" s="19"/>
      <c r="I345" s="19"/>
      <c r="J345" s="19"/>
      <c r="K345" s="19"/>
      <c r="L345" s="19"/>
      <c r="M345" s="19"/>
      <c r="N345" s="19"/>
      <c r="O345" s="19"/>
      <c r="P345" s="19"/>
      <c r="Q345" s="19"/>
      <c r="R345" s="19"/>
      <c r="S345" s="19"/>
      <c r="T345" s="19"/>
      <c r="U345" s="19"/>
      <c r="V345" s="19"/>
      <c r="W345" s="19"/>
      <c r="X345" s="19"/>
    </row>
    <row r="346" spans="1:24" ht="12" customHeight="1">
      <c r="A346" s="19"/>
      <c r="B346" s="19"/>
      <c r="C346" s="19"/>
      <c r="D346" s="19"/>
      <c r="E346" s="19"/>
      <c r="F346" s="19"/>
      <c r="G346" s="19"/>
      <c r="H346" s="19"/>
      <c r="I346" s="19"/>
      <c r="J346" s="19"/>
      <c r="K346" s="19"/>
      <c r="L346" s="19"/>
      <c r="M346" s="19"/>
      <c r="N346" s="19"/>
      <c r="O346" s="19"/>
      <c r="P346" s="19"/>
      <c r="Q346" s="19"/>
      <c r="R346" s="19"/>
      <c r="S346" s="19"/>
      <c r="T346" s="19"/>
      <c r="U346" s="19"/>
      <c r="V346" s="19"/>
      <c r="W346" s="19"/>
      <c r="X346" s="19"/>
    </row>
    <row r="347" spans="1:24" ht="12" customHeight="1">
      <c r="A347" s="19"/>
      <c r="B347" s="19"/>
      <c r="C347" s="19"/>
      <c r="D347" s="19"/>
      <c r="E347" s="19"/>
      <c r="F347" s="19"/>
      <c r="G347" s="19"/>
      <c r="H347" s="19"/>
      <c r="I347" s="19"/>
      <c r="J347" s="19"/>
      <c r="K347" s="19"/>
      <c r="L347" s="19"/>
      <c r="M347" s="19"/>
      <c r="N347" s="19"/>
      <c r="O347" s="19"/>
      <c r="P347" s="19"/>
      <c r="Q347" s="19"/>
      <c r="R347" s="19"/>
      <c r="S347" s="19"/>
      <c r="T347" s="19"/>
      <c r="U347" s="19"/>
      <c r="V347" s="19"/>
      <c r="W347" s="19"/>
      <c r="X347" s="19"/>
    </row>
    <row r="348" spans="1:24" ht="12" customHeight="1">
      <c r="A348" s="19"/>
      <c r="B348" s="19"/>
      <c r="C348" s="19"/>
      <c r="D348" s="19"/>
      <c r="E348" s="19"/>
      <c r="F348" s="19"/>
      <c r="G348" s="19"/>
      <c r="H348" s="19"/>
      <c r="I348" s="19"/>
      <c r="J348" s="19"/>
      <c r="K348" s="19"/>
      <c r="L348" s="19"/>
      <c r="M348" s="19"/>
      <c r="N348" s="19"/>
      <c r="O348" s="19"/>
      <c r="P348" s="19"/>
      <c r="Q348" s="19"/>
      <c r="R348" s="19"/>
      <c r="S348" s="19"/>
      <c r="T348" s="19"/>
      <c r="U348" s="19"/>
      <c r="V348" s="19"/>
      <c r="W348" s="19"/>
      <c r="X348" s="19"/>
    </row>
    <row r="349" spans="1:24" ht="12" customHeight="1">
      <c r="A349" s="19"/>
      <c r="B349" s="19"/>
      <c r="C349" s="19"/>
      <c r="D349" s="19"/>
      <c r="E349" s="19"/>
      <c r="F349" s="19"/>
      <c r="G349" s="19"/>
      <c r="H349" s="19"/>
      <c r="I349" s="19"/>
      <c r="J349" s="19"/>
      <c r="K349" s="19"/>
      <c r="L349" s="19"/>
      <c r="M349" s="19"/>
      <c r="N349" s="19"/>
      <c r="O349" s="19"/>
      <c r="P349" s="19"/>
      <c r="Q349" s="19"/>
      <c r="R349" s="19"/>
      <c r="S349" s="19"/>
      <c r="T349" s="19"/>
      <c r="U349" s="19"/>
      <c r="V349" s="19"/>
      <c r="W349" s="19"/>
      <c r="X349" s="19"/>
    </row>
    <row r="350" spans="1:24" ht="12" customHeight="1">
      <c r="A350" s="19"/>
      <c r="B350" s="19"/>
      <c r="C350" s="19"/>
      <c r="D350" s="19"/>
      <c r="E350" s="19"/>
      <c r="F350" s="19"/>
      <c r="G350" s="19"/>
      <c r="H350" s="19"/>
      <c r="I350" s="19"/>
      <c r="J350" s="19"/>
      <c r="K350" s="19"/>
      <c r="L350" s="19"/>
      <c r="M350" s="19"/>
      <c r="N350" s="19"/>
      <c r="O350" s="19"/>
      <c r="P350" s="19"/>
      <c r="Q350" s="19"/>
      <c r="R350" s="19"/>
      <c r="S350" s="19"/>
      <c r="T350" s="19"/>
      <c r="U350" s="19"/>
      <c r="V350" s="19"/>
      <c r="W350" s="19"/>
      <c r="X350" s="19"/>
    </row>
    <row r="351" spans="1:24" ht="12" customHeight="1">
      <c r="A351" s="19"/>
      <c r="B351" s="19"/>
      <c r="C351" s="19"/>
      <c r="D351" s="19"/>
      <c r="E351" s="19"/>
      <c r="F351" s="19"/>
      <c r="G351" s="19"/>
      <c r="H351" s="19"/>
      <c r="I351" s="19"/>
      <c r="J351" s="19"/>
      <c r="K351" s="19"/>
      <c r="L351" s="19"/>
      <c r="M351" s="19"/>
      <c r="N351" s="19"/>
      <c r="O351" s="19"/>
      <c r="P351" s="19"/>
      <c r="Q351" s="19"/>
      <c r="R351" s="19"/>
      <c r="S351" s="19"/>
      <c r="T351" s="19"/>
      <c r="U351" s="19"/>
      <c r="V351" s="19"/>
      <c r="W351" s="19"/>
      <c r="X351" s="19"/>
    </row>
    <row r="352" spans="1:24" ht="12" customHeight="1">
      <c r="A352" s="19"/>
      <c r="B352" s="19"/>
      <c r="C352" s="19"/>
      <c r="D352" s="19"/>
      <c r="E352" s="19"/>
      <c r="F352" s="19"/>
      <c r="G352" s="19"/>
      <c r="H352" s="19"/>
      <c r="I352" s="19"/>
      <c r="J352" s="19"/>
      <c r="K352" s="19"/>
      <c r="L352" s="19"/>
      <c r="M352" s="19"/>
      <c r="N352" s="19"/>
      <c r="O352" s="19"/>
      <c r="P352" s="19"/>
      <c r="Q352" s="19"/>
      <c r="R352" s="19"/>
      <c r="S352" s="19"/>
      <c r="T352" s="19"/>
      <c r="U352" s="19"/>
      <c r="V352" s="19"/>
      <c r="W352" s="19"/>
      <c r="X352" s="19"/>
    </row>
    <row r="353" spans="1:24" ht="12" customHeight="1">
      <c r="A353" s="19"/>
      <c r="B353" s="19"/>
      <c r="C353" s="19"/>
      <c r="D353" s="19"/>
      <c r="E353" s="19"/>
      <c r="F353" s="19"/>
      <c r="G353" s="19"/>
      <c r="H353" s="19"/>
      <c r="I353" s="19"/>
      <c r="J353" s="19"/>
      <c r="K353" s="19"/>
      <c r="L353" s="19"/>
      <c r="M353" s="19"/>
      <c r="N353" s="19"/>
      <c r="O353" s="19"/>
      <c r="P353" s="19"/>
      <c r="Q353" s="19"/>
      <c r="R353" s="19"/>
      <c r="S353" s="19"/>
      <c r="T353" s="19"/>
      <c r="U353" s="19"/>
      <c r="V353" s="19"/>
      <c r="W353" s="19"/>
      <c r="X353" s="19"/>
    </row>
    <row r="354" spans="1:24" ht="12" customHeight="1">
      <c r="A354" s="19"/>
      <c r="B354" s="19"/>
      <c r="C354" s="19"/>
      <c r="D354" s="19"/>
      <c r="E354" s="19"/>
      <c r="F354" s="19"/>
      <c r="G354" s="19"/>
      <c r="H354" s="19"/>
      <c r="I354" s="19"/>
      <c r="J354" s="19"/>
      <c r="K354" s="19"/>
      <c r="L354" s="19"/>
      <c r="M354" s="19"/>
      <c r="N354" s="19"/>
      <c r="O354" s="19"/>
      <c r="P354" s="19"/>
      <c r="Q354" s="19"/>
      <c r="R354" s="19"/>
      <c r="S354" s="19"/>
      <c r="T354" s="19"/>
      <c r="U354" s="19"/>
      <c r="V354" s="19"/>
      <c r="W354" s="19"/>
      <c r="X354" s="19"/>
    </row>
    <row r="355" spans="1:24" ht="12" customHeight="1">
      <c r="A355" s="19"/>
      <c r="B355" s="19"/>
      <c r="C355" s="19"/>
      <c r="D355" s="19"/>
      <c r="E355" s="19"/>
      <c r="F355" s="19"/>
      <c r="G355" s="19"/>
      <c r="H355" s="19"/>
      <c r="I355" s="19"/>
      <c r="J355" s="19"/>
      <c r="K355" s="19"/>
      <c r="L355" s="19"/>
      <c r="M355" s="19"/>
      <c r="N355" s="19"/>
      <c r="O355" s="19"/>
      <c r="P355" s="19"/>
      <c r="Q355" s="19"/>
      <c r="R355" s="19"/>
      <c r="S355" s="19"/>
      <c r="T355" s="19"/>
      <c r="U355" s="19"/>
      <c r="V355" s="19"/>
      <c r="W355" s="19"/>
      <c r="X355" s="19"/>
    </row>
    <row r="356" spans="1:24" ht="12" customHeight="1">
      <c r="A356" s="19"/>
      <c r="B356" s="19"/>
      <c r="C356" s="19"/>
      <c r="D356" s="19"/>
      <c r="E356" s="19"/>
      <c r="F356" s="19"/>
      <c r="G356" s="19"/>
      <c r="H356" s="19"/>
      <c r="I356" s="19"/>
      <c r="J356" s="19"/>
      <c r="K356" s="19"/>
      <c r="L356" s="19"/>
      <c r="M356" s="19"/>
      <c r="N356" s="19"/>
      <c r="O356" s="19"/>
      <c r="P356" s="19"/>
      <c r="Q356" s="19"/>
      <c r="R356" s="19"/>
      <c r="S356" s="19"/>
      <c r="T356" s="19"/>
      <c r="U356" s="19"/>
      <c r="V356" s="19"/>
      <c r="W356" s="19"/>
      <c r="X356" s="19"/>
    </row>
    <row r="357" spans="1:24" ht="12" customHeight="1">
      <c r="A357" s="19"/>
      <c r="B357" s="19"/>
      <c r="C357" s="19"/>
      <c r="D357" s="19"/>
      <c r="E357" s="19"/>
      <c r="F357" s="19"/>
      <c r="G357" s="19"/>
      <c r="H357" s="19"/>
      <c r="I357" s="19"/>
      <c r="J357" s="19"/>
      <c r="K357" s="19"/>
      <c r="L357" s="19"/>
      <c r="M357" s="19"/>
      <c r="N357" s="19"/>
      <c r="O357" s="19"/>
      <c r="P357" s="19"/>
      <c r="Q357" s="19"/>
      <c r="R357" s="19"/>
      <c r="S357" s="19"/>
      <c r="T357" s="19"/>
      <c r="U357" s="19"/>
      <c r="V357" s="19"/>
      <c r="W357" s="19"/>
      <c r="X357" s="19"/>
    </row>
    <row r="358" spans="1:24" ht="12" customHeight="1">
      <c r="A358" s="19"/>
      <c r="B358" s="19"/>
      <c r="C358" s="19"/>
      <c r="D358" s="19"/>
      <c r="E358" s="19"/>
      <c r="F358" s="19"/>
      <c r="G358" s="19"/>
      <c r="H358" s="19"/>
      <c r="I358" s="19"/>
      <c r="J358" s="19"/>
      <c r="K358" s="19"/>
      <c r="L358" s="19"/>
      <c r="M358" s="19"/>
      <c r="N358" s="19"/>
      <c r="O358" s="19"/>
      <c r="P358" s="19"/>
      <c r="Q358" s="19"/>
      <c r="R358" s="19"/>
      <c r="S358" s="19"/>
      <c r="T358" s="19"/>
      <c r="U358" s="19"/>
      <c r="V358" s="19"/>
      <c r="W358" s="19"/>
      <c r="X358" s="19"/>
    </row>
    <row r="359" spans="1:24" ht="12" customHeight="1">
      <c r="A359" s="19"/>
      <c r="B359" s="19"/>
      <c r="C359" s="19"/>
      <c r="D359" s="19"/>
      <c r="E359" s="19"/>
      <c r="F359" s="19"/>
      <c r="G359" s="19"/>
      <c r="H359" s="19"/>
      <c r="I359" s="19"/>
      <c r="J359" s="19"/>
      <c r="K359" s="19"/>
      <c r="L359" s="19"/>
      <c r="M359" s="19"/>
      <c r="N359" s="19"/>
      <c r="O359" s="19"/>
      <c r="P359" s="19"/>
      <c r="Q359" s="19"/>
      <c r="R359" s="19"/>
      <c r="S359" s="19"/>
      <c r="T359" s="19"/>
      <c r="U359" s="19"/>
      <c r="V359" s="19"/>
      <c r="W359" s="19"/>
      <c r="X359" s="19"/>
    </row>
    <row r="360" spans="1:24" ht="12" customHeight="1">
      <c r="A360" s="19"/>
      <c r="B360" s="19"/>
      <c r="C360" s="19"/>
      <c r="D360" s="19"/>
      <c r="E360" s="19"/>
      <c r="F360" s="19"/>
      <c r="G360" s="19"/>
      <c r="H360" s="19"/>
      <c r="I360" s="19"/>
      <c r="J360" s="19"/>
      <c r="K360" s="19"/>
      <c r="L360" s="19"/>
      <c r="M360" s="19"/>
      <c r="N360" s="19"/>
      <c r="O360" s="19"/>
      <c r="P360" s="19"/>
      <c r="Q360" s="19"/>
      <c r="R360" s="19"/>
      <c r="S360" s="19"/>
      <c r="T360" s="19"/>
      <c r="U360" s="19"/>
      <c r="V360" s="19"/>
      <c r="W360" s="19"/>
      <c r="X360" s="19"/>
    </row>
    <row r="361" spans="1:24" ht="12" customHeight="1">
      <c r="A361" s="19"/>
      <c r="B361" s="19"/>
      <c r="C361" s="19"/>
      <c r="D361" s="19"/>
      <c r="E361" s="19"/>
      <c r="F361" s="19"/>
      <c r="G361" s="19"/>
      <c r="H361" s="19"/>
      <c r="I361" s="19"/>
      <c r="J361" s="19"/>
      <c r="K361" s="19"/>
      <c r="L361" s="19"/>
      <c r="M361" s="19"/>
      <c r="N361" s="19"/>
      <c r="O361" s="19"/>
      <c r="P361" s="19"/>
      <c r="Q361" s="19"/>
      <c r="R361" s="19"/>
      <c r="S361" s="19"/>
      <c r="T361" s="19"/>
      <c r="U361" s="19"/>
      <c r="V361" s="19"/>
      <c r="W361" s="19"/>
      <c r="X361" s="19"/>
    </row>
    <row r="362" spans="1:24" ht="12" customHeight="1">
      <c r="A362" s="19"/>
      <c r="B362" s="19"/>
      <c r="C362" s="19"/>
      <c r="D362" s="19"/>
      <c r="E362" s="19"/>
      <c r="F362" s="19"/>
      <c r="G362" s="19"/>
      <c r="H362" s="19"/>
      <c r="I362" s="19"/>
      <c r="J362" s="19"/>
      <c r="K362" s="19"/>
      <c r="L362" s="19"/>
      <c r="M362" s="19"/>
      <c r="N362" s="19"/>
      <c r="O362" s="19"/>
      <c r="P362" s="19"/>
      <c r="Q362" s="19"/>
      <c r="R362" s="19"/>
      <c r="S362" s="19"/>
      <c r="T362" s="19"/>
      <c r="U362" s="19"/>
      <c r="V362" s="19"/>
      <c r="W362" s="19"/>
      <c r="X362" s="19"/>
    </row>
    <row r="363" spans="1:24" ht="12" customHeight="1">
      <c r="A363" s="19"/>
      <c r="B363" s="19"/>
      <c r="C363" s="19"/>
      <c r="D363" s="19"/>
      <c r="E363" s="19"/>
      <c r="F363" s="19"/>
      <c r="G363" s="19"/>
      <c r="H363" s="19"/>
      <c r="I363" s="19"/>
      <c r="J363" s="19"/>
      <c r="K363" s="19"/>
      <c r="L363" s="19"/>
      <c r="M363" s="19"/>
      <c r="N363" s="19"/>
      <c r="O363" s="19"/>
      <c r="P363" s="19"/>
      <c r="Q363" s="19"/>
      <c r="R363" s="19"/>
      <c r="S363" s="19"/>
      <c r="T363" s="19"/>
      <c r="U363" s="19"/>
      <c r="V363" s="19"/>
      <c r="W363" s="19"/>
      <c r="X363" s="19"/>
    </row>
    <row r="364" spans="1:24" ht="12" customHeight="1">
      <c r="A364" s="19"/>
      <c r="B364" s="19"/>
      <c r="C364" s="19"/>
      <c r="D364" s="19"/>
      <c r="E364" s="19"/>
      <c r="F364" s="19"/>
      <c r="G364" s="19"/>
      <c r="H364" s="19"/>
      <c r="I364" s="19"/>
      <c r="J364" s="19"/>
      <c r="K364" s="19"/>
      <c r="L364" s="19"/>
      <c r="M364" s="19"/>
      <c r="N364" s="19"/>
      <c r="O364" s="19"/>
      <c r="P364" s="19"/>
      <c r="Q364" s="19"/>
      <c r="R364" s="19"/>
      <c r="S364" s="19"/>
      <c r="T364" s="19"/>
      <c r="U364" s="19"/>
      <c r="V364" s="19"/>
      <c r="W364" s="19"/>
      <c r="X364" s="19"/>
    </row>
    <row r="365" spans="1:24" ht="12" customHeight="1">
      <c r="A365" s="19"/>
      <c r="B365" s="19"/>
      <c r="C365" s="19"/>
      <c r="D365" s="19"/>
      <c r="E365" s="19"/>
      <c r="F365" s="19"/>
      <c r="G365" s="19"/>
      <c r="H365" s="19"/>
      <c r="I365" s="19"/>
      <c r="J365" s="19"/>
      <c r="K365" s="19"/>
      <c r="L365" s="19"/>
      <c r="M365" s="19"/>
      <c r="N365" s="19"/>
      <c r="O365" s="19"/>
      <c r="P365" s="19"/>
      <c r="Q365" s="19"/>
      <c r="R365" s="19"/>
      <c r="S365" s="19"/>
      <c r="T365" s="19"/>
      <c r="U365" s="19"/>
      <c r="V365" s="19"/>
      <c r="W365" s="19"/>
      <c r="X365" s="19"/>
    </row>
    <row r="366" spans="1:24" ht="12" customHeight="1">
      <c r="A366" s="19"/>
      <c r="B366" s="19"/>
      <c r="C366" s="19"/>
      <c r="D366" s="19"/>
      <c r="E366" s="19"/>
      <c r="F366" s="19"/>
      <c r="G366" s="19"/>
      <c r="H366" s="19"/>
      <c r="I366" s="19"/>
      <c r="J366" s="19"/>
      <c r="K366" s="19"/>
      <c r="L366" s="19"/>
      <c r="M366" s="19"/>
      <c r="N366" s="19"/>
      <c r="O366" s="19"/>
      <c r="P366" s="19"/>
      <c r="Q366" s="19"/>
      <c r="R366" s="19"/>
      <c r="S366" s="19"/>
      <c r="T366" s="19"/>
      <c r="U366" s="19"/>
      <c r="V366" s="19"/>
      <c r="W366" s="19"/>
      <c r="X366" s="19"/>
    </row>
    <row r="367" spans="1:24" ht="12" customHeight="1">
      <c r="A367" s="19"/>
      <c r="B367" s="19"/>
      <c r="C367" s="19"/>
      <c r="D367" s="19"/>
      <c r="E367" s="19"/>
      <c r="F367" s="19"/>
      <c r="G367" s="19"/>
      <c r="H367" s="19"/>
      <c r="I367" s="19"/>
      <c r="J367" s="19"/>
      <c r="K367" s="19"/>
      <c r="L367" s="19"/>
      <c r="M367" s="19"/>
      <c r="N367" s="19"/>
      <c r="O367" s="19"/>
      <c r="P367" s="19"/>
      <c r="Q367" s="19"/>
      <c r="R367" s="19"/>
      <c r="S367" s="19"/>
      <c r="T367" s="19"/>
      <c r="U367" s="19"/>
      <c r="V367" s="19"/>
      <c r="W367" s="19"/>
      <c r="X367" s="19"/>
    </row>
    <row r="368" spans="1:24" ht="12" customHeight="1">
      <c r="A368" s="19"/>
      <c r="B368" s="19"/>
      <c r="C368" s="19"/>
      <c r="D368" s="19"/>
      <c r="E368" s="19"/>
      <c r="F368" s="19"/>
      <c r="G368" s="19"/>
      <c r="H368" s="19"/>
      <c r="I368" s="19"/>
      <c r="J368" s="19"/>
      <c r="K368" s="19"/>
      <c r="L368" s="19"/>
      <c r="M368" s="19"/>
      <c r="N368" s="19"/>
      <c r="O368" s="19"/>
      <c r="P368" s="19"/>
      <c r="Q368" s="19"/>
      <c r="R368" s="19"/>
      <c r="S368" s="19"/>
      <c r="T368" s="19"/>
      <c r="U368" s="19"/>
      <c r="V368" s="19"/>
      <c r="W368" s="19"/>
      <c r="X368" s="19"/>
    </row>
    <row r="369" spans="1:24" ht="12" customHeight="1">
      <c r="A369" s="19"/>
      <c r="B369" s="19"/>
      <c r="C369" s="19"/>
      <c r="D369" s="19"/>
      <c r="E369" s="19"/>
      <c r="F369" s="19"/>
      <c r="G369" s="19"/>
      <c r="H369" s="19"/>
      <c r="I369" s="19"/>
      <c r="J369" s="19"/>
      <c r="K369" s="19"/>
      <c r="L369" s="19"/>
      <c r="M369" s="19"/>
      <c r="N369" s="19"/>
      <c r="O369" s="19"/>
      <c r="P369" s="19"/>
      <c r="Q369" s="19"/>
      <c r="R369" s="19"/>
      <c r="S369" s="19"/>
      <c r="T369" s="19"/>
      <c r="U369" s="19"/>
      <c r="V369" s="19"/>
      <c r="W369" s="19"/>
      <c r="X369" s="19"/>
    </row>
    <row r="370" spans="1:24" ht="12" customHeight="1">
      <c r="A370" s="19"/>
      <c r="B370" s="19"/>
      <c r="C370" s="19"/>
      <c r="D370" s="19"/>
      <c r="E370" s="19"/>
      <c r="F370" s="19"/>
      <c r="G370" s="19"/>
      <c r="H370" s="19"/>
      <c r="I370" s="19"/>
      <c r="J370" s="19"/>
      <c r="K370" s="19"/>
      <c r="L370" s="19"/>
      <c r="M370" s="19"/>
      <c r="N370" s="19"/>
      <c r="O370" s="19"/>
      <c r="P370" s="19"/>
      <c r="Q370" s="19"/>
      <c r="R370" s="19"/>
      <c r="S370" s="19"/>
      <c r="T370" s="19"/>
      <c r="U370" s="19"/>
      <c r="V370" s="19"/>
      <c r="W370" s="19"/>
      <c r="X370" s="19"/>
    </row>
    <row r="371" spans="1:24" ht="12" customHeight="1">
      <c r="A371" s="19"/>
      <c r="B371" s="19"/>
      <c r="C371" s="19"/>
      <c r="D371" s="19"/>
      <c r="E371" s="19"/>
      <c r="F371" s="19"/>
      <c r="G371" s="19"/>
      <c r="H371" s="19"/>
      <c r="I371" s="19"/>
      <c r="J371" s="19"/>
      <c r="K371" s="19"/>
      <c r="L371" s="19"/>
      <c r="M371" s="19"/>
      <c r="N371" s="19"/>
      <c r="O371" s="19"/>
      <c r="P371" s="19"/>
      <c r="Q371" s="19"/>
      <c r="R371" s="19"/>
      <c r="S371" s="19"/>
      <c r="T371" s="19"/>
      <c r="U371" s="19"/>
      <c r="V371" s="19"/>
      <c r="W371" s="19"/>
      <c r="X371" s="19"/>
    </row>
    <row r="372" spans="1:24" ht="12" customHeight="1">
      <c r="A372" s="19"/>
      <c r="B372" s="19"/>
      <c r="C372" s="19"/>
      <c r="D372" s="19"/>
      <c r="E372" s="19"/>
      <c r="F372" s="19"/>
      <c r="G372" s="19"/>
      <c r="H372" s="19"/>
      <c r="I372" s="19"/>
      <c r="J372" s="19"/>
      <c r="K372" s="19"/>
      <c r="L372" s="19"/>
      <c r="M372" s="19"/>
      <c r="N372" s="19"/>
      <c r="O372" s="19"/>
      <c r="P372" s="19"/>
      <c r="Q372" s="19"/>
      <c r="R372" s="19"/>
      <c r="S372" s="19"/>
      <c r="T372" s="19"/>
      <c r="U372" s="19"/>
      <c r="V372" s="19"/>
      <c r="W372" s="19"/>
      <c r="X372" s="19"/>
    </row>
    <row r="373" spans="1:24" ht="12" customHeight="1">
      <c r="A373" s="19"/>
      <c r="B373" s="19"/>
      <c r="C373" s="19"/>
      <c r="D373" s="19"/>
      <c r="E373" s="19"/>
      <c r="F373" s="19"/>
      <c r="G373" s="19"/>
      <c r="H373" s="19"/>
      <c r="I373" s="19"/>
      <c r="J373" s="19"/>
      <c r="K373" s="19"/>
      <c r="L373" s="19"/>
      <c r="M373" s="19"/>
      <c r="N373" s="19"/>
      <c r="O373" s="19"/>
      <c r="P373" s="19"/>
      <c r="Q373" s="19"/>
      <c r="R373" s="19"/>
      <c r="S373" s="19"/>
      <c r="T373" s="19"/>
      <c r="U373" s="19"/>
      <c r="V373" s="19"/>
      <c r="W373" s="19"/>
      <c r="X373" s="19"/>
    </row>
    <row r="374" spans="1:24" ht="12" customHeight="1">
      <c r="A374" s="19"/>
      <c r="B374" s="19"/>
      <c r="C374" s="19"/>
      <c r="D374" s="19"/>
      <c r="E374" s="19"/>
      <c r="F374" s="19"/>
      <c r="G374" s="19"/>
      <c r="H374" s="19"/>
      <c r="I374" s="19"/>
      <c r="J374" s="19"/>
      <c r="K374" s="19"/>
      <c r="L374" s="19"/>
      <c r="M374" s="19"/>
      <c r="N374" s="19"/>
      <c r="O374" s="19"/>
      <c r="P374" s="19"/>
      <c r="Q374" s="19"/>
      <c r="R374" s="19"/>
      <c r="S374" s="19"/>
      <c r="T374" s="19"/>
      <c r="U374" s="19"/>
      <c r="V374" s="19"/>
      <c r="W374" s="19"/>
      <c r="X374" s="19"/>
    </row>
    <row r="375" spans="1:24" ht="12" customHeight="1">
      <c r="A375" s="19"/>
      <c r="B375" s="19"/>
      <c r="C375" s="19"/>
      <c r="D375" s="19"/>
      <c r="E375" s="19"/>
      <c r="F375" s="19"/>
      <c r="G375" s="19"/>
      <c r="H375" s="19"/>
      <c r="I375" s="19"/>
      <c r="J375" s="19"/>
      <c r="K375" s="19"/>
      <c r="L375" s="19"/>
      <c r="M375" s="19"/>
      <c r="N375" s="19"/>
      <c r="O375" s="19"/>
      <c r="P375" s="19"/>
      <c r="Q375" s="19"/>
      <c r="R375" s="19"/>
      <c r="S375" s="19"/>
      <c r="T375" s="19"/>
      <c r="U375" s="19"/>
      <c r="V375" s="19"/>
      <c r="W375" s="19"/>
      <c r="X375" s="19"/>
    </row>
    <row r="376" spans="1:24" ht="12" customHeight="1">
      <c r="A376" s="19"/>
      <c r="B376" s="19"/>
      <c r="C376" s="19"/>
      <c r="D376" s="19"/>
      <c r="E376" s="19"/>
      <c r="F376" s="19"/>
      <c r="G376" s="19"/>
      <c r="H376" s="19"/>
      <c r="I376" s="19"/>
      <c r="J376" s="19"/>
      <c r="K376" s="19"/>
      <c r="L376" s="19"/>
      <c r="M376" s="19"/>
      <c r="N376" s="19"/>
      <c r="O376" s="19"/>
      <c r="P376" s="19"/>
      <c r="Q376" s="19"/>
      <c r="R376" s="19"/>
      <c r="S376" s="19"/>
      <c r="T376" s="19"/>
      <c r="U376" s="19"/>
      <c r="V376" s="19"/>
      <c r="W376" s="19"/>
      <c r="X376" s="19"/>
    </row>
    <row r="377" spans="1:24" ht="12" customHeight="1">
      <c r="A377" s="19"/>
      <c r="B377" s="19"/>
      <c r="C377" s="19"/>
      <c r="D377" s="19"/>
      <c r="E377" s="19"/>
      <c r="F377" s="19"/>
      <c r="G377" s="19"/>
      <c r="H377" s="19"/>
      <c r="I377" s="19"/>
      <c r="J377" s="19"/>
      <c r="K377" s="19"/>
      <c r="L377" s="19"/>
      <c r="M377" s="19"/>
      <c r="N377" s="19"/>
      <c r="O377" s="19"/>
      <c r="P377" s="19"/>
      <c r="Q377" s="19"/>
      <c r="R377" s="19"/>
      <c r="S377" s="19"/>
      <c r="T377" s="19"/>
      <c r="U377" s="19"/>
      <c r="V377" s="19"/>
      <c r="W377" s="19"/>
      <c r="X377" s="19"/>
    </row>
    <row r="378" spans="1:24" ht="12" customHeight="1">
      <c r="A378" s="19"/>
      <c r="B378" s="19"/>
      <c r="C378" s="19"/>
      <c r="D378" s="19"/>
      <c r="E378" s="19"/>
      <c r="F378" s="19"/>
      <c r="G378" s="19"/>
      <c r="H378" s="19"/>
      <c r="I378" s="19"/>
      <c r="J378" s="19"/>
      <c r="K378" s="19"/>
      <c r="L378" s="19"/>
      <c r="M378" s="19"/>
      <c r="N378" s="19"/>
      <c r="O378" s="19"/>
      <c r="P378" s="19"/>
      <c r="Q378" s="19"/>
      <c r="R378" s="19"/>
      <c r="S378" s="19"/>
      <c r="T378" s="19"/>
      <c r="U378" s="19"/>
      <c r="V378" s="19"/>
      <c r="W378" s="19"/>
      <c r="X378" s="19"/>
    </row>
    <row r="379" spans="1:24" ht="12" customHeight="1">
      <c r="A379" s="19"/>
      <c r="B379" s="19"/>
      <c r="C379" s="19"/>
      <c r="D379" s="19"/>
      <c r="E379" s="19"/>
      <c r="F379" s="19"/>
      <c r="G379" s="19"/>
      <c r="H379" s="19"/>
      <c r="I379" s="19"/>
      <c r="J379" s="19"/>
      <c r="K379" s="19"/>
      <c r="L379" s="19"/>
      <c r="M379" s="19"/>
      <c r="N379" s="19"/>
      <c r="O379" s="19"/>
      <c r="P379" s="19"/>
      <c r="Q379" s="19"/>
      <c r="R379" s="19"/>
      <c r="S379" s="19"/>
      <c r="T379" s="19"/>
      <c r="U379" s="19"/>
      <c r="V379" s="19"/>
      <c r="W379" s="19"/>
      <c r="X379" s="19"/>
    </row>
    <row r="380" spans="1:24" ht="12" customHeight="1">
      <c r="A380" s="19"/>
      <c r="B380" s="19"/>
      <c r="C380" s="19"/>
      <c r="D380" s="19"/>
      <c r="E380" s="19"/>
      <c r="F380" s="19"/>
      <c r="G380" s="19"/>
      <c r="H380" s="19"/>
      <c r="I380" s="19"/>
      <c r="J380" s="19"/>
      <c r="K380" s="19"/>
      <c r="L380" s="19"/>
      <c r="M380" s="19"/>
      <c r="N380" s="19"/>
      <c r="O380" s="19"/>
      <c r="P380" s="19"/>
      <c r="Q380" s="19"/>
      <c r="R380" s="19"/>
      <c r="S380" s="19"/>
      <c r="T380" s="19"/>
      <c r="U380" s="19"/>
      <c r="V380" s="19"/>
      <c r="W380" s="19"/>
      <c r="X380" s="19"/>
    </row>
    <row r="381" spans="1:24" ht="12" customHeight="1">
      <c r="A381" s="19"/>
      <c r="B381" s="19"/>
      <c r="C381" s="19"/>
      <c r="D381" s="19"/>
      <c r="E381" s="19"/>
      <c r="F381" s="19"/>
      <c r="G381" s="19"/>
      <c r="H381" s="19"/>
      <c r="I381" s="19"/>
      <c r="J381" s="19"/>
      <c r="K381" s="19"/>
      <c r="L381" s="19"/>
      <c r="M381" s="19"/>
      <c r="N381" s="19"/>
      <c r="O381" s="19"/>
      <c r="P381" s="19"/>
      <c r="Q381" s="19"/>
      <c r="R381" s="19"/>
      <c r="S381" s="19"/>
      <c r="T381" s="19"/>
      <c r="U381" s="19"/>
      <c r="V381" s="19"/>
      <c r="W381" s="19"/>
      <c r="X381" s="19"/>
    </row>
    <row r="382" spans="1:24" ht="12" customHeight="1">
      <c r="A382" s="19"/>
      <c r="B382" s="19"/>
      <c r="C382" s="19"/>
      <c r="D382" s="19"/>
      <c r="E382" s="19"/>
      <c r="F382" s="19"/>
      <c r="G382" s="19"/>
      <c r="H382" s="19"/>
      <c r="I382" s="19"/>
      <c r="J382" s="19"/>
      <c r="K382" s="19"/>
      <c r="L382" s="19"/>
      <c r="M382" s="19"/>
      <c r="N382" s="19"/>
      <c r="O382" s="19"/>
      <c r="P382" s="19"/>
      <c r="Q382" s="19"/>
      <c r="R382" s="19"/>
      <c r="S382" s="19"/>
      <c r="T382" s="19"/>
      <c r="U382" s="19"/>
      <c r="V382" s="19"/>
      <c r="W382" s="19"/>
      <c r="X382" s="19"/>
    </row>
    <row r="383" spans="1:24" ht="12" customHeight="1">
      <c r="A383" s="19"/>
      <c r="B383" s="19"/>
      <c r="C383" s="19"/>
      <c r="D383" s="19"/>
      <c r="E383" s="19"/>
      <c r="F383" s="19"/>
      <c r="G383" s="19"/>
      <c r="H383" s="19"/>
      <c r="I383" s="19"/>
      <c r="J383" s="19"/>
      <c r="K383" s="19"/>
      <c r="L383" s="19"/>
      <c r="M383" s="19"/>
      <c r="N383" s="19"/>
      <c r="O383" s="19"/>
      <c r="P383" s="19"/>
      <c r="Q383" s="19"/>
      <c r="R383" s="19"/>
      <c r="S383" s="19"/>
      <c r="T383" s="19"/>
      <c r="U383" s="19"/>
      <c r="V383" s="19"/>
      <c r="W383" s="19"/>
      <c r="X383" s="19"/>
    </row>
    <row r="384" spans="1:24" ht="12" customHeight="1">
      <c r="A384" s="19"/>
      <c r="B384" s="19"/>
      <c r="C384" s="19"/>
      <c r="D384" s="19"/>
      <c r="E384" s="19"/>
      <c r="F384" s="19"/>
      <c r="G384" s="19"/>
      <c r="H384" s="19"/>
      <c r="I384" s="19"/>
      <c r="J384" s="19"/>
      <c r="K384" s="19"/>
      <c r="L384" s="19"/>
      <c r="M384" s="19"/>
      <c r="N384" s="19"/>
      <c r="O384" s="19"/>
      <c r="P384" s="19"/>
      <c r="Q384" s="19"/>
      <c r="R384" s="19"/>
      <c r="S384" s="19"/>
      <c r="T384" s="19"/>
      <c r="U384" s="19"/>
      <c r="V384" s="19"/>
      <c r="W384" s="19"/>
      <c r="X384" s="19"/>
    </row>
    <row r="385" spans="1:24" ht="12" customHeight="1">
      <c r="A385" s="19"/>
      <c r="B385" s="19"/>
      <c r="C385" s="19"/>
      <c r="D385" s="19"/>
      <c r="E385" s="19"/>
      <c r="F385" s="19"/>
      <c r="G385" s="19"/>
      <c r="H385" s="19"/>
      <c r="I385" s="19"/>
      <c r="J385" s="19"/>
      <c r="K385" s="19"/>
      <c r="L385" s="19"/>
      <c r="M385" s="19"/>
      <c r="N385" s="19"/>
      <c r="O385" s="19"/>
      <c r="P385" s="19"/>
      <c r="Q385" s="19"/>
      <c r="R385" s="19"/>
      <c r="S385" s="19"/>
      <c r="T385" s="19"/>
      <c r="U385" s="19"/>
      <c r="V385" s="19"/>
      <c r="W385" s="19"/>
      <c r="X385" s="19"/>
    </row>
    <row r="386" spans="1:24" ht="12" customHeight="1">
      <c r="A386" s="19"/>
      <c r="B386" s="19"/>
      <c r="C386" s="19"/>
      <c r="D386" s="19"/>
      <c r="E386" s="19"/>
      <c r="F386" s="19"/>
      <c r="G386" s="19"/>
      <c r="H386" s="19"/>
      <c r="I386" s="19"/>
      <c r="J386" s="19"/>
      <c r="K386" s="19"/>
      <c r="L386" s="19"/>
      <c r="M386" s="19"/>
      <c r="N386" s="19"/>
      <c r="O386" s="19"/>
      <c r="P386" s="19"/>
      <c r="Q386" s="19"/>
      <c r="R386" s="19"/>
      <c r="S386" s="19"/>
      <c r="T386" s="19"/>
      <c r="U386" s="19"/>
      <c r="V386" s="19"/>
      <c r="W386" s="19"/>
      <c r="X386" s="19"/>
    </row>
    <row r="387" spans="1:24" ht="12" customHeight="1">
      <c r="A387" s="19"/>
      <c r="B387" s="19"/>
      <c r="C387" s="19"/>
      <c r="D387" s="19"/>
      <c r="E387" s="19"/>
      <c r="F387" s="19"/>
      <c r="G387" s="19"/>
      <c r="H387" s="19"/>
      <c r="I387" s="19"/>
      <c r="J387" s="19"/>
      <c r="K387" s="19"/>
      <c r="L387" s="19"/>
      <c r="M387" s="19"/>
      <c r="N387" s="19"/>
      <c r="O387" s="19"/>
      <c r="P387" s="19"/>
      <c r="Q387" s="19"/>
      <c r="R387" s="19"/>
      <c r="S387" s="19"/>
      <c r="T387" s="19"/>
      <c r="U387" s="19"/>
      <c r="V387" s="19"/>
      <c r="W387" s="19"/>
      <c r="X387" s="19"/>
    </row>
    <row r="388" spans="1:24" ht="12" customHeight="1">
      <c r="A388" s="19"/>
      <c r="B388" s="19"/>
      <c r="C388" s="19"/>
      <c r="D388" s="19"/>
      <c r="E388" s="19"/>
      <c r="F388" s="19"/>
      <c r="G388" s="19"/>
      <c r="H388" s="19"/>
      <c r="I388" s="19"/>
      <c r="J388" s="19"/>
      <c r="K388" s="19"/>
      <c r="L388" s="19"/>
      <c r="M388" s="19"/>
      <c r="N388" s="19"/>
      <c r="O388" s="19"/>
      <c r="P388" s="19"/>
      <c r="Q388" s="19"/>
      <c r="R388" s="19"/>
      <c r="S388" s="19"/>
      <c r="T388" s="19"/>
      <c r="U388" s="19"/>
      <c r="V388" s="19"/>
      <c r="W388" s="19"/>
      <c r="X388" s="19"/>
    </row>
    <row r="389" spans="1:24" ht="12" customHeight="1">
      <c r="A389" s="19"/>
      <c r="B389" s="19"/>
      <c r="C389" s="19"/>
      <c r="D389" s="19"/>
      <c r="E389" s="19"/>
      <c r="F389" s="19"/>
      <c r="G389" s="19"/>
      <c r="H389" s="19"/>
      <c r="I389" s="19"/>
      <c r="J389" s="19"/>
      <c r="K389" s="19"/>
      <c r="L389" s="19"/>
      <c r="M389" s="19"/>
      <c r="N389" s="19"/>
      <c r="O389" s="19"/>
      <c r="P389" s="19"/>
      <c r="Q389" s="19"/>
      <c r="R389" s="19"/>
      <c r="S389" s="19"/>
      <c r="T389" s="19"/>
      <c r="U389" s="19"/>
      <c r="V389" s="19"/>
      <c r="W389" s="19"/>
      <c r="X389" s="19"/>
    </row>
    <row r="390" spans="1:24" ht="12" customHeight="1">
      <c r="A390" s="19"/>
      <c r="B390" s="19"/>
      <c r="C390" s="19"/>
      <c r="D390" s="19"/>
      <c r="E390" s="19"/>
      <c r="F390" s="19"/>
      <c r="G390" s="19"/>
      <c r="H390" s="19"/>
      <c r="I390" s="19"/>
      <c r="J390" s="19"/>
      <c r="K390" s="19"/>
      <c r="L390" s="19"/>
      <c r="M390" s="19"/>
      <c r="N390" s="19"/>
      <c r="O390" s="19"/>
      <c r="P390" s="19"/>
      <c r="Q390" s="19"/>
      <c r="R390" s="19"/>
      <c r="S390" s="19"/>
      <c r="T390" s="19"/>
      <c r="U390" s="19"/>
      <c r="V390" s="19"/>
      <c r="W390" s="19"/>
      <c r="X390" s="19"/>
    </row>
    <row r="391" spans="1:24" ht="12" customHeight="1">
      <c r="A391" s="19"/>
      <c r="B391" s="19"/>
      <c r="C391" s="19"/>
      <c r="D391" s="19"/>
      <c r="E391" s="19"/>
      <c r="F391" s="19"/>
      <c r="G391" s="19"/>
      <c r="H391" s="19"/>
      <c r="I391" s="19"/>
      <c r="J391" s="19"/>
      <c r="K391" s="19"/>
      <c r="L391" s="19"/>
      <c r="M391" s="19"/>
      <c r="N391" s="19"/>
      <c r="O391" s="19"/>
      <c r="P391" s="19"/>
      <c r="Q391" s="19"/>
      <c r="R391" s="19"/>
      <c r="S391" s="19"/>
      <c r="T391" s="19"/>
      <c r="U391" s="19"/>
      <c r="V391" s="19"/>
      <c r="W391" s="19"/>
      <c r="X391" s="19"/>
    </row>
    <row r="392" spans="1:24" ht="12" customHeight="1">
      <c r="A392" s="19"/>
      <c r="B392" s="19"/>
      <c r="C392" s="19"/>
      <c r="D392" s="19"/>
      <c r="E392" s="19"/>
      <c r="F392" s="19"/>
      <c r="G392" s="19"/>
      <c r="H392" s="19"/>
      <c r="I392" s="19"/>
      <c r="J392" s="19"/>
      <c r="K392" s="19"/>
      <c r="L392" s="19"/>
      <c r="M392" s="19"/>
      <c r="N392" s="19"/>
      <c r="O392" s="19"/>
      <c r="P392" s="19"/>
      <c r="Q392" s="19"/>
      <c r="R392" s="19"/>
      <c r="S392" s="19"/>
      <c r="T392" s="19"/>
      <c r="U392" s="19"/>
      <c r="V392" s="19"/>
      <c r="W392" s="19"/>
      <c r="X392" s="19"/>
    </row>
    <row r="393" spans="1:24" ht="12" customHeight="1">
      <c r="A393" s="19"/>
      <c r="B393" s="19"/>
      <c r="C393" s="19"/>
      <c r="D393" s="19"/>
      <c r="E393" s="19"/>
      <c r="F393" s="19"/>
      <c r="G393" s="19"/>
      <c r="H393" s="19"/>
      <c r="I393" s="19"/>
      <c r="J393" s="19"/>
      <c r="K393" s="19"/>
      <c r="L393" s="19"/>
      <c r="M393" s="19"/>
      <c r="N393" s="19"/>
      <c r="O393" s="19"/>
      <c r="P393" s="19"/>
      <c r="Q393" s="19"/>
      <c r="R393" s="19"/>
      <c r="S393" s="19"/>
      <c r="T393" s="19"/>
      <c r="U393" s="19"/>
      <c r="V393" s="19"/>
      <c r="W393" s="19"/>
      <c r="X393" s="19"/>
    </row>
    <row r="394" spans="1:24" ht="12" customHeight="1">
      <c r="A394" s="19"/>
      <c r="B394" s="19"/>
      <c r="C394" s="19"/>
      <c r="D394" s="19"/>
      <c r="E394" s="19"/>
      <c r="F394" s="19"/>
      <c r="G394" s="19"/>
      <c r="H394" s="19"/>
      <c r="I394" s="19"/>
      <c r="J394" s="19"/>
      <c r="K394" s="19"/>
      <c r="L394" s="19"/>
      <c r="M394" s="19"/>
      <c r="N394" s="19"/>
      <c r="O394" s="19"/>
      <c r="P394" s="19"/>
      <c r="Q394" s="19"/>
      <c r="R394" s="19"/>
      <c r="S394" s="19"/>
      <c r="T394" s="19"/>
      <c r="U394" s="19"/>
      <c r="V394" s="19"/>
      <c r="W394" s="19"/>
      <c r="X394" s="19"/>
    </row>
    <row r="395" spans="1:24" ht="12" customHeight="1">
      <c r="A395" s="19"/>
      <c r="B395" s="19"/>
      <c r="C395" s="19"/>
      <c r="D395" s="19"/>
      <c r="E395" s="19"/>
      <c r="F395" s="19"/>
      <c r="G395" s="19"/>
      <c r="H395" s="19"/>
      <c r="I395" s="19"/>
      <c r="J395" s="19"/>
      <c r="K395" s="19"/>
      <c r="L395" s="19"/>
      <c r="M395" s="19"/>
      <c r="N395" s="19"/>
      <c r="O395" s="19"/>
      <c r="P395" s="19"/>
      <c r="Q395" s="19"/>
      <c r="R395" s="19"/>
      <c r="S395" s="19"/>
      <c r="T395" s="19"/>
      <c r="U395" s="19"/>
      <c r="V395" s="19"/>
      <c r="W395" s="19"/>
      <c r="X395" s="19"/>
    </row>
    <row r="396" spans="1:24" ht="12" customHeight="1">
      <c r="A396" s="19"/>
      <c r="B396" s="19"/>
      <c r="C396" s="19"/>
      <c r="D396" s="19"/>
      <c r="E396" s="19"/>
      <c r="F396" s="19"/>
      <c r="G396" s="19"/>
      <c r="H396" s="19"/>
      <c r="I396" s="19"/>
      <c r="J396" s="19"/>
      <c r="K396" s="19"/>
      <c r="L396" s="19"/>
      <c r="M396" s="19"/>
      <c r="N396" s="19"/>
      <c r="O396" s="19"/>
      <c r="P396" s="19"/>
      <c r="Q396" s="19"/>
      <c r="R396" s="19"/>
      <c r="S396" s="19"/>
      <c r="T396" s="19"/>
      <c r="U396" s="19"/>
      <c r="V396" s="19"/>
      <c r="W396" s="19"/>
      <c r="X396" s="19"/>
    </row>
    <row r="397" spans="1:24" ht="12" customHeight="1">
      <c r="A397" s="19"/>
      <c r="B397" s="19"/>
      <c r="C397" s="19"/>
      <c r="D397" s="19"/>
      <c r="E397" s="19"/>
      <c r="F397" s="19"/>
      <c r="G397" s="19"/>
      <c r="H397" s="19"/>
      <c r="I397" s="19"/>
      <c r="J397" s="19"/>
      <c r="K397" s="19"/>
      <c r="L397" s="19"/>
      <c r="M397" s="19"/>
      <c r="N397" s="19"/>
      <c r="O397" s="19"/>
      <c r="P397" s="19"/>
      <c r="Q397" s="19"/>
      <c r="R397" s="19"/>
      <c r="S397" s="19"/>
      <c r="T397" s="19"/>
      <c r="U397" s="19"/>
      <c r="V397" s="19"/>
      <c r="W397" s="19"/>
      <c r="X397" s="19"/>
    </row>
    <row r="398" spans="1:24" ht="12" customHeight="1">
      <c r="A398" s="19"/>
      <c r="B398" s="19"/>
      <c r="C398" s="19"/>
      <c r="D398" s="19"/>
      <c r="E398" s="19"/>
      <c r="F398" s="19"/>
      <c r="G398" s="19"/>
      <c r="H398" s="19"/>
      <c r="I398" s="19"/>
      <c r="J398" s="19"/>
      <c r="K398" s="19"/>
      <c r="L398" s="19"/>
      <c r="M398" s="19"/>
      <c r="N398" s="19"/>
      <c r="O398" s="19"/>
      <c r="P398" s="19"/>
      <c r="Q398" s="19"/>
      <c r="R398" s="19"/>
      <c r="S398" s="19"/>
      <c r="T398" s="19"/>
      <c r="U398" s="19"/>
      <c r="V398" s="19"/>
      <c r="W398" s="19"/>
      <c r="X398" s="19"/>
    </row>
    <row r="399" spans="1:24" ht="12" customHeight="1">
      <c r="A399" s="19"/>
      <c r="B399" s="19"/>
      <c r="C399" s="19"/>
      <c r="D399" s="19"/>
      <c r="E399" s="19"/>
      <c r="F399" s="19"/>
      <c r="G399" s="19"/>
      <c r="H399" s="19"/>
      <c r="I399" s="19"/>
      <c r="J399" s="19"/>
      <c r="K399" s="19"/>
      <c r="L399" s="19"/>
      <c r="M399" s="19"/>
      <c r="N399" s="19"/>
      <c r="O399" s="19"/>
      <c r="P399" s="19"/>
      <c r="Q399" s="19"/>
      <c r="R399" s="19"/>
      <c r="S399" s="19"/>
      <c r="T399" s="19"/>
      <c r="U399" s="19"/>
      <c r="V399" s="19"/>
      <c r="W399" s="19"/>
      <c r="X399" s="19"/>
    </row>
    <row r="400" spans="1:24" ht="12" customHeight="1">
      <c r="A400" s="19"/>
      <c r="B400" s="19"/>
      <c r="C400" s="19"/>
      <c r="D400" s="19"/>
      <c r="E400" s="19"/>
      <c r="F400" s="19"/>
      <c r="G400" s="19"/>
      <c r="H400" s="19"/>
      <c r="I400" s="19"/>
      <c r="J400" s="19"/>
      <c r="K400" s="19"/>
      <c r="L400" s="19"/>
      <c r="M400" s="19"/>
      <c r="N400" s="19"/>
      <c r="O400" s="19"/>
      <c r="P400" s="19"/>
      <c r="Q400" s="19"/>
      <c r="R400" s="19"/>
      <c r="S400" s="19"/>
      <c r="T400" s="19"/>
      <c r="U400" s="19"/>
      <c r="V400" s="19"/>
      <c r="W400" s="19"/>
      <c r="X400" s="19"/>
    </row>
    <row r="401" spans="1:24" ht="12" customHeight="1">
      <c r="A401" s="19"/>
      <c r="B401" s="19"/>
      <c r="C401" s="19"/>
      <c r="D401" s="19"/>
      <c r="E401" s="19"/>
      <c r="F401" s="19"/>
      <c r="G401" s="19"/>
      <c r="H401" s="19"/>
      <c r="I401" s="19"/>
      <c r="J401" s="19"/>
      <c r="K401" s="19"/>
      <c r="L401" s="19"/>
      <c r="M401" s="19"/>
      <c r="N401" s="19"/>
      <c r="O401" s="19"/>
      <c r="P401" s="19"/>
      <c r="Q401" s="19"/>
      <c r="R401" s="19"/>
      <c r="S401" s="19"/>
      <c r="T401" s="19"/>
      <c r="U401" s="19"/>
      <c r="V401" s="19"/>
      <c r="W401" s="19"/>
      <c r="X401" s="19"/>
    </row>
    <row r="402" spans="1:24" ht="12" customHeight="1">
      <c r="A402" s="19"/>
      <c r="B402" s="19"/>
      <c r="C402" s="19"/>
      <c r="D402" s="19"/>
      <c r="E402" s="19"/>
      <c r="F402" s="19"/>
      <c r="G402" s="19"/>
      <c r="H402" s="19"/>
      <c r="I402" s="19"/>
      <c r="J402" s="19"/>
      <c r="K402" s="19"/>
      <c r="L402" s="19"/>
      <c r="M402" s="19"/>
      <c r="N402" s="19"/>
      <c r="O402" s="19"/>
      <c r="P402" s="19"/>
      <c r="Q402" s="19"/>
      <c r="R402" s="19"/>
      <c r="S402" s="19"/>
      <c r="T402" s="19"/>
      <c r="U402" s="19"/>
      <c r="V402" s="19"/>
      <c r="W402" s="19"/>
      <c r="X402" s="19"/>
    </row>
    <row r="403" spans="1:24" ht="12" customHeight="1">
      <c r="A403" s="19"/>
      <c r="B403" s="19"/>
      <c r="C403" s="19"/>
      <c r="D403" s="19"/>
      <c r="E403" s="19"/>
      <c r="F403" s="19"/>
      <c r="G403" s="19"/>
      <c r="H403" s="19"/>
      <c r="I403" s="19"/>
      <c r="J403" s="19"/>
      <c r="K403" s="19"/>
      <c r="L403" s="19"/>
      <c r="M403" s="19"/>
      <c r="N403" s="19"/>
      <c r="O403" s="19"/>
      <c r="P403" s="19"/>
      <c r="Q403" s="19"/>
      <c r="R403" s="19"/>
      <c r="S403" s="19"/>
      <c r="T403" s="19"/>
      <c r="U403" s="19"/>
      <c r="V403" s="19"/>
      <c r="W403" s="19"/>
      <c r="X403" s="19"/>
    </row>
    <row r="404" spans="1:24" ht="12" customHeight="1">
      <c r="A404" s="19"/>
      <c r="B404" s="19"/>
      <c r="C404" s="19"/>
      <c r="D404" s="19"/>
      <c r="E404" s="19"/>
      <c r="F404" s="19"/>
      <c r="G404" s="19"/>
      <c r="H404" s="19"/>
      <c r="I404" s="19"/>
      <c r="J404" s="19"/>
      <c r="K404" s="19"/>
      <c r="L404" s="19"/>
      <c r="M404" s="19"/>
      <c r="N404" s="19"/>
      <c r="O404" s="19"/>
      <c r="P404" s="19"/>
      <c r="Q404" s="19"/>
      <c r="R404" s="19"/>
      <c r="S404" s="19"/>
      <c r="T404" s="19"/>
      <c r="U404" s="19"/>
      <c r="V404" s="19"/>
      <c r="W404" s="19"/>
      <c r="X404" s="19"/>
    </row>
    <row r="405" spans="1:24" ht="12" customHeight="1">
      <c r="A405" s="19"/>
      <c r="B405" s="19"/>
      <c r="C405" s="19"/>
      <c r="D405" s="19"/>
      <c r="E405" s="19"/>
      <c r="F405" s="19"/>
      <c r="G405" s="19"/>
      <c r="H405" s="19"/>
      <c r="I405" s="19"/>
      <c r="J405" s="19"/>
      <c r="K405" s="19"/>
      <c r="L405" s="19"/>
      <c r="M405" s="19"/>
      <c r="N405" s="19"/>
      <c r="O405" s="19"/>
      <c r="P405" s="19"/>
      <c r="Q405" s="19"/>
      <c r="R405" s="19"/>
      <c r="S405" s="19"/>
      <c r="T405" s="19"/>
      <c r="U405" s="19"/>
      <c r="V405" s="19"/>
      <c r="W405" s="19"/>
      <c r="X405" s="19"/>
    </row>
    <row r="406" spans="1:24" ht="12" customHeight="1">
      <c r="A406" s="19"/>
      <c r="B406" s="19"/>
      <c r="C406" s="19"/>
      <c r="D406" s="19"/>
      <c r="E406" s="19"/>
      <c r="F406" s="19"/>
      <c r="G406" s="19"/>
      <c r="H406" s="19"/>
      <c r="I406" s="19"/>
      <c r="J406" s="19"/>
      <c r="K406" s="19"/>
      <c r="L406" s="19"/>
      <c r="M406" s="19"/>
      <c r="N406" s="19"/>
      <c r="O406" s="19"/>
      <c r="P406" s="19"/>
      <c r="Q406" s="19"/>
      <c r="R406" s="19"/>
      <c r="S406" s="19"/>
      <c r="T406" s="19"/>
      <c r="U406" s="19"/>
      <c r="V406" s="19"/>
      <c r="W406" s="19"/>
      <c r="X406" s="19"/>
    </row>
    <row r="407" spans="1:24" ht="12" customHeight="1">
      <c r="A407" s="19"/>
      <c r="B407" s="19"/>
      <c r="C407" s="19"/>
      <c r="D407" s="19"/>
      <c r="E407" s="19"/>
      <c r="F407" s="19"/>
      <c r="G407" s="19"/>
      <c r="H407" s="19"/>
      <c r="I407" s="19"/>
      <c r="J407" s="19"/>
      <c r="K407" s="19"/>
      <c r="L407" s="19"/>
      <c r="M407" s="19"/>
      <c r="N407" s="19"/>
      <c r="O407" s="19"/>
      <c r="P407" s="19"/>
      <c r="Q407" s="19"/>
      <c r="R407" s="19"/>
      <c r="S407" s="19"/>
      <c r="T407" s="19"/>
      <c r="U407" s="19"/>
      <c r="V407" s="19"/>
      <c r="W407" s="19"/>
      <c r="X407" s="19"/>
    </row>
    <row r="408" spans="1:24" ht="12" customHeight="1">
      <c r="A408" s="19"/>
      <c r="B408" s="19"/>
      <c r="C408" s="19"/>
      <c r="D408" s="19"/>
      <c r="E408" s="19"/>
      <c r="F408" s="19"/>
      <c r="G408" s="19"/>
      <c r="H408" s="19"/>
      <c r="I408" s="19"/>
      <c r="J408" s="19"/>
      <c r="K408" s="19"/>
      <c r="L408" s="19"/>
      <c r="M408" s="19"/>
      <c r="N408" s="19"/>
      <c r="O408" s="19"/>
      <c r="P408" s="19"/>
      <c r="Q408" s="19"/>
      <c r="R408" s="19"/>
      <c r="S408" s="19"/>
      <c r="T408" s="19"/>
      <c r="U408" s="19"/>
      <c r="V408" s="19"/>
      <c r="W408" s="19"/>
      <c r="X408" s="19"/>
    </row>
    <row r="409" spans="1:24" ht="12" customHeight="1">
      <c r="A409" s="19"/>
      <c r="B409" s="19"/>
      <c r="C409" s="19"/>
      <c r="D409" s="19"/>
      <c r="E409" s="19"/>
      <c r="F409" s="19"/>
      <c r="G409" s="19"/>
      <c r="H409" s="19"/>
      <c r="I409" s="19"/>
      <c r="J409" s="19"/>
      <c r="K409" s="19"/>
      <c r="L409" s="19"/>
      <c r="M409" s="19"/>
      <c r="N409" s="19"/>
      <c r="O409" s="19"/>
      <c r="P409" s="19"/>
      <c r="Q409" s="19"/>
      <c r="R409" s="19"/>
      <c r="S409" s="19"/>
      <c r="T409" s="19"/>
      <c r="U409" s="19"/>
      <c r="V409" s="19"/>
      <c r="W409" s="19"/>
      <c r="X409" s="19"/>
    </row>
    <row r="410" spans="1:24" ht="12" customHeight="1">
      <c r="A410" s="19"/>
      <c r="B410" s="19"/>
      <c r="C410" s="19"/>
      <c r="D410" s="19"/>
      <c r="E410" s="19"/>
      <c r="F410" s="19"/>
      <c r="G410" s="19"/>
      <c r="H410" s="19"/>
      <c r="I410" s="19"/>
      <c r="J410" s="19"/>
      <c r="K410" s="19"/>
      <c r="L410" s="19"/>
      <c r="M410" s="19"/>
      <c r="N410" s="19"/>
      <c r="O410" s="19"/>
      <c r="P410" s="19"/>
      <c r="Q410" s="19"/>
      <c r="R410" s="19"/>
      <c r="S410" s="19"/>
      <c r="T410" s="19"/>
      <c r="U410" s="19"/>
      <c r="V410" s="19"/>
      <c r="W410" s="19"/>
      <c r="X410" s="19"/>
    </row>
    <row r="411" spans="1:24" ht="12" customHeight="1">
      <c r="A411" s="19"/>
      <c r="B411" s="19"/>
      <c r="C411" s="19"/>
      <c r="D411" s="19"/>
      <c r="E411" s="19"/>
      <c r="F411" s="19"/>
      <c r="G411" s="19"/>
      <c r="H411" s="19"/>
      <c r="I411" s="19"/>
      <c r="J411" s="19"/>
      <c r="K411" s="19"/>
      <c r="L411" s="19"/>
      <c r="M411" s="19"/>
      <c r="N411" s="19"/>
      <c r="O411" s="19"/>
      <c r="P411" s="19"/>
      <c r="Q411" s="19"/>
      <c r="R411" s="19"/>
      <c r="S411" s="19"/>
      <c r="T411" s="19"/>
      <c r="U411" s="19"/>
      <c r="V411" s="19"/>
      <c r="W411" s="19"/>
      <c r="X411" s="19"/>
    </row>
    <row r="412" spans="1:24" ht="12" customHeight="1">
      <c r="A412" s="19"/>
      <c r="B412" s="19"/>
      <c r="C412" s="19"/>
      <c r="D412" s="19"/>
      <c r="E412" s="19"/>
      <c r="F412" s="19"/>
      <c r="G412" s="19"/>
      <c r="H412" s="19"/>
      <c r="I412" s="19"/>
      <c r="J412" s="19"/>
      <c r="K412" s="19"/>
      <c r="L412" s="19"/>
      <c r="M412" s="19"/>
      <c r="N412" s="19"/>
      <c r="O412" s="19"/>
      <c r="P412" s="19"/>
      <c r="Q412" s="19"/>
      <c r="R412" s="19"/>
      <c r="S412" s="19"/>
      <c r="T412" s="19"/>
      <c r="U412" s="19"/>
      <c r="V412" s="19"/>
      <c r="W412" s="19"/>
      <c r="X412" s="19"/>
    </row>
    <row r="413" spans="1:24" ht="12" customHeight="1">
      <c r="A413" s="19"/>
      <c r="B413" s="19"/>
      <c r="C413" s="19"/>
      <c r="D413" s="19"/>
      <c r="E413" s="19"/>
      <c r="F413" s="19"/>
      <c r="G413" s="19"/>
      <c r="H413" s="19"/>
      <c r="I413" s="19"/>
      <c r="J413" s="19"/>
      <c r="K413" s="19"/>
      <c r="L413" s="19"/>
      <c r="M413" s="19"/>
      <c r="N413" s="19"/>
      <c r="O413" s="19"/>
      <c r="P413" s="19"/>
      <c r="Q413" s="19"/>
      <c r="R413" s="19"/>
      <c r="S413" s="19"/>
      <c r="T413" s="19"/>
      <c r="U413" s="19"/>
      <c r="V413" s="19"/>
      <c r="W413" s="19"/>
      <c r="X413" s="19"/>
    </row>
    <row r="414" spans="1:24" ht="12" customHeight="1">
      <c r="A414" s="19"/>
      <c r="B414" s="19"/>
      <c r="C414" s="19"/>
      <c r="D414" s="19"/>
      <c r="E414" s="19"/>
      <c r="F414" s="19"/>
      <c r="G414" s="19"/>
      <c r="H414" s="19"/>
      <c r="I414" s="19"/>
      <c r="J414" s="19"/>
      <c r="K414" s="19"/>
      <c r="L414" s="19"/>
      <c r="M414" s="19"/>
      <c r="N414" s="19"/>
      <c r="O414" s="19"/>
      <c r="P414" s="19"/>
      <c r="Q414" s="19"/>
      <c r="R414" s="19"/>
      <c r="S414" s="19"/>
      <c r="T414" s="19"/>
      <c r="U414" s="19"/>
      <c r="V414" s="19"/>
      <c r="W414" s="19"/>
      <c r="X414" s="19"/>
    </row>
    <row r="415" spans="1:24" ht="12" customHeight="1">
      <c r="A415" s="19"/>
      <c r="B415" s="19"/>
      <c r="C415" s="19"/>
      <c r="D415" s="19"/>
      <c r="E415" s="19"/>
      <c r="F415" s="19"/>
      <c r="G415" s="19"/>
      <c r="H415" s="19"/>
      <c r="I415" s="19"/>
      <c r="J415" s="19"/>
      <c r="K415" s="19"/>
      <c r="L415" s="19"/>
      <c r="M415" s="19"/>
      <c r="N415" s="19"/>
      <c r="O415" s="19"/>
      <c r="P415" s="19"/>
      <c r="Q415" s="19"/>
      <c r="R415" s="19"/>
      <c r="S415" s="19"/>
      <c r="T415" s="19"/>
      <c r="U415" s="19"/>
      <c r="V415" s="19"/>
      <c r="W415" s="19"/>
      <c r="X415" s="19"/>
    </row>
    <row r="416" spans="1:24" ht="12" customHeight="1">
      <c r="A416" s="19"/>
      <c r="B416" s="19"/>
      <c r="C416" s="19"/>
      <c r="D416" s="19"/>
      <c r="E416" s="19"/>
      <c r="F416" s="19"/>
      <c r="G416" s="19"/>
      <c r="H416" s="19"/>
      <c r="I416" s="19"/>
      <c r="J416" s="19"/>
      <c r="K416" s="19"/>
      <c r="L416" s="19"/>
      <c r="M416" s="19"/>
      <c r="N416" s="19"/>
      <c r="O416" s="19"/>
      <c r="P416" s="19"/>
      <c r="Q416" s="19"/>
      <c r="R416" s="19"/>
      <c r="S416" s="19"/>
      <c r="T416" s="19"/>
      <c r="U416" s="19"/>
      <c r="V416" s="19"/>
      <c r="W416" s="19"/>
      <c r="X416" s="19"/>
    </row>
    <row r="417" spans="1:24" ht="12" customHeight="1">
      <c r="A417" s="19"/>
      <c r="B417" s="19"/>
      <c r="C417" s="19"/>
      <c r="D417" s="19"/>
      <c r="E417" s="19"/>
      <c r="F417" s="19"/>
      <c r="G417" s="19"/>
      <c r="H417" s="19"/>
      <c r="I417" s="19"/>
      <c r="J417" s="19"/>
      <c r="K417" s="19"/>
      <c r="L417" s="19"/>
      <c r="M417" s="19"/>
      <c r="N417" s="19"/>
      <c r="O417" s="19"/>
      <c r="P417" s="19"/>
      <c r="Q417" s="19"/>
      <c r="R417" s="19"/>
      <c r="S417" s="19"/>
      <c r="T417" s="19"/>
      <c r="U417" s="19"/>
      <c r="V417" s="19"/>
      <c r="W417" s="19"/>
      <c r="X417" s="19"/>
    </row>
    <row r="418" spans="1:24" ht="12" customHeight="1">
      <c r="A418" s="19"/>
      <c r="B418" s="19"/>
      <c r="C418" s="19"/>
      <c r="D418" s="19"/>
      <c r="E418" s="19"/>
      <c r="F418" s="19"/>
      <c r="G418" s="19"/>
      <c r="H418" s="19"/>
      <c r="I418" s="19"/>
      <c r="J418" s="19"/>
      <c r="K418" s="19"/>
      <c r="L418" s="19"/>
      <c r="M418" s="19"/>
      <c r="N418" s="19"/>
      <c r="O418" s="19"/>
      <c r="P418" s="19"/>
      <c r="Q418" s="19"/>
      <c r="R418" s="19"/>
      <c r="S418" s="19"/>
      <c r="T418" s="19"/>
      <c r="U418" s="19"/>
      <c r="V418" s="19"/>
      <c r="W418" s="19"/>
      <c r="X418" s="19"/>
    </row>
    <row r="419" spans="1:24" ht="12" customHeight="1">
      <c r="A419" s="19"/>
      <c r="B419" s="19"/>
      <c r="C419" s="19"/>
      <c r="D419" s="19"/>
      <c r="E419" s="19"/>
      <c r="F419" s="19"/>
      <c r="G419" s="19"/>
      <c r="H419" s="19"/>
      <c r="I419" s="19"/>
      <c r="J419" s="19"/>
      <c r="K419" s="19"/>
      <c r="L419" s="19"/>
      <c r="M419" s="19"/>
      <c r="N419" s="19"/>
      <c r="O419" s="19"/>
      <c r="P419" s="19"/>
      <c r="Q419" s="19"/>
      <c r="R419" s="19"/>
      <c r="S419" s="19"/>
      <c r="T419" s="19"/>
      <c r="U419" s="19"/>
      <c r="V419" s="19"/>
      <c r="W419" s="19"/>
      <c r="X419" s="19"/>
    </row>
    <row r="420" spans="1:24" ht="12" customHeight="1">
      <c r="A420" s="19"/>
      <c r="B420" s="19"/>
      <c r="C420" s="19"/>
      <c r="D420" s="19"/>
      <c r="E420" s="19"/>
      <c r="F420" s="19"/>
      <c r="G420" s="19"/>
      <c r="H420" s="19"/>
      <c r="I420" s="19"/>
      <c r="J420" s="19"/>
      <c r="K420" s="19"/>
      <c r="L420" s="19"/>
      <c r="M420" s="19"/>
      <c r="N420" s="19"/>
      <c r="O420" s="19"/>
      <c r="P420" s="19"/>
      <c r="Q420" s="19"/>
      <c r="R420" s="19"/>
      <c r="S420" s="19"/>
      <c r="T420" s="19"/>
      <c r="U420" s="19"/>
      <c r="V420" s="19"/>
      <c r="W420" s="19"/>
      <c r="X420" s="19"/>
    </row>
    <row r="421" spans="1:24" ht="12" customHeight="1">
      <c r="A421" s="19"/>
      <c r="B421" s="19"/>
      <c r="C421" s="19"/>
      <c r="D421" s="19"/>
      <c r="E421" s="19"/>
      <c r="F421" s="19"/>
      <c r="G421" s="19"/>
      <c r="H421" s="19"/>
      <c r="I421" s="19"/>
      <c r="J421" s="19"/>
      <c r="K421" s="19"/>
      <c r="L421" s="19"/>
      <c r="M421" s="19"/>
      <c r="N421" s="19"/>
      <c r="O421" s="19"/>
      <c r="P421" s="19"/>
      <c r="Q421" s="19"/>
      <c r="R421" s="19"/>
      <c r="S421" s="19"/>
      <c r="T421" s="19"/>
      <c r="U421" s="19"/>
      <c r="V421" s="19"/>
      <c r="W421" s="19"/>
      <c r="X421" s="19"/>
    </row>
    <row r="422" spans="1:24" ht="12" customHeight="1">
      <c r="A422" s="19"/>
      <c r="B422" s="19"/>
      <c r="C422" s="19"/>
      <c r="D422" s="19"/>
      <c r="E422" s="19"/>
      <c r="F422" s="19"/>
      <c r="G422" s="19"/>
      <c r="H422" s="19"/>
      <c r="I422" s="19"/>
      <c r="J422" s="19"/>
      <c r="K422" s="19"/>
      <c r="L422" s="19"/>
      <c r="M422" s="19"/>
      <c r="N422" s="19"/>
      <c r="O422" s="19"/>
      <c r="P422" s="19"/>
      <c r="Q422" s="19"/>
      <c r="R422" s="19"/>
      <c r="S422" s="19"/>
      <c r="T422" s="19"/>
      <c r="U422" s="19"/>
      <c r="V422" s="19"/>
      <c r="W422" s="19"/>
      <c r="X422" s="19"/>
    </row>
    <row r="423" spans="1:24" ht="12" customHeight="1">
      <c r="A423" s="19"/>
      <c r="B423" s="19"/>
      <c r="C423" s="19"/>
      <c r="D423" s="19"/>
      <c r="E423" s="19"/>
      <c r="F423" s="19"/>
      <c r="G423" s="19"/>
      <c r="H423" s="19"/>
      <c r="I423" s="19"/>
      <c r="J423" s="19"/>
      <c r="K423" s="19"/>
      <c r="L423" s="19"/>
      <c r="M423" s="19"/>
      <c r="N423" s="19"/>
      <c r="O423" s="19"/>
      <c r="P423" s="19"/>
      <c r="Q423" s="19"/>
      <c r="R423" s="19"/>
      <c r="S423" s="19"/>
      <c r="T423" s="19"/>
      <c r="U423" s="19"/>
      <c r="V423" s="19"/>
      <c r="W423" s="19"/>
      <c r="X423" s="19"/>
    </row>
    <row r="424" spans="1:24" ht="12" customHeight="1">
      <c r="A424" s="19"/>
      <c r="B424" s="19"/>
      <c r="C424" s="19"/>
      <c r="D424" s="19"/>
      <c r="E424" s="19"/>
      <c r="F424" s="19"/>
      <c r="G424" s="19"/>
      <c r="H424" s="19"/>
      <c r="I424" s="19"/>
      <c r="J424" s="19"/>
      <c r="K424" s="19"/>
      <c r="L424" s="19"/>
      <c r="M424" s="19"/>
      <c r="N424" s="19"/>
      <c r="O424" s="19"/>
      <c r="P424" s="19"/>
      <c r="Q424" s="19"/>
      <c r="R424" s="19"/>
      <c r="S424" s="19"/>
      <c r="T424" s="19"/>
      <c r="U424" s="19"/>
      <c r="V424" s="19"/>
      <c r="W424" s="19"/>
      <c r="X424" s="19"/>
    </row>
    <row r="425" spans="1:24" ht="12" customHeight="1">
      <c r="A425" s="19"/>
      <c r="B425" s="19"/>
      <c r="C425" s="19"/>
      <c r="D425" s="19"/>
      <c r="E425" s="19"/>
      <c r="F425" s="19"/>
      <c r="G425" s="19"/>
      <c r="H425" s="19"/>
      <c r="I425" s="19"/>
      <c r="J425" s="19"/>
      <c r="K425" s="19"/>
      <c r="L425" s="19"/>
      <c r="M425" s="19"/>
      <c r="N425" s="19"/>
      <c r="O425" s="19"/>
      <c r="P425" s="19"/>
      <c r="Q425" s="19"/>
      <c r="R425" s="19"/>
      <c r="S425" s="19"/>
      <c r="T425" s="19"/>
      <c r="U425" s="19"/>
      <c r="V425" s="19"/>
      <c r="W425" s="19"/>
      <c r="X425" s="19"/>
    </row>
    <row r="426" spans="1:24" ht="12" customHeight="1">
      <c r="A426" s="19"/>
      <c r="B426" s="19"/>
      <c r="C426" s="19"/>
      <c r="D426" s="19"/>
      <c r="E426" s="19"/>
      <c r="F426" s="19"/>
      <c r="G426" s="19"/>
      <c r="H426" s="19"/>
      <c r="I426" s="19"/>
      <c r="J426" s="19"/>
      <c r="K426" s="19"/>
      <c r="L426" s="19"/>
      <c r="M426" s="19"/>
      <c r="N426" s="19"/>
      <c r="O426" s="19"/>
      <c r="P426" s="19"/>
      <c r="Q426" s="19"/>
      <c r="R426" s="19"/>
      <c r="S426" s="19"/>
      <c r="T426" s="19"/>
      <c r="U426" s="19"/>
      <c r="V426" s="19"/>
      <c r="W426" s="19"/>
      <c r="X426" s="19"/>
    </row>
    <row r="427" spans="1:24" ht="12" customHeight="1">
      <c r="A427" s="19"/>
      <c r="B427" s="19"/>
      <c r="C427" s="19"/>
      <c r="D427" s="19"/>
      <c r="E427" s="19"/>
      <c r="F427" s="19"/>
      <c r="G427" s="19"/>
      <c r="H427" s="19"/>
      <c r="I427" s="19"/>
      <c r="J427" s="19"/>
      <c r="K427" s="19"/>
      <c r="L427" s="19"/>
      <c r="M427" s="19"/>
      <c r="N427" s="19"/>
      <c r="O427" s="19"/>
      <c r="P427" s="19"/>
      <c r="Q427" s="19"/>
      <c r="R427" s="19"/>
      <c r="S427" s="19"/>
      <c r="T427" s="19"/>
      <c r="U427" s="19"/>
      <c r="V427" s="19"/>
      <c r="W427" s="19"/>
      <c r="X427" s="19"/>
    </row>
    <row r="428" spans="1:24" ht="12" customHeight="1">
      <c r="A428" s="19"/>
      <c r="B428" s="19"/>
      <c r="C428" s="19"/>
      <c r="D428" s="19"/>
      <c r="E428" s="19"/>
      <c r="F428" s="19"/>
      <c r="G428" s="19"/>
      <c r="H428" s="19"/>
      <c r="I428" s="19"/>
      <c r="J428" s="19"/>
      <c r="K428" s="19"/>
      <c r="L428" s="19"/>
      <c r="M428" s="19"/>
      <c r="N428" s="19"/>
      <c r="O428" s="19"/>
      <c r="P428" s="19"/>
      <c r="Q428" s="19"/>
      <c r="R428" s="19"/>
      <c r="S428" s="19"/>
      <c r="T428" s="19"/>
      <c r="U428" s="19"/>
      <c r="V428" s="19"/>
      <c r="W428" s="19"/>
      <c r="X428" s="19"/>
    </row>
    <row r="429" spans="1:24" ht="12" customHeight="1">
      <c r="A429" s="19"/>
      <c r="B429" s="19"/>
      <c r="C429" s="19"/>
      <c r="D429" s="19"/>
      <c r="E429" s="19"/>
      <c r="F429" s="19"/>
      <c r="G429" s="19"/>
      <c r="H429" s="19"/>
      <c r="I429" s="19"/>
      <c r="J429" s="19"/>
      <c r="K429" s="19"/>
      <c r="L429" s="19"/>
      <c r="M429" s="19"/>
      <c r="N429" s="19"/>
      <c r="O429" s="19"/>
      <c r="P429" s="19"/>
      <c r="Q429" s="19"/>
      <c r="R429" s="19"/>
      <c r="S429" s="19"/>
      <c r="T429" s="19"/>
      <c r="U429" s="19"/>
      <c r="V429" s="19"/>
      <c r="W429" s="19"/>
      <c r="X429" s="19"/>
    </row>
    <row r="430" spans="1:24" ht="12" customHeight="1">
      <c r="A430" s="19"/>
      <c r="B430" s="19"/>
      <c r="C430" s="19"/>
      <c r="D430" s="19"/>
      <c r="E430" s="19"/>
      <c r="F430" s="19"/>
      <c r="G430" s="19"/>
      <c r="H430" s="19"/>
      <c r="I430" s="19"/>
      <c r="J430" s="19"/>
      <c r="K430" s="19"/>
      <c r="L430" s="19"/>
      <c r="M430" s="19"/>
      <c r="N430" s="19"/>
      <c r="O430" s="19"/>
      <c r="P430" s="19"/>
      <c r="Q430" s="19"/>
      <c r="R430" s="19"/>
      <c r="S430" s="19"/>
      <c r="T430" s="19"/>
      <c r="U430" s="19"/>
      <c r="V430" s="19"/>
      <c r="W430" s="19"/>
      <c r="X430" s="19"/>
    </row>
    <row r="431" spans="1:24" ht="12" customHeight="1">
      <c r="A431" s="19"/>
      <c r="B431" s="19"/>
      <c r="C431" s="19"/>
      <c r="D431" s="19"/>
      <c r="E431" s="19"/>
      <c r="F431" s="19"/>
      <c r="G431" s="19"/>
      <c r="H431" s="19"/>
      <c r="I431" s="19"/>
      <c r="J431" s="19"/>
      <c r="K431" s="19"/>
      <c r="L431" s="19"/>
      <c r="M431" s="19"/>
      <c r="N431" s="19"/>
      <c r="O431" s="19"/>
      <c r="P431" s="19"/>
      <c r="Q431" s="19"/>
      <c r="R431" s="19"/>
      <c r="S431" s="19"/>
      <c r="T431" s="19"/>
      <c r="U431" s="19"/>
      <c r="V431" s="19"/>
      <c r="W431" s="19"/>
      <c r="X431" s="19"/>
    </row>
    <row r="432" spans="1:24" ht="12" customHeight="1">
      <c r="A432" s="19"/>
      <c r="B432" s="19"/>
      <c r="C432" s="19"/>
      <c r="D432" s="19"/>
      <c r="E432" s="19"/>
      <c r="F432" s="19"/>
      <c r="G432" s="19"/>
      <c r="H432" s="19"/>
      <c r="I432" s="19"/>
      <c r="J432" s="19"/>
      <c r="K432" s="19"/>
      <c r="L432" s="19"/>
      <c r="M432" s="19"/>
      <c r="N432" s="19"/>
      <c r="O432" s="19"/>
      <c r="P432" s="19"/>
      <c r="Q432" s="19"/>
      <c r="R432" s="19"/>
      <c r="S432" s="19"/>
      <c r="T432" s="19"/>
      <c r="U432" s="19"/>
      <c r="V432" s="19"/>
      <c r="W432" s="19"/>
      <c r="X432" s="19"/>
    </row>
    <row r="433" spans="1:24" ht="12" customHeight="1">
      <c r="A433" s="19"/>
      <c r="B433" s="19"/>
      <c r="C433" s="19"/>
      <c r="D433" s="19"/>
      <c r="E433" s="19"/>
      <c r="F433" s="19"/>
      <c r="G433" s="19"/>
      <c r="H433" s="19"/>
      <c r="I433" s="19"/>
      <c r="J433" s="19"/>
      <c r="K433" s="19"/>
      <c r="L433" s="19"/>
      <c r="M433" s="19"/>
      <c r="N433" s="19"/>
      <c r="O433" s="19"/>
      <c r="P433" s="19"/>
      <c r="Q433" s="19"/>
      <c r="R433" s="19"/>
      <c r="S433" s="19"/>
      <c r="T433" s="19"/>
      <c r="U433" s="19"/>
      <c r="V433" s="19"/>
      <c r="W433" s="19"/>
      <c r="X433" s="19"/>
    </row>
    <row r="434" spans="1:24" ht="12" customHeight="1">
      <c r="A434" s="19"/>
      <c r="B434" s="19"/>
      <c r="C434" s="19"/>
      <c r="D434" s="19"/>
      <c r="E434" s="19"/>
      <c r="F434" s="19"/>
      <c r="G434" s="19"/>
      <c r="H434" s="19"/>
      <c r="I434" s="19"/>
      <c r="J434" s="19"/>
      <c r="K434" s="19"/>
      <c r="L434" s="19"/>
      <c r="M434" s="19"/>
      <c r="N434" s="19"/>
      <c r="O434" s="19"/>
      <c r="P434" s="19"/>
      <c r="Q434" s="19"/>
      <c r="R434" s="19"/>
      <c r="S434" s="19"/>
      <c r="T434" s="19"/>
      <c r="U434" s="19"/>
      <c r="V434" s="19"/>
      <c r="W434" s="19"/>
      <c r="X434" s="19"/>
    </row>
    <row r="435" spans="1:24" ht="12" customHeight="1">
      <c r="A435" s="19"/>
      <c r="B435" s="19"/>
      <c r="C435" s="19"/>
      <c r="D435" s="19"/>
      <c r="E435" s="19"/>
      <c r="F435" s="19"/>
      <c r="G435" s="19"/>
      <c r="H435" s="19"/>
      <c r="I435" s="19"/>
      <c r="J435" s="19"/>
      <c r="K435" s="19"/>
      <c r="L435" s="19"/>
      <c r="M435" s="19"/>
      <c r="N435" s="19"/>
      <c r="O435" s="19"/>
      <c r="P435" s="19"/>
      <c r="Q435" s="19"/>
      <c r="R435" s="19"/>
      <c r="S435" s="19"/>
      <c r="T435" s="19"/>
      <c r="U435" s="19"/>
      <c r="V435" s="19"/>
      <c r="W435" s="19"/>
      <c r="X435" s="19"/>
    </row>
    <row r="436" spans="1:24" ht="12" customHeight="1">
      <c r="A436" s="19"/>
      <c r="B436" s="19"/>
      <c r="C436" s="19"/>
      <c r="D436" s="19"/>
      <c r="E436" s="19"/>
      <c r="F436" s="19"/>
      <c r="G436" s="19"/>
      <c r="H436" s="19"/>
      <c r="I436" s="19"/>
      <c r="J436" s="19"/>
      <c r="K436" s="19"/>
      <c r="L436" s="19"/>
      <c r="M436" s="19"/>
      <c r="N436" s="19"/>
      <c r="O436" s="19"/>
      <c r="P436" s="19"/>
      <c r="Q436" s="19"/>
      <c r="R436" s="19"/>
      <c r="S436" s="19"/>
      <c r="T436" s="19"/>
      <c r="U436" s="19"/>
      <c r="V436" s="19"/>
      <c r="W436" s="19"/>
      <c r="X436" s="19"/>
    </row>
    <row r="437" spans="1:24" ht="12" customHeight="1">
      <c r="A437" s="19"/>
      <c r="B437" s="19"/>
      <c r="C437" s="19"/>
      <c r="D437" s="19"/>
      <c r="E437" s="19"/>
      <c r="F437" s="19"/>
      <c r="G437" s="19"/>
      <c r="H437" s="19"/>
      <c r="I437" s="19"/>
      <c r="J437" s="19"/>
      <c r="K437" s="19"/>
      <c r="L437" s="19"/>
      <c r="M437" s="19"/>
      <c r="N437" s="19"/>
      <c r="O437" s="19"/>
      <c r="P437" s="19"/>
      <c r="Q437" s="19"/>
      <c r="R437" s="19"/>
      <c r="S437" s="19"/>
      <c r="T437" s="19"/>
      <c r="U437" s="19"/>
      <c r="V437" s="19"/>
      <c r="W437" s="19"/>
      <c r="X437" s="19"/>
    </row>
    <row r="438" spans="1:24" ht="12" customHeight="1">
      <c r="A438" s="19"/>
      <c r="B438" s="19"/>
      <c r="C438" s="19"/>
      <c r="D438" s="19"/>
      <c r="E438" s="19"/>
      <c r="F438" s="19"/>
      <c r="G438" s="19"/>
      <c r="H438" s="19"/>
      <c r="I438" s="19"/>
      <c r="J438" s="19"/>
      <c r="K438" s="19"/>
      <c r="L438" s="19"/>
      <c r="M438" s="19"/>
      <c r="N438" s="19"/>
      <c r="O438" s="19"/>
      <c r="P438" s="19"/>
      <c r="Q438" s="19"/>
      <c r="R438" s="19"/>
      <c r="S438" s="19"/>
      <c r="T438" s="19"/>
      <c r="U438" s="19"/>
      <c r="V438" s="19"/>
      <c r="W438" s="19"/>
      <c r="X438" s="19"/>
    </row>
    <row r="439" spans="1:24" ht="12" customHeight="1">
      <c r="A439" s="19"/>
      <c r="B439" s="19"/>
      <c r="C439" s="19"/>
      <c r="D439" s="19"/>
      <c r="E439" s="19"/>
      <c r="F439" s="19"/>
      <c r="G439" s="19"/>
      <c r="H439" s="19"/>
      <c r="I439" s="19"/>
      <c r="J439" s="19"/>
      <c r="K439" s="19"/>
      <c r="L439" s="19"/>
      <c r="M439" s="19"/>
      <c r="N439" s="19"/>
      <c r="O439" s="19"/>
      <c r="P439" s="19"/>
      <c r="Q439" s="19"/>
      <c r="R439" s="19"/>
      <c r="S439" s="19"/>
      <c r="T439" s="19"/>
      <c r="U439" s="19"/>
      <c r="V439" s="19"/>
      <c r="W439" s="19"/>
      <c r="X439" s="19"/>
    </row>
    <row r="440" spans="1:24" ht="12" customHeight="1">
      <c r="A440" s="19"/>
      <c r="B440" s="19"/>
      <c r="C440" s="19"/>
      <c r="D440" s="19"/>
      <c r="E440" s="19"/>
      <c r="F440" s="19"/>
      <c r="G440" s="19"/>
      <c r="H440" s="19"/>
      <c r="I440" s="19"/>
      <c r="J440" s="19"/>
      <c r="K440" s="19"/>
      <c r="L440" s="19"/>
      <c r="M440" s="19"/>
      <c r="N440" s="19"/>
      <c r="O440" s="19"/>
      <c r="P440" s="19"/>
      <c r="Q440" s="19"/>
      <c r="R440" s="19"/>
      <c r="S440" s="19"/>
      <c r="T440" s="19"/>
      <c r="U440" s="19"/>
      <c r="V440" s="19"/>
      <c r="W440" s="19"/>
      <c r="X440" s="19"/>
    </row>
    <row r="441" spans="1:24" ht="12" customHeight="1">
      <c r="A441" s="19"/>
      <c r="B441" s="19"/>
      <c r="C441" s="19"/>
      <c r="D441" s="19"/>
      <c r="E441" s="19"/>
      <c r="F441" s="19"/>
      <c r="G441" s="19"/>
      <c r="H441" s="19"/>
      <c r="I441" s="19"/>
      <c r="J441" s="19"/>
      <c r="K441" s="19"/>
      <c r="L441" s="19"/>
      <c r="M441" s="19"/>
      <c r="N441" s="19"/>
      <c r="O441" s="19"/>
      <c r="P441" s="19"/>
      <c r="Q441" s="19"/>
      <c r="R441" s="19"/>
      <c r="S441" s="19"/>
      <c r="T441" s="19"/>
      <c r="U441" s="19"/>
      <c r="V441" s="19"/>
      <c r="W441" s="19"/>
      <c r="X441" s="19"/>
    </row>
    <row r="442" spans="1:24" ht="12" customHeight="1">
      <c r="A442" s="19"/>
      <c r="B442" s="19"/>
      <c r="C442" s="19"/>
      <c r="D442" s="19"/>
      <c r="E442" s="19"/>
      <c r="F442" s="19"/>
      <c r="G442" s="19"/>
      <c r="H442" s="19"/>
      <c r="I442" s="19"/>
      <c r="J442" s="19"/>
      <c r="K442" s="19"/>
      <c r="L442" s="19"/>
      <c r="M442" s="19"/>
      <c r="N442" s="19"/>
      <c r="O442" s="19"/>
      <c r="P442" s="19"/>
      <c r="Q442" s="19"/>
      <c r="R442" s="19"/>
      <c r="S442" s="19"/>
      <c r="T442" s="19"/>
      <c r="U442" s="19"/>
      <c r="V442" s="19"/>
      <c r="W442" s="19"/>
      <c r="X442" s="19"/>
    </row>
    <row r="443" spans="1:24" ht="12" customHeight="1">
      <c r="A443" s="19"/>
      <c r="B443" s="19"/>
      <c r="C443" s="19"/>
      <c r="D443" s="19"/>
      <c r="E443" s="19"/>
      <c r="F443" s="19"/>
      <c r="G443" s="19"/>
      <c r="H443" s="19"/>
      <c r="I443" s="19"/>
      <c r="J443" s="19"/>
      <c r="K443" s="19"/>
      <c r="L443" s="19"/>
      <c r="M443" s="19"/>
      <c r="N443" s="19"/>
      <c r="O443" s="19"/>
      <c r="P443" s="19"/>
      <c r="Q443" s="19"/>
      <c r="R443" s="19"/>
      <c r="S443" s="19"/>
      <c r="T443" s="19"/>
      <c r="U443" s="19"/>
      <c r="V443" s="19"/>
      <c r="W443" s="19"/>
      <c r="X443" s="19"/>
    </row>
    <row r="444" spans="1:24" ht="12" customHeight="1">
      <c r="A444" s="19"/>
      <c r="B444" s="19"/>
      <c r="C444" s="19"/>
      <c r="D444" s="19"/>
      <c r="E444" s="19"/>
      <c r="F444" s="19"/>
      <c r="G444" s="19"/>
      <c r="H444" s="19"/>
      <c r="I444" s="19"/>
      <c r="J444" s="19"/>
      <c r="K444" s="19"/>
      <c r="L444" s="19"/>
      <c r="M444" s="19"/>
      <c r="N444" s="19"/>
      <c r="O444" s="19"/>
      <c r="P444" s="19"/>
      <c r="Q444" s="19"/>
      <c r="R444" s="19"/>
      <c r="S444" s="19"/>
      <c r="T444" s="19"/>
      <c r="U444" s="19"/>
      <c r="V444" s="19"/>
      <c r="W444" s="19"/>
      <c r="X444" s="19"/>
    </row>
    <row r="445" spans="1:24" ht="12" customHeight="1">
      <c r="A445" s="19"/>
      <c r="B445" s="19"/>
      <c r="C445" s="19"/>
      <c r="D445" s="19"/>
      <c r="E445" s="19"/>
      <c r="F445" s="19"/>
      <c r="G445" s="19"/>
      <c r="H445" s="19"/>
      <c r="I445" s="19"/>
      <c r="J445" s="19"/>
      <c r="K445" s="19"/>
      <c r="L445" s="19"/>
      <c r="M445" s="19"/>
      <c r="N445" s="19"/>
      <c r="O445" s="19"/>
      <c r="P445" s="19"/>
      <c r="Q445" s="19"/>
      <c r="R445" s="19"/>
      <c r="S445" s="19"/>
      <c r="T445" s="19"/>
      <c r="U445" s="19"/>
      <c r="V445" s="19"/>
      <c r="W445" s="19"/>
      <c r="X445" s="19"/>
    </row>
    <row r="446" spans="1:24" ht="12" customHeight="1">
      <c r="A446" s="19"/>
      <c r="B446" s="19"/>
      <c r="C446" s="19"/>
      <c r="D446" s="19"/>
      <c r="E446" s="19"/>
      <c r="F446" s="19"/>
      <c r="G446" s="19"/>
      <c r="H446" s="19"/>
      <c r="I446" s="19"/>
      <c r="J446" s="19"/>
      <c r="K446" s="19"/>
      <c r="L446" s="19"/>
      <c r="M446" s="19"/>
      <c r="N446" s="19"/>
      <c r="O446" s="19"/>
      <c r="P446" s="19"/>
      <c r="Q446" s="19"/>
      <c r="R446" s="19"/>
      <c r="S446" s="19"/>
      <c r="T446" s="19"/>
      <c r="U446" s="19"/>
      <c r="V446" s="19"/>
      <c r="W446" s="19"/>
      <c r="X446" s="19"/>
    </row>
    <row r="447" spans="1:24" ht="12" customHeight="1">
      <c r="A447" s="19"/>
      <c r="B447" s="19"/>
      <c r="C447" s="19"/>
      <c r="D447" s="19"/>
      <c r="E447" s="19"/>
      <c r="F447" s="19"/>
      <c r="G447" s="19"/>
      <c r="H447" s="19"/>
      <c r="I447" s="19"/>
      <c r="J447" s="19"/>
      <c r="K447" s="19"/>
      <c r="L447" s="19"/>
      <c r="M447" s="19"/>
      <c r="N447" s="19"/>
      <c r="O447" s="19"/>
      <c r="P447" s="19"/>
      <c r="Q447" s="19"/>
      <c r="R447" s="19"/>
      <c r="S447" s="19"/>
      <c r="T447" s="19"/>
      <c r="U447" s="19"/>
      <c r="V447" s="19"/>
      <c r="W447" s="19"/>
      <c r="X447" s="19"/>
    </row>
    <row r="448" spans="1:24" ht="12" customHeight="1">
      <c r="A448" s="19"/>
      <c r="B448" s="19"/>
      <c r="C448" s="19"/>
      <c r="D448" s="19"/>
      <c r="E448" s="19"/>
      <c r="F448" s="19"/>
      <c r="G448" s="19"/>
      <c r="H448" s="19"/>
      <c r="I448" s="19"/>
      <c r="J448" s="19"/>
      <c r="K448" s="19"/>
      <c r="L448" s="19"/>
      <c r="M448" s="19"/>
      <c r="N448" s="19"/>
      <c r="O448" s="19"/>
      <c r="P448" s="19"/>
      <c r="Q448" s="19"/>
      <c r="R448" s="19"/>
      <c r="S448" s="19"/>
      <c r="T448" s="19"/>
      <c r="U448" s="19"/>
      <c r="V448" s="19"/>
      <c r="W448" s="19"/>
      <c r="X448" s="19"/>
    </row>
    <row r="449" spans="1:24" ht="12" customHeight="1">
      <c r="A449" s="19"/>
      <c r="B449" s="19"/>
      <c r="C449" s="19"/>
      <c r="D449" s="19"/>
      <c r="E449" s="19"/>
      <c r="F449" s="19"/>
      <c r="G449" s="19"/>
      <c r="H449" s="19"/>
      <c r="I449" s="19"/>
      <c r="J449" s="19"/>
      <c r="K449" s="19"/>
      <c r="L449" s="19"/>
      <c r="M449" s="19"/>
      <c r="N449" s="19"/>
      <c r="O449" s="19"/>
      <c r="P449" s="19"/>
      <c r="Q449" s="19"/>
      <c r="R449" s="19"/>
      <c r="S449" s="19"/>
      <c r="T449" s="19"/>
      <c r="U449" s="19"/>
      <c r="V449" s="19"/>
      <c r="W449" s="19"/>
      <c r="X449" s="19"/>
    </row>
    <row r="450" spans="1:24" ht="12" customHeight="1">
      <c r="A450" s="19"/>
      <c r="B450" s="19"/>
      <c r="C450" s="19"/>
      <c r="D450" s="19"/>
      <c r="E450" s="19"/>
      <c r="F450" s="19"/>
      <c r="G450" s="19"/>
      <c r="H450" s="19"/>
      <c r="I450" s="19"/>
      <c r="J450" s="19"/>
      <c r="K450" s="19"/>
      <c r="L450" s="19"/>
      <c r="M450" s="19"/>
      <c r="N450" s="19"/>
      <c r="O450" s="19"/>
      <c r="P450" s="19"/>
      <c r="Q450" s="19"/>
      <c r="R450" s="19"/>
      <c r="S450" s="19"/>
      <c r="T450" s="19"/>
      <c r="U450" s="19"/>
      <c r="V450" s="19"/>
      <c r="W450" s="19"/>
      <c r="X450" s="19"/>
    </row>
    <row r="451" spans="1:24" ht="12" customHeight="1">
      <c r="A451" s="19"/>
      <c r="B451" s="19"/>
      <c r="C451" s="19"/>
      <c r="D451" s="19"/>
      <c r="E451" s="19"/>
      <c r="F451" s="19"/>
      <c r="G451" s="19"/>
      <c r="H451" s="19"/>
      <c r="I451" s="19"/>
      <c r="J451" s="19"/>
      <c r="K451" s="19"/>
      <c r="L451" s="19"/>
      <c r="M451" s="19"/>
      <c r="N451" s="19"/>
      <c r="O451" s="19"/>
      <c r="P451" s="19"/>
      <c r="Q451" s="19"/>
      <c r="R451" s="19"/>
      <c r="S451" s="19"/>
      <c r="T451" s="19"/>
      <c r="U451" s="19"/>
      <c r="V451" s="19"/>
      <c r="W451" s="19"/>
      <c r="X451" s="19"/>
    </row>
    <row r="452" spans="1:24" ht="12" customHeight="1">
      <c r="A452" s="19"/>
      <c r="B452" s="19"/>
      <c r="C452" s="19"/>
      <c r="D452" s="19"/>
      <c r="E452" s="19"/>
      <c r="F452" s="19"/>
      <c r="G452" s="19"/>
      <c r="H452" s="19"/>
      <c r="I452" s="19"/>
      <c r="J452" s="19"/>
      <c r="K452" s="19"/>
      <c r="L452" s="19"/>
      <c r="M452" s="19"/>
      <c r="N452" s="19"/>
      <c r="O452" s="19"/>
      <c r="P452" s="19"/>
      <c r="Q452" s="19"/>
      <c r="R452" s="19"/>
      <c r="S452" s="19"/>
      <c r="T452" s="19"/>
      <c r="U452" s="19"/>
      <c r="V452" s="19"/>
      <c r="W452" s="19"/>
      <c r="X452" s="19"/>
    </row>
    <row r="453" spans="1:24" ht="12" customHeight="1">
      <c r="A453" s="19"/>
      <c r="B453" s="19"/>
      <c r="C453" s="19"/>
      <c r="D453" s="19"/>
      <c r="E453" s="19"/>
      <c r="F453" s="19"/>
      <c r="G453" s="19"/>
      <c r="H453" s="19"/>
      <c r="I453" s="19"/>
      <c r="J453" s="19"/>
      <c r="K453" s="19"/>
      <c r="L453" s="19"/>
      <c r="M453" s="19"/>
      <c r="N453" s="19"/>
      <c r="O453" s="19"/>
      <c r="P453" s="19"/>
      <c r="Q453" s="19"/>
      <c r="R453" s="19"/>
      <c r="S453" s="19"/>
      <c r="T453" s="19"/>
      <c r="U453" s="19"/>
      <c r="V453" s="19"/>
      <c r="W453" s="19"/>
      <c r="X453" s="19"/>
    </row>
    <row r="454" spans="1:24" ht="12" customHeight="1">
      <c r="A454" s="19"/>
      <c r="B454" s="19"/>
      <c r="C454" s="19"/>
      <c r="D454" s="19"/>
      <c r="E454" s="19"/>
      <c r="F454" s="19"/>
      <c r="G454" s="19"/>
      <c r="H454" s="19"/>
      <c r="I454" s="19"/>
      <c r="J454" s="19"/>
      <c r="K454" s="19"/>
      <c r="L454" s="19"/>
      <c r="M454" s="19"/>
      <c r="N454" s="19"/>
      <c r="O454" s="19"/>
      <c r="P454" s="19"/>
      <c r="Q454" s="19"/>
      <c r="R454" s="19"/>
      <c r="S454" s="19"/>
      <c r="T454" s="19"/>
      <c r="U454" s="19"/>
      <c r="V454" s="19"/>
      <c r="W454" s="19"/>
      <c r="X454" s="19"/>
    </row>
    <row r="455" spans="1:24" ht="12" customHeight="1">
      <c r="A455" s="19"/>
      <c r="B455" s="19"/>
      <c r="C455" s="19"/>
      <c r="D455" s="19"/>
      <c r="E455" s="19"/>
      <c r="F455" s="19"/>
      <c r="G455" s="19"/>
      <c r="H455" s="19"/>
      <c r="I455" s="19"/>
      <c r="J455" s="19"/>
      <c r="K455" s="19"/>
      <c r="L455" s="19"/>
      <c r="M455" s="19"/>
      <c r="N455" s="19"/>
      <c r="O455" s="19"/>
      <c r="P455" s="19"/>
      <c r="Q455" s="19"/>
      <c r="R455" s="19"/>
      <c r="S455" s="19"/>
      <c r="T455" s="19"/>
      <c r="U455" s="19"/>
      <c r="V455" s="19"/>
      <c r="W455" s="19"/>
      <c r="X455" s="19"/>
    </row>
    <row r="456" spans="1:24" ht="12" customHeight="1">
      <c r="A456" s="19"/>
      <c r="B456" s="19"/>
      <c r="C456" s="19"/>
      <c r="D456" s="19"/>
      <c r="E456" s="19"/>
      <c r="F456" s="19"/>
      <c r="G456" s="19"/>
      <c r="H456" s="19"/>
      <c r="I456" s="19"/>
      <c r="J456" s="19"/>
      <c r="K456" s="19"/>
      <c r="L456" s="19"/>
      <c r="M456" s="19"/>
      <c r="N456" s="19"/>
      <c r="O456" s="19"/>
      <c r="P456" s="19"/>
      <c r="Q456" s="19"/>
      <c r="R456" s="19"/>
      <c r="S456" s="19"/>
      <c r="T456" s="19"/>
      <c r="U456" s="19"/>
      <c r="V456" s="19"/>
      <c r="W456" s="19"/>
      <c r="X456" s="19"/>
    </row>
    <row r="457" spans="1:24" ht="12" customHeight="1">
      <c r="A457" s="19"/>
      <c r="B457" s="19"/>
      <c r="C457" s="19"/>
      <c r="D457" s="19"/>
      <c r="E457" s="19"/>
      <c r="F457" s="19"/>
      <c r="G457" s="19"/>
      <c r="H457" s="19"/>
      <c r="I457" s="19"/>
      <c r="J457" s="19"/>
      <c r="K457" s="19"/>
      <c r="L457" s="19"/>
      <c r="M457" s="19"/>
      <c r="N457" s="19"/>
      <c r="O457" s="19"/>
      <c r="P457" s="19"/>
      <c r="Q457" s="19"/>
      <c r="R457" s="19"/>
      <c r="S457" s="19"/>
      <c r="T457" s="19"/>
      <c r="U457" s="19"/>
      <c r="V457" s="19"/>
      <c r="W457" s="19"/>
      <c r="X457" s="19"/>
    </row>
    <row r="458" spans="1:24" ht="12" customHeight="1">
      <c r="A458" s="19"/>
      <c r="B458" s="19"/>
      <c r="C458" s="19"/>
      <c r="D458" s="19"/>
      <c r="E458" s="19"/>
      <c r="F458" s="19"/>
      <c r="G458" s="19"/>
      <c r="H458" s="19"/>
      <c r="I458" s="19"/>
      <c r="J458" s="19"/>
      <c r="K458" s="19"/>
      <c r="L458" s="19"/>
      <c r="M458" s="19"/>
      <c r="N458" s="19"/>
      <c r="O458" s="19"/>
      <c r="P458" s="19"/>
      <c r="Q458" s="19"/>
      <c r="R458" s="19"/>
      <c r="S458" s="19"/>
      <c r="T458" s="19"/>
      <c r="U458" s="19"/>
      <c r="V458" s="19"/>
      <c r="W458" s="19"/>
      <c r="X458" s="19"/>
    </row>
    <row r="459" spans="1:24" ht="12" customHeight="1">
      <c r="A459" s="19"/>
      <c r="B459" s="19"/>
      <c r="C459" s="19"/>
      <c r="D459" s="19"/>
      <c r="E459" s="19"/>
      <c r="F459" s="19"/>
      <c r="G459" s="19"/>
      <c r="H459" s="19"/>
      <c r="I459" s="19"/>
      <c r="J459" s="19"/>
      <c r="K459" s="19"/>
      <c r="L459" s="19"/>
      <c r="M459" s="19"/>
      <c r="N459" s="19"/>
      <c r="O459" s="19"/>
      <c r="P459" s="19"/>
      <c r="Q459" s="19"/>
      <c r="R459" s="19"/>
      <c r="S459" s="19"/>
      <c r="T459" s="19"/>
      <c r="U459" s="19"/>
      <c r="V459" s="19"/>
      <c r="W459" s="19"/>
      <c r="X459" s="19"/>
    </row>
    <row r="460" spans="1:24" ht="12" customHeight="1">
      <c r="A460" s="19"/>
      <c r="B460" s="19"/>
      <c r="C460" s="19"/>
      <c r="D460" s="19"/>
      <c r="E460" s="19"/>
      <c r="F460" s="19"/>
      <c r="G460" s="19"/>
      <c r="H460" s="19"/>
      <c r="I460" s="19"/>
      <c r="J460" s="19"/>
      <c r="K460" s="19"/>
      <c r="L460" s="19"/>
      <c r="M460" s="19"/>
      <c r="N460" s="19"/>
      <c r="O460" s="19"/>
      <c r="P460" s="19"/>
      <c r="Q460" s="19"/>
      <c r="R460" s="19"/>
      <c r="S460" s="19"/>
      <c r="T460" s="19"/>
      <c r="U460" s="19"/>
      <c r="V460" s="19"/>
      <c r="W460" s="19"/>
      <c r="X460" s="19"/>
    </row>
    <row r="461" spans="1:24" ht="12" customHeight="1">
      <c r="A461" s="19"/>
      <c r="B461" s="19"/>
      <c r="C461" s="19"/>
      <c r="D461" s="19"/>
      <c r="E461" s="19"/>
      <c r="F461" s="19"/>
      <c r="G461" s="19"/>
      <c r="H461" s="19"/>
      <c r="I461" s="19"/>
      <c r="J461" s="19"/>
      <c r="K461" s="19"/>
      <c r="L461" s="19"/>
      <c r="M461" s="19"/>
      <c r="N461" s="19"/>
      <c r="O461" s="19"/>
      <c r="P461" s="19"/>
      <c r="Q461" s="19"/>
      <c r="R461" s="19"/>
      <c r="S461" s="19"/>
      <c r="T461" s="19"/>
      <c r="U461" s="19"/>
      <c r="V461" s="19"/>
      <c r="W461" s="19"/>
      <c r="X461" s="19"/>
    </row>
    <row r="462" spans="1:24" ht="12" customHeight="1">
      <c r="A462" s="19"/>
      <c r="B462" s="19"/>
      <c r="C462" s="19"/>
      <c r="D462" s="19"/>
      <c r="E462" s="19"/>
      <c r="F462" s="19"/>
      <c r="G462" s="19"/>
      <c r="H462" s="19"/>
      <c r="I462" s="19"/>
      <c r="J462" s="19"/>
      <c r="K462" s="19"/>
      <c r="L462" s="19"/>
      <c r="M462" s="19"/>
      <c r="N462" s="19"/>
      <c r="O462" s="19"/>
      <c r="P462" s="19"/>
      <c r="Q462" s="19"/>
      <c r="R462" s="19"/>
      <c r="S462" s="19"/>
      <c r="T462" s="19"/>
      <c r="U462" s="19"/>
      <c r="V462" s="19"/>
      <c r="W462" s="19"/>
      <c r="X462" s="19"/>
    </row>
    <row r="463" spans="1:24" ht="12" customHeight="1">
      <c r="A463" s="19"/>
      <c r="B463" s="19"/>
      <c r="C463" s="19"/>
      <c r="D463" s="19"/>
      <c r="E463" s="19"/>
      <c r="F463" s="19"/>
      <c r="G463" s="19"/>
      <c r="H463" s="19"/>
      <c r="I463" s="19"/>
      <c r="J463" s="19"/>
      <c r="K463" s="19"/>
      <c r="L463" s="19"/>
      <c r="M463" s="19"/>
      <c r="N463" s="19"/>
      <c r="O463" s="19"/>
      <c r="P463" s="19"/>
      <c r="Q463" s="19"/>
      <c r="R463" s="19"/>
      <c r="S463" s="19"/>
      <c r="T463" s="19"/>
      <c r="U463" s="19"/>
      <c r="V463" s="19"/>
      <c r="W463" s="19"/>
      <c r="X463" s="19"/>
    </row>
    <row r="464" spans="1:24" ht="12" customHeight="1">
      <c r="A464" s="19"/>
      <c r="B464" s="19"/>
      <c r="C464" s="19"/>
      <c r="D464" s="19"/>
      <c r="E464" s="19"/>
      <c r="F464" s="19"/>
      <c r="G464" s="19"/>
      <c r="H464" s="19"/>
      <c r="I464" s="19"/>
      <c r="J464" s="19"/>
      <c r="K464" s="19"/>
      <c r="L464" s="19"/>
      <c r="M464" s="19"/>
      <c r="N464" s="19"/>
      <c r="O464" s="19"/>
      <c r="P464" s="19"/>
      <c r="Q464" s="19"/>
      <c r="R464" s="19"/>
      <c r="S464" s="19"/>
      <c r="T464" s="19"/>
      <c r="U464" s="19"/>
      <c r="V464" s="19"/>
      <c r="W464" s="19"/>
      <c r="X464" s="19"/>
    </row>
    <row r="465" spans="1:24" ht="12" customHeight="1">
      <c r="A465" s="19"/>
      <c r="B465" s="19"/>
      <c r="C465" s="19"/>
      <c r="D465" s="19"/>
      <c r="E465" s="19"/>
      <c r="F465" s="19"/>
      <c r="G465" s="19"/>
      <c r="H465" s="19"/>
      <c r="I465" s="19"/>
      <c r="J465" s="19"/>
      <c r="K465" s="19"/>
      <c r="L465" s="19"/>
      <c r="M465" s="19"/>
      <c r="N465" s="19"/>
      <c r="O465" s="19"/>
      <c r="P465" s="19"/>
      <c r="Q465" s="19"/>
      <c r="R465" s="19"/>
      <c r="S465" s="19"/>
      <c r="T465" s="19"/>
      <c r="U465" s="19"/>
      <c r="V465" s="19"/>
      <c r="W465" s="19"/>
      <c r="X465" s="19"/>
    </row>
    <row r="466" spans="1:24" ht="12" customHeight="1">
      <c r="A466" s="19"/>
      <c r="B466" s="19"/>
      <c r="C466" s="19"/>
      <c r="D466" s="19"/>
      <c r="E466" s="19"/>
      <c r="F466" s="19"/>
      <c r="G466" s="19"/>
      <c r="H466" s="19"/>
      <c r="I466" s="19"/>
      <c r="J466" s="19"/>
      <c r="K466" s="19"/>
      <c r="L466" s="19"/>
      <c r="M466" s="19"/>
      <c r="N466" s="19"/>
      <c r="O466" s="19"/>
      <c r="P466" s="19"/>
      <c r="Q466" s="19"/>
      <c r="R466" s="19"/>
      <c r="S466" s="19"/>
      <c r="T466" s="19"/>
      <c r="U466" s="19"/>
      <c r="V466" s="19"/>
      <c r="W466" s="19"/>
      <c r="X466" s="19"/>
    </row>
    <row r="467" spans="1:24" ht="12" customHeight="1">
      <c r="A467" s="19"/>
      <c r="B467" s="19"/>
      <c r="C467" s="19"/>
      <c r="D467" s="19"/>
      <c r="E467" s="19"/>
      <c r="F467" s="19"/>
      <c r="G467" s="19"/>
      <c r="H467" s="19"/>
      <c r="I467" s="19"/>
      <c r="J467" s="19"/>
      <c r="K467" s="19"/>
      <c r="L467" s="19"/>
      <c r="M467" s="19"/>
      <c r="N467" s="19"/>
      <c r="O467" s="19"/>
      <c r="P467" s="19"/>
      <c r="Q467" s="19"/>
      <c r="R467" s="19"/>
      <c r="S467" s="19"/>
      <c r="T467" s="19"/>
      <c r="U467" s="19"/>
      <c r="V467" s="19"/>
      <c r="W467" s="19"/>
      <c r="X467" s="19"/>
    </row>
    <row r="468" spans="1:24" ht="12" customHeight="1">
      <c r="A468" s="19"/>
      <c r="B468" s="19"/>
      <c r="C468" s="19"/>
      <c r="D468" s="19"/>
      <c r="E468" s="19"/>
      <c r="F468" s="19"/>
      <c r="G468" s="19"/>
      <c r="H468" s="19"/>
      <c r="I468" s="19"/>
      <c r="J468" s="19"/>
      <c r="K468" s="19"/>
      <c r="L468" s="19"/>
      <c r="M468" s="19"/>
      <c r="N468" s="19"/>
      <c r="O468" s="19"/>
      <c r="P468" s="19"/>
      <c r="Q468" s="19"/>
      <c r="R468" s="19"/>
      <c r="S468" s="19"/>
      <c r="T468" s="19"/>
      <c r="U468" s="19"/>
      <c r="V468" s="19"/>
      <c r="W468" s="19"/>
      <c r="X468" s="19"/>
    </row>
    <row r="469" spans="1:24" ht="12" customHeight="1">
      <c r="A469" s="19"/>
      <c r="B469" s="19"/>
      <c r="C469" s="19"/>
      <c r="D469" s="19"/>
      <c r="E469" s="19"/>
      <c r="F469" s="19"/>
      <c r="G469" s="19"/>
      <c r="H469" s="19"/>
      <c r="I469" s="19"/>
      <c r="J469" s="19"/>
      <c r="K469" s="19"/>
      <c r="L469" s="19"/>
      <c r="M469" s="19"/>
      <c r="N469" s="19"/>
      <c r="O469" s="19"/>
      <c r="P469" s="19"/>
      <c r="Q469" s="19"/>
      <c r="R469" s="19"/>
      <c r="S469" s="19"/>
      <c r="T469" s="19"/>
      <c r="U469" s="19"/>
      <c r="V469" s="19"/>
      <c r="W469" s="19"/>
      <c r="X469" s="19"/>
    </row>
    <row r="470" spans="1:24" ht="12" customHeight="1">
      <c r="A470" s="19"/>
      <c r="B470" s="19"/>
      <c r="C470" s="19"/>
      <c r="D470" s="19"/>
      <c r="E470" s="19"/>
      <c r="F470" s="19"/>
      <c r="G470" s="19"/>
      <c r="H470" s="19"/>
      <c r="I470" s="19"/>
      <c r="J470" s="19"/>
      <c r="K470" s="19"/>
      <c r="L470" s="19"/>
      <c r="M470" s="19"/>
      <c r="N470" s="19"/>
      <c r="O470" s="19"/>
      <c r="P470" s="19"/>
      <c r="Q470" s="19"/>
      <c r="R470" s="19"/>
      <c r="S470" s="19"/>
      <c r="T470" s="19"/>
      <c r="U470" s="19"/>
      <c r="V470" s="19"/>
      <c r="W470" s="19"/>
      <c r="X470" s="19"/>
    </row>
    <row r="471" spans="1:24" ht="12" customHeight="1">
      <c r="A471" s="19"/>
      <c r="B471" s="19"/>
      <c r="C471" s="19"/>
      <c r="D471" s="19"/>
      <c r="E471" s="19"/>
      <c r="F471" s="19"/>
      <c r="G471" s="19"/>
      <c r="H471" s="19"/>
      <c r="I471" s="19"/>
      <c r="J471" s="19"/>
      <c r="K471" s="19"/>
      <c r="L471" s="19"/>
      <c r="M471" s="19"/>
      <c r="N471" s="19"/>
      <c r="O471" s="19"/>
      <c r="P471" s="19"/>
      <c r="Q471" s="19"/>
      <c r="R471" s="19"/>
      <c r="S471" s="19"/>
      <c r="T471" s="19"/>
      <c r="U471" s="19"/>
      <c r="V471" s="19"/>
      <c r="W471" s="19"/>
      <c r="X471" s="19"/>
    </row>
    <row r="472" spans="1:24" ht="12" customHeight="1">
      <c r="A472" s="19"/>
      <c r="B472" s="19"/>
      <c r="C472" s="19"/>
      <c r="D472" s="19"/>
      <c r="E472" s="19"/>
      <c r="F472" s="19"/>
      <c r="G472" s="19"/>
      <c r="H472" s="19"/>
      <c r="I472" s="19"/>
      <c r="J472" s="19"/>
      <c r="K472" s="19"/>
      <c r="L472" s="19"/>
      <c r="M472" s="19"/>
      <c r="N472" s="19"/>
      <c r="O472" s="19"/>
      <c r="P472" s="19"/>
      <c r="Q472" s="19"/>
      <c r="R472" s="19"/>
      <c r="S472" s="19"/>
      <c r="T472" s="19"/>
      <c r="U472" s="19"/>
      <c r="V472" s="19"/>
      <c r="W472" s="19"/>
      <c r="X472" s="19"/>
    </row>
    <row r="473" spans="1:24" ht="12" customHeight="1">
      <c r="A473" s="19"/>
      <c r="B473" s="19"/>
      <c r="C473" s="19"/>
      <c r="D473" s="19"/>
      <c r="E473" s="19"/>
      <c r="F473" s="19"/>
      <c r="G473" s="19"/>
      <c r="H473" s="19"/>
      <c r="I473" s="19"/>
      <c r="J473" s="19"/>
      <c r="K473" s="19"/>
      <c r="L473" s="19"/>
      <c r="M473" s="19"/>
      <c r="N473" s="19"/>
      <c r="O473" s="19"/>
      <c r="P473" s="19"/>
      <c r="Q473" s="19"/>
      <c r="R473" s="19"/>
      <c r="S473" s="19"/>
      <c r="T473" s="19"/>
      <c r="U473" s="19"/>
      <c r="V473" s="19"/>
      <c r="W473" s="19"/>
      <c r="X473" s="19"/>
    </row>
    <row r="474" spans="1:24" ht="12" customHeight="1">
      <c r="A474" s="19"/>
      <c r="B474" s="19"/>
      <c r="C474" s="19"/>
      <c r="D474" s="19"/>
      <c r="E474" s="19"/>
      <c r="F474" s="19"/>
      <c r="G474" s="19"/>
      <c r="H474" s="19"/>
      <c r="I474" s="19"/>
      <c r="J474" s="19"/>
      <c r="K474" s="19"/>
      <c r="L474" s="19"/>
      <c r="M474" s="19"/>
      <c r="N474" s="19"/>
      <c r="O474" s="19"/>
      <c r="P474" s="19"/>
      <c r="Q474" s="19"/>
      <c r="R474" s="19"/>
      <c r="S474" s="19"/>
      <c r="T474" s="19"/>
      <c r="U474" s="19"/>
      <c r="V474" s="19"/>
      <c r="W474" s="19"/>
      <c r="X474" s="19"/>
    </row>
    <row r="475" spans="1:24" ht="12" customHeight="1">
      <c r="A475" s="19"/>
      <c r="B475" s="19"/>
      <c r="C475" s="19"/>
      <c r="D475" s="19"/>
      <c r="E475" s="19"/>
      <c r="F475" s="19"/>
      <c r="G475" s="19"/>
      <c r="H475" s="19"/>
      <c r="I475" s="19"/>
      <c r="J475" s="19"/>
      <c r="K475" s="19"/>
      <c r="L475" s="19"/>
      <c r="M475" s="19"/>
      <c r="N475" s="19"/>
      <c r="O475" s="19"/>
      <c r="P475" s="19"/>
      <c r="Q475" s="19"/>
      <c r="R475" s="19"/>
      <c r="S475" s="19"/>
      <c r="T475" s="19"/>
      <c r="U475" s="19"/>
      <c r="V475" s="19"/>
      <c r="W475" s="19"/>
      <c r="X475" s="19"/>
    </row>
    <row r="476" spans="1:24" ht="12" customHeight="1">
      <c r="A476" s="19"/>
      <c r="B476" s="19"/>
      <c r="C476" s="19"/>
      <c r="D476" s="19"/>
      <c r="E476" s="19"/>
      <c r="F476" s="19"/>
      <c r="G476" s="19"/>
      <c r="H476" s="19"/>
      <c r="I476" s="19"/>
      <c r="J476" s="19"/>
      <c r="K476" s="19"/>
      <c r="L476" s="19"/>
      <c r="M476" s="19"/>
      <c r="N476" s="19"/>
      <c r="O476" s="19"/>
      <c r="P476" s="19"/>
      <c r="Q476" s="19"/>
      <c r="R476" s="19"/>
      <c r="S476" s="19"/>
      <c r="T476" s="19"/>
      <c r="U476" s="19"/>
      <c r="V476" s="19"/>
      <c r="W476" s="19"/>
      <c r="X476" s="19"/>
    </row>
    <row r="477" spans="1:24" ht="12" customHeight="1">
      <c r="A477" s="19"/>
      <c r="B477" s="19"/>
      <c r="C477" s="19"/>
      <c r="D477" s="19"/>
      <c r="E477" s="19"/>
      <c r="F477" s="19"/>
      <c r="G477" s="19"/>
      <c r="H477" s="19"/>
      <c r="I477" s="19"/>
      <c r="J477" s="19"/>
      <c r="K477" s="19"/>
      <c r="L477" s="19"/>
      <c r="M477" s="19"/>
      <c r="N477" s="19"/>
      <c r="O477" s="19"/>
      <c r="P477" s="19"/>
      <c r="Q477" s="19"/>
      <c r="R477" s="19"/>
      <c r="S477" s="19"/>
      <c r="T477" s="19"/>
      <c r="U477" s="19"/>
      <c r="V477" s="19"/>
      <c r="W477" s="19"/>
      <c r="X477" s="19"/>
    </row>
    <row r="478" spans="1:24" ht="12" customHeight="1">
      <c r="A478" s="19"/>
      <c r="B478" s="19"/>
      <c r="C478" s="19"/>
      <c r="D478" s="19"/>
      <c r="E478" s="19"/>
      <c r="F478" s="19"/>
      <c r="G478" s="19"/>
      <c r="H478" s="19"/>
      <c r="I478" s="19"/>
      <c r="J478" s="19"/>
      <c r="K478" s="19"/>
      <c r="L478" s="19"/>
      <c r="M478" s="19"/>
      <c r="N478" s="19"/>
      <c r="O478" s="19"/>
      <c r="P478" s="19"/>
      <c r="Q478" s="19"/>
      <c r="R478" s="19"/>
      <c r="S478" s="19"/>
      <c r="T478" s="19"/>
      <c r="U478" s="19"/>
      <c r="V478" s="19"/>
      <c r="W478" s="19"/>
      <c r="X478" s="19"/>
    </row>
    <row r="479" spans="1:24" ht="12" customHeight="1">
      <c r="A479" s="19"/>
      <c r="B479" s="19"/>
      <c r="C479" s="19"/>
      <c r="D479" s="19"/>
      <c r="E479" s="19"/>
      <c r="F479" s="19"/>
      <c r="G479" s="19"/>
      <c r="H479" s="19"/>
      <c r="I479" s="19"/>
      <c r="J479" s="19"/>
      <c r="K479" s="19"/>
      <c r="L479" s="19"/>
      <c r="M479" s="19"/>
      <c r="N479" s="19"/>
      <c r="O479" s="19"/>
      <c r="P479" s="19"/>
      <c r="Q479" s="19"/>
      <c r="R479" s="19"/>
      <c r="S479" s="19"/>
      <c r="T479" s="19"/>
      <c r="U479" s="19"/>
      <c r="V479" s="19"/>
      <c r="W479" s="19"/>
      <c r="X479" s="19"/>
    </row>
    <row r="480" spans="1:24" ht="12" customHeight="1">
      <c r="A480" s="19"/>
      <c r="B480" s="19"/>
      <c r="C480" s="19"/>
      <c r="D480" s="19"/>
      <c r="E480" s="19"/>
      <c r="F480" s="19"/>
      <c r="G480" s="19"/>
      <c r="H480" s="19"/>
      <c r="I480" s="19"/>
      <c r="J480" s="19"/>
      <c r="K480" s="19"/>
      <c r="L480" s="19"/>
      <c r="M480" s="19"/>
      <c r="N480" s="19"/>
      <c r="O480" s="19"/>
      <c r="P480" s="19"/>
      <c r="Q480" s="19"/>
      <c r="R480" s="19"/>
      <c r="S480" s="19"/>
      <c r="T480" s="19"/>
      <c r="U480" s="19"/>
      <c r="V480" s="19"/>
      <c r="W480" s="19"/>
      <c r="X480" s="19"/>
    </row>
    <row r="481" spans="1:24" ht="12" customHeight="1">
      <c r="A481" s="19"/>
      <c r="B481" s="19"/>
      <c r="C481" s="19"/>
      <c r="D481" s="19"/>
      <c r="E481" s="19"/>
      <c r="F481" s="19"/>
      <c r="G481" s="19"/>
      <c r="H481" s="19"/>
      <c r="I481" s="19"/>
      <c r="J481" s="19"/>
      <c r="K481" s="19"/>
      <c r="L481" s="19"/>
      <c r="M481" s="19"/>
      <c r="N481" s="19"/>
      <c r="O481" s="19"/>
      <c r="P481" s="19"/>
      <c r="Q481" s="19"/>
      <c r="R481" s="19"/>
      <c r="S481" s="19"/>
      <c r="T481" s="19"/>
      <c r="U481" s="19"/>
      <c r="V481" s="19"/>
      <c r="W481" s="19"/>
      <c r="X481" s="19"/>
    </row>
    <row r="482" spans="1:24" ht="12" customHeight="1">
      <c r="A482" s="19"/>
      <c r="B482" s="19"/>
      <c r="C482" s="19"/>
      <c r="D482" s="19"/>
      <c r="E482" s="19"/>
      <c r="F482" s="19"/>
      <c r="G482" s="19"/>
      <c r="H482" s="19"/>
      <c r="I482" s="19"/>
      <c r="J482" s="19"/>
      <c r="K482" s="19"/>
      <c r="L482" s="19"/>
      <c r="M482" s="19"/>
      <c r="N482" s="19"/>
      <c r="O482" s="19"/>
      <c r="P482" s="19"/>
      <c r="Q482" s="19"/>
      <c r="R482" s="19"/>
      <c r="S482" s="19"/>
      <c r="T482" s="19"/>
      <c r="U482" s="19"/>
      <c r="V482" s="19"/>
      <c r="W482" s="19"/>
      <c r="X482" s="19"/>
    </row>
    <row r="483" spans="1:24" ht="12" customHeight="1">
      <c r="A483" s="19"/>
      <c r="B483" s="19"/>
      <c r="C483" s="19"/>
      <c r="D483" s="19"/>
      <c r="E483" s="19"/>
      <c r="F483" s="19"/>
      <c r="G483" s="19"/>
      <c r="H483" s="19"/>
      <c r="I483" s="19"/>
      <c r="J483" s="19"/>
      <c r="K483" s="19"/>
      <c r="L483" s="19"/>
      <c r="M483" s="19"/>
      <c r="N483" s="19"/>
      <c r="O483" s="19"/>
      <c r="P483" s="19"/>
      <c r="Q483" s="19"/>
      <c r="R483" s="19"/>
      <c r="S483" s="19"/>
      <c r="T483" s="19"/>
      <c r="U483" s="19"/>
      <c r="V483" s="19"/>
      <c r="W483" s="19"/>
      <c r="X483" s="19"/>
    </row>
    <row r="484" spans="1:24" ht="12" customHeight="1">
      <c r="A484" s="19"/>
      <c r="B484" s="19"/>
      <c r="C484" s="19"/>
      <c r="D484" s="19"/>
      <c r="E484" s="19"/>
      <c r="F484" s="19"/>
      <c r="G484" s="19"/>
      <c r="H484" s="19"/>
      <c r="I484" s="19"/>
      <c r="J484" s="19"/>
      <c r="K484" s="19"/>
      <c r="L484" s="19"/>
      <c r="M484" s="19"/>
      <c r="N484" s="19"/>
      <c r="O484" s="19"/>
      <c r="P484" s="19"/>
      <c r="Q484" s="19"/>
      <c r="R484" s="19"/>
      <c r="S484" s="19"/>
      <c r="T484" s="19"/>
      <c r="U484" s="19"/>
      <c r="V484" s="19"/>
      <c r="W484" s="19"/>
      <c r="X484" s="19"/>
    </row>
    <row r="485" spans="1:24" ht="12" customHeight="1">
      <c r="A485" s="19"/>
      <c r="B485" s="19"/>
      <c r="C485" s="19"/>
      <c r="D485" s="19"/>
      <c r="E485" s="19"/>
      <c r="F485" s="19"/>
      <c r="G485" s="19"/>
      <c r="H485" s="19"/>
      <c r="I485" s="19"/>
      <c r="J485" s="19"/>
      <c r="K485" s="19"/>
      <c r="L485" s="19"/>
      <c r="M485" s="19"/>
      <c r="N485" s="19"/>
      <c r="O485" s="19"/>
      <c r="P485" s="19"/>
      <c r="Q485" s="19"/>
      <c r="R485" s="19"/>
      <c r="S485" s="19"/>
      <c r="T485" s="19"/>
      <c r="U485" s="19"/>
      <c r="V485" s="19"/>
      <c r="W485" s="19"/>
      <c r="X485" s="19"/>
    </row>
    <row r="486" spans="1:24" ht="12" customHeight="1">
      <c r="A486" s="19"/>
      <c r="B486" s="19"/>
      <c r="C486" s="19"/>
      <c r="D486" s="19"/>
      <c r="E486" s="19"/>
      <c r="F486" s="19"/>
      <c r="G486" s="19"/>
      <c r="H486" s="19"/>
      <c r="I486" s="19"/>
      <c r="J486" s="19"/>
      <c r="K486" s="19"/>
      <c r="L486" s="19"/>
      <c r="M486" s="19"/>
      <c r="N486" s="19"/>
      <c r="O486" s="19"/>
      <c r="P486" s="19"/>
      <c r="Q486" s="19"/>
      <c r="R486" s="19"/>
      <c r="S486" s="19"/>
      <c r="T486" s="19"/>
      <c r="U486" s="19"/>
      <c r="V486" s="19"/>
      <c r="W486" s="19"/>
      <c r="X486" s="19"/>
    </row>
    <row r="487" spans="1:24" ht="12" customHeight="1">
      <c r="A487" s="19"/>
      <c r="B487" s="19"/>
      <c r="C487" s="19"/>
      <c r="D487" s="19"/>
      <c r="E487" s="19"/>
      <c r="F487" s="19"/>
      <c r="G487" s="19"/>
      <c r="H487" s="19"/>
      <c r="I487" s="19"/>
      <c r="J487" s="19"/>
      <c r="K487" s="19"/>
      <c r="L487" s="19"/>
      <c r="M487" s="19"/>
      <c r="N487" s="19"/>
      <c r="O487" s="19"/>
      <c r="P487" s="19"/>
      <c r="Q487" s="19"/>
      <c r="R487" s="19"/>
      <c r="S487" s="19"/>
      <c r="T487" s="19"/>
      <c r="U487" s="19"/>
      <c r="V487" s="19"/>
      <c r="W487" s="19"/>
      <c r="X487" s="19"/>
    </row>
    <row r="488" spans="1:24" ht="12" customHeight="1">
      <c r="A488" s="19"/>
      <c r="B488" s="19"/>
      <c r="C488" s="19"/>
      <c r="D488" s="19"/>
      <c r="E488" s="19"/>
      <c r="F488" s="19"/>
      <c r="G488" s="19"/>
      <c r="H488" s="19"/>
      <c r="I488" s="19"/>
      <c r="J488" s="19"/>
      <c r="K488" s="19"/>
      <c r="L488" s="19"/>
      <c r="M488" s="19"/>
      <c r="N488" s="19"/>
      <c r="O488" s="19"/>
      <c r="P488" s="19"/>
      <c r="Q488" s="19"/>
      <c r="R488" s="19"/>
      <c r="S488" s="19"/>
      <c r="T488" s="19"/>
      <c r="U488" s="19"/>
      <c r="V488" s="19"/>
      <c r="W488" s="19"/>
      <c r="X488" s="19"/>
    </row>
    <row r="489" spans="1:24" ht="12" customHeight="1">
      <c r="A489" s="19"/>
      <c r="B489" s="19"/>
      <c r="C489" s="19"/>
      <c r="D489" s="19"/>
      <c r="E489" s="19"/>
      <c r="F489" s="19"/>
      <c r="G489" s="19"/>
      <c r="H489" s="19"/>
      <c r="I489" s="19"/>
      <c r="J489" s="19"/>
      <c r="K489" s="19"/>
      <c r="L489" s="19"/>
      <c r="M489" s="19"/>
      <c r="N489" s="19"/>
      <c r="O489" s="19"/>
      <c r="P489" s="19"/>
      <c r="Q489" s="19"/>
      <c r="R489" s="19"/>
      <c r="S489" s="19"/>
      <c r="T489" s="19"/>
      <c r="U489" s="19"/>
      <c r="V489" s="19"/>
      <c r="W489" s="19"/>
      <c r="X489" s="19"/>
    </row>
    <row r="490" spans="1:24" ht="12" customHeight="1">
      <c r="A490" s="19"/>
      <c r="B490" s="19"/>
      <c r="C490" s="19"/>
      <c r="D490" s="19"/>
      <c r="E490" s="19"/>
      <c r="F490" s="19"/>
      <c r="G490" s="19"/>
      <c r="H490" s="19"/>
      <c r="I490" s="19"/>
      <c r="J490" s="19"/>
      <c r="K490" s="19"/>
      <c r="L490" s="19"/>
      <c r="M490" s="19"/>
      <c r="N490" s="19"/>
      <c r="O490" s="19"/>
      <c r="P490" s="19"/>
      <c r="Q490" s="19"/>
      <c r="R490" s="19"/>
      <c r="S490" s="19"/>
      <c r="T490" s="19"/>
      <c r="U490" s="19"/>
      <c r="V490" s="19"/>
      <c r="W490" s="19"/>
      <c r="X490" s="19"/>
    </row>
    <row r="491" spans="1:24" ht="12" customHeight="1">
      <c r="A491" s="19"/>
      <c r="B491" s="19"/>
      <c r="C491" s="19"/>
      <c r="D491" s="19"/>
      <c r="E491" s="19"/>
      <c r="F491" s="19"/>
      <c r="G491" s="19"/>
      <c r="H491" s="19"/>
      <c r="I491" s="19"/>
      <c r="J491" s="19"/>
      <c r="K491" s="19"/>
      <c r="L491" s="19"/>
      <c r="M491" s="19"/>
      <c r="N491" s="19"/>
      <c r="O491" s="19"/>
      <c r="P491" s="19"/>
      <c r="Q491" s="19"/>
      <c r="R491" s="19"/>
      <c r="S491" s="19"/>
      <c r="T491" s="19"/>
      <c r="U491" s="19"/>
      <c r="V491" s="19"/>
      <c r="W491" s="19"/>
      <c r="X491" s="19"/>
    </row>
    <row r="492" spans="1:24" ht="12" customHeight="1">
      <c r="A492" s="19"/>
      <c r="B492" s="19"/>
      <c r="C492" s="19"/>
      <c r="D492" s="19"/>
      <c r="E492" s="19"/>
      <c r="F492" s="19"/>
      <c r="G492" s="19"/>
      <c r="H492" s="19"/>
      <c r="I492" s="19"/>
      <c r="J492" s="19"/>
      <c r="K492" s="19"/>
      <c r="L492" s="19"/>
      <c r="M492" s="19"/>
      <c r="N492" s="19"/>
      <c r="O492" s="19"/>
      <c r="P492" s="19"/>
      <c r="Q492" s="19"/>
      <c r="R492" s="19"/>
      <c r="S492" s="19"/>
      <c r="T492" s="19"/>
      <c r="U492" s="19"/>
      <c r="V492" s="19"/>
      <c r="W492" s="19"/>
      <c r="X492" s="19"/>
    </row>
    <row r="493" spans="1:24" ht="12" customHeight="1">
      <c r="A493" s="19"/>
      <c r="B493" s="19"/>
      <c r="C493" s="19"/>
      <c r="D493" s="19"/>
      <c r="E493" s="19"/>
      <c r="F493" s="19"/>
      <c r="G493" s="19"/>
      <c r="H493" s="19"/>
      <c r="I493" s="19"/>
      <c r="J493" s="19"/>
      <c r="K493" s="19"/>
      <c r="L493" s="19"/>
      <c r="M493" s="19"/>
      <c r="N493" s="19"/>
      <c r="O493" s="19"/>
      <c r="P493" s="19"/>
      <c r="Q493" s="19"/>
      <c r="R493" s="19"/>
      <c r="S493" s="19"/>
      <c r="T493" s="19"/>
      <c r="U493" s="19"/>
      <c r="V493" s="19"/>
      <c r="W493" s="19"/>
      <c r="X493" s="19"/>
    </row>
    <row r="494" spans="1:24" ht="12" customHeight="1">
      <c r="A494" s="19"/>
      <c r="B494" s="19"/>
      <c r="C494" s="19"/>
      <c r="D494" s="19"/>
      <c r="E494" s="19"/>
      <c r="F494" s="19"/>
      <c r="G494" s="19"/>
      <c r="H494" s="19"/>
      <c r="I494" s="19"/>
      <c r="J494" s="19"/>
      <c r="K494" s="19"/>
      <c r="L494" s="19"/>
      <c r="M494" s="19"/>
      <c r="N494" s="19"/>
      <c r="O494" s="19"/>
      <c r="P494" s="19"/>
      <c r="Q494" s="19"/>
      <c r="R494" s="19"/>
      <c r="S494" s="19"/>
      <c r="T494" s="19"/>
      <c r="U494" s="19"/>
      <c r="V494" s="19"/>
      <c r="W494" s="19"/>
      <c r="X494" s="19"/>
    </row>
    <row r="495" spans="1:24" ht="12" customHeight="1">
      <c r="A495" s="19"/>
      <c r="B495" s="19"/>
      <c r="C495" s="19"/>
      <c r="D495" s="19"/>
      <c r="E495" s="19"/>
      <c r="F495" s="19"/>
      <c r="G495" s="19"/>
      <c r="H495" s="19"/>
      <c r="I495" s="19"/>
      <c r="J495" s="19"/>
      <c r="K495" s="19"/>
      <c r="L495" s="19"/>
      <c r="M495" s="19"/>
      <c r="N495" s="19"/>
      <c r="O495" s="19"/>
      <c r="P495" s="19"/>
      <c r="Q495" s="19"/>
      <c r="R495" s="19"/>
      <c r="S495" s="19"/>
      <c r="T495" s="19"/>
      <c r="U495" s="19"/>
      <c r="V495" s="19"/>
      <c r="W495" s="19"/>
      <c r="X495" s="19"/>
    </row>
    <row r="496" spans="1:24" ht="12" customHeight="1">
      <c r="A496" s="19"/>
      <c r="B496" s="19"/>
      <c r="C496" s="19"/>
      <c r="D496" s="19"/>
      <c r="E496" s="19"/>
      <c r="F496" s="19"/>
      <c r="G496" s="19"/>
      <c r="H496" s="19"/>
      <c r="I496" s="19"/>
      <c r="J496" s="19"/>
      <c r="K496" s="19"/>
      <c r="L496" s="19"/>
      <c r="M496" s="19"/>
      <c r="N496" s="19"/>
      <c r="O496" s="19"/>
      <c r="P496" s="19"/>
      <c r="Q496" s="19"/>
      <c r="R496" s="19"/>
      <c r="S496" s="19"/>
      <c r="T496" s="19"/>
      <c r="U496" s="19"/>
      <c r="V496" s="19"/>
      <c r="W496" s="19"/>
      <c r="X496" s="19"/>
    </row>
    <row r="497" spans="1:24" ht="12" customHeight="1">
      <c r="A497" s="19"/>
      <c r="B497" s="19"/>
      <c r="C497" s="19"/>
      <c r="D497" s="19"/>
      <c r="E497" s="19"/>
      <c r="F497" s="19"/>
      <c r="G497" s="19"/>
      <c r="H497" s="19"/>
      <c r="I497" s="19"/>
      <c r="J497" s="19"/>
      <c r="K497" s="19"/>
      <c r="L497" s="19"/>
      <c r="M497" s="19"/>
      <c r="N497" s="19"/>
      <c r="O497" s="19"/>
      <c r="P497" s="19"/>
      <c r="Q497" s="19"/>
      <c r="R497" s="19"/>
      <c r="S497" s="19"/>
      <c r="T497" s="19"/>
      <c r="U497" s="19"/>
      <c r="V497" s="19"/>
      <c r="W497" s="19"/>
      <c r="X497" s="19"/>
    </row>
    <row r="498" spans="1:24" ht="12" customHeight="1">
      <c r="A498" s="19"/>
      <c r="B498" s="19"/>
      <c r="C498" s="19"/>
      <c r="D498" s="19"/>
      <c r="E498" s="19"/>
      <c r="F498" s="19"/>
      <c r="G498" s="19"/>
      <c r="H498" s="19"/>
      <c r="I498" s="19"/>
      <c r="J498" s="19"/>
      <c r="K498" s="19"/>
      <c r="L498" s="19"/>
      <c r="M498" s="19"/>
      <c r="N498" s="19"/>
      <c r="O498" s="19"/>
      <c r="P498" s="19"/>
      <c r="Q498" s="19"/>
      <c r="R498" s="19"/>
      <c r="S498" s="19"/>
      <c r="T498" s="19"/>
      <c r="U498" s="19"/>
      <c r="V498" s="19"/>
      <c r="W498" s="19"/>
      <c r="X498" s="19"/>
    </row>
    <row r="499" spans="1:24" ht="12" customHeight="1">
      <c r="A499" s="19"/>
      <c r="B499" s="19"/>
      <c r="C499" s="19"/>
      <c r="D499" s="19"/>
      <c r="E499" s="19"/>
      <c r="F499" s="19"/>
      <c r="G499" s="19"/>
      <c r="H499" s="19"/>
      <c r="I499" s="19"/>
      <c r="J499" s="19"/>
      <c r="K499" s="19"/>
      <c r="L499" s="19"/>
      <c r="M499" s="19"/>
      <c r="N499" s="19"/>
      <c r="O499" s="19"/>
      <c r="P499" s="19"/>
      <c r="Q499" s="19"/>
      <c r="R499" s="19"/>
      <c r="S499" s="19"/>
      <c r="T499" s="19"/>
      <c r="U499" s="19"/>
      <c r="V499" s="19"/>
      <c r="W499" s="19"/>
      <c r="X499" s="19"/>
    </row>
    <row r="500" spans="1:24" ht="12" customHeight="1">
      <c r="A500" s="19"/>
      <c r="B500" s="19"/>
      <c r="C500" s="19"/>
      <c r="D500" s="19"/>
      <c r="E500" s="19"/>
      <c r="F500" s="19"/>
      <c r="G500" s="19"/>
      <c r="H500" s="19"/>
      <c r="I500" s="19"/>
      <c r="J500" s="19"/>
      <c r="K500" s="19"/>
      <c r="L500" s="19"/>
      <c r="M500" s="19"/>
      <c r="N500" s="19"/>
      <c r="O500" s="19"/>
      <c r="P500" s="19"/>
      <c r="Q500" s="19"/>
      <c r="R500" s="19"/>
      <c r="S500" s="19"/>
      <c r="T500" s="19"/>
      <c r="U500" s="19"/>
      <c r="V500" s="19"/>
      <c r="W500" s="19"/>
      <c r="X500" s="19"/>
    </row>
    <row r="501" spans="1:24" ht="12" customHeight="1">
      <c r="A501" s="19"/>
      <c r="B501" s="19"/>
      <c r="C501" s="19"/>
      <c r="D501" s="19"/>
      <c r="E501" s="19"/>
      <c r="F501" s="19"/>
      <c r="G501" s="19"/>
      <c r="H501" s="19"/>
      <c r="I501" s="19"/>
      <c r="J501" s="19"/>
      <c r="K501" s="19"/>
      <c r="L501" s="19"/>
      <c r="M501" s="19"/>
      <c r="N501" s="19"/>
      <c r="O501" s="19"/>
      <c r="P501" s="19"/>
      <c r="Q501" s="19"/>
      <c r="R501" s="19"/>
      <c r="S501" s="19"/>
      <c r="T501" s="19"/>
      <c r="U501" s="19"/>
      <c r="V501" s="19"/>
      <c r="W501" s="19"/>
      <c r="X501" s="19"/>
    </row>
    <row r="502" spans="1:24" ht="12" customHeight="1">
      <c r="A502" s="19"/>
      <c r="B502" s="19"/>
      <c r="C502" s="19"/>
      <c r="D502" s="19"/>
      <c r="E502" s="19"/>
      <c r="F502" s="19"/>
      <c r="G502" s="19"/>
      <c r="H502" s="19"/>
      <c r="I502" s="19"/>
      <c r="J502" s="19"/>
      <c r="K502" s="19"/>
      <c r="L502" s="19"/>
      <c r="M502" s="19"/>
      <c r="N502" s="19"/>
      <c r="O502" s="19"/>
      <c r="P502" s="19"/>
      <c r="Q502" s="19"/>
      <c r="R502" s="19"/>
      <c r="S502" s="19"/>
      <c r="T502" s="19"/>
      <c r="U502" s="19"/>
      <c r="V502" s="19"/>
      <c r="W502" s="19"/>
      <c r="X502" s="19"/>
    </row>
    <row r="503" spans="1:24" ht="12" customHeight="1">
      <c r="A503" s="19"/>
      <c r="B503" s="19"/>
      <c r="C503" s="19"/>
      <c r="D503" s="19"/>
      <c r="E503" s="19"/>
      <c r="F503" s="19"/>
      <c r="G503" s="19"/>
      <c r="H503" s="19"/>
      <c r="I503" s="19"/>
      <c r="J503" s="19"/>
      <c r="K503" s="19"/>
      <c r="L503" s="19"/>
      <c r="M503" s="19"/>
      <c r="N503" s="19"/>
      <c r="O503" s="19"/>
      <c r="P503" s="19"/>
      <c r="Q503" s="19"/>
      <c r="R503" s="19"/>
      <c r="S503" s="19"/>
      <c r="T503" s="19"/>
      <c r="U503" s="19"/>
      <c r="V503" s="19"/>
      <c r="W503" s="19"/>
      <c r="X503" s="19"/>
    </row>
    <row r="504" spans="1:24" ht="12" customHeight="1">
      <c r="A504" s="19"/>
      <c r="B504" s="19"/>
      <c r="C504" s="19"/>
      <c r="D504" s="19"/>
      <c r="E504" s="19"/>
      <c r="F504" s="19"/>
      <c r="G504" s="19"/>
      <c r="H504" s="19"/>
      <c r="I504" s="19"/>
      <c r="J504" s="19"/>
      <c r="K504" s="19"/>
      <c r="L504" s="19"/>
      <c r="M504" s="19"/>
      <c r="N504" s="19"/>
      <c r="O504" s="19"/>
      <c r="P504" s="19"/>
      <c r="Q504" s="19"/>
      <c r="R504" s="19"/>
      <c r="S504" s="19"/>
      <c r="T504" s="19"/>
      <c r="U504" s="19"/>
      <c r="V504" s="19"/>
      <c r="W504" s="19"/>
      <c r="X504" s="19"/>
    </row>
    <row r="505" spans="1:24" ht="12" customHeight="1">
      <c r="A505" s="19"/>
      <c r="B505" s="19"/>
      <c r="C505" s="19"/>
      <c r="D505" s="19"/>
      <c r="E505" s="19"/>
      <c r="F505" s="19"/>
      <c r="G505" s="19"/>
      <c r="H505" s="19"/>
      <c r="I505" s="19"/>
      <c r="J505" s="19"/>
      <c r="K505" s="19"/>
      <c r="L505" s="19"/>
      <c r="M505" s="19"/>
      <c r="N505" s="19"/>
      <c r="O505" s="19"/>
      <c r="P505" s="19"/>
      <c r="Q505" s="19"/>
      <c r="R505" s="19"/>
      <c r="S505" s="19"/>
      <c r="T505" s="19"/>
      <c r="U505" s="19"/>
      <c r="V505" s="19"/>
      <c r="W505" s="19"/>
      <c r="X505" s="19"/>
    </row>
    <row r="506" spans="1:24" ht="12" customHeight="1">
      <c r="A506" s="19"/>
      <c r="B506" s="19"/>
      <c r="C506" s="19"/>
      <c r="D506" s="19"/>
      <c r="E506" s="19"/>
      <c r="F506" s="19"/>
      <c r="G506" s="19"/>
      <c r="H506" s="19"/>
      <c r="I506" s="19"/>
      <c r="J506" s="19"/>
      <c r="K506" s="19"/>
      <c r="L506" s="19"/>
      <c r="M506" s="19"/>
      <c r="N506" s="19"/>
      <c r="O506" s="19"/>
      <c r="P506" s="19"/>
      <c r="Q506" s="19"/>
      <c r="R506" s="19"/>
      <c r="S506" s="19"/>
      <c r="T506" s="19"/>
      <c r="U506" s="19"/>
      <c r="V506" s="19"/>
      <c r="W506" s="19"/>
      <c r="X506" s="19"/>
    </row>
    <row r="507" spans="1:24" ht="12" customHeight="1">
      <c r="A507" s="19"/>
      <c r="B507" s="19"/>
      <c r="C507" s="19"/>
      <c r="D507" s="19"/>
      <c r="E507" s="19"/>
      <c r="F507" s="19"/>
      <c r="G507" s="19"/>
      <c r="H507" s="19"/>
      <c r="I507" s="19"/>
      <c r="J507" s="19"/>
      <c r="K507" s="19"/>
      <c r="L507" s="19"/>
      <c r="M507" s="19"/>
      <c r="N507" s="19"/>
      <c r="O507" s="19"/>
      <c r="P507" s="19"/>
      <c r="Q507" s="19"/>
      <c r="R507" s="19"/>
      <c r="S507" s="19"/>
      <c r="T507" s="19"/>
      <c r="U507" s="19"/>
      <c r="V507" s="19"/>
      <c r="W507" s="19"/>
      <c r="X507" s="19"/>
    </row>
    <row r="508" spans="1:24" ht="12" customHeight="1">
      <c r="A508" s="19"/>
      <c r="B508" s="19"/>
      <c r="C508" s="19"/>
      <c r="D508" s="19"/>
      <c r="E508" s="19"/>
      <c r="F508" s="19"/>
      <c r="G508" s="19"/>
      <c r="H508" s="19"/>
      <c r="I508" s="19"/>
      <c r="J508" s="19"/>
      <c r="K508" s="19"/>
      <c r="L508" s="19"/>
      <c r="M508" s="19"/>
      <c r="N508" s="19"/>
      <c r="O508" s="19"/>
      <c r="P508" s="19"/>
      <c r="Q508" s="19"/>
      <c r="R508" s="19"/>
      <c r="S508" s="19"/>
      <c r="T508" s="19"/>
      <c r="U508" s="19"/>
      <c r="V508" s="19"/>
      <c r="W508" s="19"/>
      <c r="X508" s="19"/>
    </row>
    <row r="509" spans="1:24" ht="12" customHeight="1">
      <c r="A509" s="19"/>
      <c r="B509" s="19"/>
      <c r="C509" s="19"/>
      <c r="D509" s="19"/>
      <c r="E509" s="19"/>
      <c r="F509" s="19"/>
      <c r="G509" s="19"/>
      <c r="H509" s="19"/>
      <c r="I509" s="19"/>
      <c r="J509" s="19"/>
      <c r="K509" s="19"/>
      <c r="L509" s="19"/>
      <c r="M509" s="19"/>
      <c r="N509" s="19"/>
      <c r="O509" s="19"/>
      <c r="P509" s="19"/>
      <c r="Q509" s="19"/>
      <c r="R509" s="19"/>
      <c r="S509" s="19"/>
      <c r="T509" s="19"/>
      <c r="U509" s="19"/>
      <c r="V509" s="19"/>
      <c r="W509" s="19"/>
      <c r="X509" s="19"/>
    </row>
    <row r="510" spans="1:24" ht="12" customHeight="1">
      <c r="A510" s="19"/>
      <c r="B510" s="19"/>
      <c r="C510" s="19"/>
      <c r="D510" s="19"/>
      <c r="E510" s="19"/>
      <c r="F510" s="19"/>
      <c r="G510" s="19"/>
      <c r="H510" s="19"/>
      <c r="I510" s="19"/>
      <c r="J510" s="19"/>
      <c r="K510" s="19"/>
      <c r="L510" s="19"/>
      <c r="M510" s="19"/>
      <c r="N510" s="19"/>
      <c r="O510" s="19"/>
      <c r="P510" s="19"/>
      <c r="Q510" s="19"/>
      <c r="R510" s="19"/>
      <c r="S510" s="19"/>
      <c r="T510" s="19"/>
      <c r="U510" s="19"/>
      <c r="V510" s="19"/>
      <c r="W510" s="19"/>
      <c r="X510" s="19"/>
    </row>
    <row r="511" spans="1:24" ht="12" customHeight="1">
      <c r="A511" s="19"/>
      <c r="B511" s="19"/>
      <c r="C511" s="19"/>
      <c r="D511" s="19"/>
      <c r="E511" s="19"/>
      <c r="F511" s="19"/>
      <c r="G511" s="19"/>
      <c r="H511" s="19"/>
      <c r="I511" s="19"/>
      <c r="J511" s="19"/>
      <c r="K511" s="19"/>
      <c r="L511" s="19"/>
      <c r="M511" s="19"/>
      <c r="N511" s="19"/>
      <c r="O511" s="19"/>
      <c r="P511" s="19"/>
      <c r="Q511" s="19"/>
      <c r="R511" s="19"/>
      <c r="S511" s="19"/>
      <c r="T511" s="19"/>
      <c r="U511" s="19"/>
      <c r="V511" s="19"/>
      <c r="W511" s="19"/>
      <c r="X511" s="19"/>
    </row>
    <row r="512" spans="1:24" ht="12" customHeight="1">
      <c r="A512" s="19"/>
      <c r="B512" s="19"/>
      <c r="C512" s="19"/>
      <c r="D512" s="19"/>
      <c r="E512" s="19"/>
      <c r="F512" s="19"/>
      <c r="G512" s="19"/>
      <c r="H512" s="19"/>
      <c r="I512" s="19"/>
      <c r="J512" s="19"/>
      <c r="K512" s="19"/>
      <c r="L512" s="19"/>
      <c r="M512" s="19"/>
      <c r="N512" s="19"/>
      <c r="O512" s="19"/>
      <c r="P512" s="19"/>
      <c r="Q512" s="19"/>
      <c r="R512" s="19"/>
      <c r="S512" s="19"/>
      <c r="T512" s="19"/>
      <c r="U512" s="19"/>
      <c r="V512" s="19"/>
      <c r="W512" s="19"/>
      <c r="X512" s="19"/>
    </row>
    <row r="513" spans="1:24" ht="12" customHeight="1">
      <c r="A513" s="19"/>
      <c r="B513" s="19"/>
      <c r="C513" s="19"/>
      <c r="D513" s="19"/>
      <c r="E513" s="19"/>
      <c r="F513" s="19"/>
      <c r="G513" s="19"/>
      <c r="H513" s="19"/>
      <c r="I513" s="19"/>
      <c r="J513" s="19"/>
      <c r="K513" s="19"/>
      <c r="L513" s="19"/>
      <c r="M513" s="19"/>
      <c r="N513" s="19"/>
      <c r="O513" s="19"/>
      <c r="P513" s="19"/>
      <c r="Q513" s="19"/>
      <c r="R513" s="19"/>
      <c r="S513" s="19"/>
      <c r="T513" s="19"/>
      <c r="U513" s="19"/>
      <c r="V513" s="19"/>
      <c r="W513" s="19"/>
      <c r="X513" s="19"/>
    </row>
    <row r="514" spans="1:24" ht="12" customHeight="1">
      <c r="A514" s="19"/>
      <c r="B514" s="19"/>
      <c r="C514" s="19"/>
      <c r="D514" s="19"/>
      <c r="E514" s="19"/>
      <c r="F514" s="19"/>
      <c r="G514" s="19"/>
      <c r="H514" s="19"/>
      <c r="I514" s="19"/>
      <c r="J514" s="19"/>
      <c r="K514" s="19"/>
      <c r="L514" s="19"/>
      <c r="M514" s="19"/>
      <c r="N514" s="19"/>
      <c r="O514" s="19"/>
      <c r="P514" s="19"/>
      <c r="Q514" s="19"/>
      <c r="R514" s="19"/>
      <c r="S514" s="19"/>
      <c r="T514" s="19"/>
      <c r="U514" s="19"/>
      <c r="V514" s="19"/>
      <c r="W514" s="19"/>
      <c r="X514" s="19"/>
    </row>
    <row r="515" spans="1:24" ht="12" customHeight="1">
      <c r="A515" s="19"/>
      <c r="B515" s="19"/>
      <c r="C515" s="19"/>
      <c r="D515" s="19"/>
      <c r="E515" s="19"/>
      <c r="F515" s="19"/>
      <c r="G515" s="19"/>
      <c r="H515" s="19"/>
      <c r="I515" s="19"/>
      <c r="J515" s="19"/>
      <c r="K515" s="19"/>
      <c r="L515" s="19"/>
      <c r="M515" s="19"/>
      <c r="N515" s="19"/>
      <c r="O515" s="19"/>
      <c r="P515" s="19"/>
      <c r="Q515" s="19"/>
      <c r="R515" s="19"/>
      <c r="S515" s="19"/>
      <c r="T515" s="19"/>
      <c r="U515" s="19"/>
      <c r="V515" s="19"/>
      <c r="W515" s="19"/>
      <c r="X515" s="19"/>
    </row>
    <row r="516" spans="1:24" ht="12" customHeight="1">
      <c r="A516" s="19"/>
      <c r="B516" s="19"/>
      <c r="C516" s="19"/>
      <c r="D516" s="19"/>
      <c r="E516" s="19"/>
      <c r="F516" s="19"/>
      <c r="G516" s="19"/>
      <c r="H516" s="19"/>
      <c r="I516" s="19"/>
      <c r="J516" s="19"/>
      <c r="K516" s="19"/>
      <c r="L516" s="19"/>
      <c r="M516" s="19"/>
      <c r="N516" s="19"/>
      <c r="O516" s="19"/>
      <c r="P516" s="19"/>
      <c r="Q516" s="19"/>
      <c r="R516" s="19"/>
      <c r="S516" s="19"/>
      <c r="T516" s="19"/>
      <c r="U516" s="19"/>
      <c r="V516" s="19"/>
      <c r="W516" s="19"/>
      <c r="X516" s="19"/>
    </row>
    <row r="517" spans="1:24" ht="12" customHeight="1">
      <c r="A517" s="19"/>
      <c r="B517" s="19"/>
      <c r="C517" s="19"/>
      <c r="D517" s="19"/>
      <c r="E517" s="19"/>
      <c r="F517" s="19"/>
      <c r="G517" s="19"/>
      <c r="H517" s="19"/>
      <c r="I517" s="19"/>
      <c r="J517" s="19"/>
      <c r="K517" s="19"/>
      <c r="L517" s="19"/>
      <c r="M517" s="19"/>
      <c r="N517" s="19"/>
      <c r="O517" s="19"/>
      <c r="P517" s="19"/>
      <c r="Q517" s="19"/>
      <c r="R517" s="19"/>
      <c r="S517" s="19"/>
      <c r="T517" s="19"/>
      <c r="U517" s="19"/>
      <c r="V517" s="19"/>
      <c r="W517" s="19"/>
      <c r="X517" s="19"/>
    </row>
    <row r="518" spans="1:24" ht="12" customHeight="1">
      <c r="A518" s="19"/>
      <c r="B518" s="19"/>
      <c r="C518" s="19"/>
      <c r="D518" s="19"/>
      <c r="E518" s="19"/>
      <c r="F518" s="19"/>
      <c r="G518" s="19"/>
      <c r="H518" s="19"/>
      <c r="I518" s="19"/>
      <c r="J518" s="19"/>
      <c r="K518" s="19"/>
      <c r="L518" s="19"/>
      <c r="M518" s="19"/>
      <c r="N518" s="19"/>
      <c r="O518" s="19"/>
      <c r="P518" s="19"/>
      <c r="Q518" s="19"/>
      <c r="R518" s="19"/>
      <c r="S518" s="19"/>
      <c r="T518" s="19"/>
      <c r="U518" s="19"/>
      <c r="V518" s="19"/>
      <c r="W518" s="19"/>
      <c r="X518" s="19"/>
    </row>
    <row r="519" spans="1:24" ht="12" customHeight="1">
      <c r="A519" s="19"/>
      <c r="B519" s="19"/>
      <c r="C519" s="19"/>
      <c r="D519" s="19"/>
      <c r="E519" s="19"/>
      <c r="F519" s="19"/>
      <c r="G519" s="19"/>
      <c r="H519" s="19"/>
      <c r="I519" s="19"/>
      <c r="J519" s="19"/>
      <c r="K519" s="19"/>
      <c r="L519" s="19"/>
      <c r="M519" s="19"/>
      <c r="N519" s="19"/>
      <c r="O519" s="19"/>
      <c r="P519" s="19"/>
      <c r="Q519" s="19"/>
      <c r="R519" s="19"/>
      <c r="S519" s="19"/>
      <c r="T519" s="19"/>
      <c r="U519" s="19"/>
      <c r="V519" s="19"/>
      <c r="W519" s="19"/>
      <c r="X519" s="19"/>
    </row>
    <row r="520" spans="1:24" ht="12" customHeight="1">
      <c r="A520" s="19"/>
      <c r="B520" s="19"/>
      <c r="C520" s="19"/>
      <c r="D520" s="19"/>
      <c r="E520" s="19"/>
      <c r="F520" s="19"/>
      <c r="G520" s="19"/>
      <c r="H520" s="19"/>
      <c r="I520" s="19"/>
      <c r="J520" s="19"/>
      <c r="K520" s="19"/>
      <c r="L520" s="19"/>
      <c r="M520" s="19"/>
      <c r="N520" s="19"/>
      <c r="O520" s="19"/>
      <c r="P520" s="19"/>
      <c r="Q520" s="19"/>
      <c r="R520" s="19"/>
      <c r="S520" s="19"/>
      <c r="T520" s="19"/>
      <c r="U520" s="19"/>
      <c r="V520" s="19"/>
      <c r="W520" s="19"/>
      <c r="X520" s="19"/>
    </row>
    <row r="521" spans="1:24" ht="12" customHeight="1">
      <c r="A521" s="19"/>
      <c r="B521" s="19"/>
      <c r="C521" s="19"/>
      <c r="D521" s="19"/>
      <c r="E521" s="19"/>
      <c r="F521" s="19"/>
      <c r="G521" s="19"/>
      <c r="H521" s="19"/>
      <c r="I521" s="19"/>
      <c r="J521" s="19"/>
      <c r="K521" s="19"/>
      <c r="L521" s="19"/>
      <c r="M521" s="19"/>
      <c r="N521" s="19"/>
      <c r="O521" s="19"/>
      <c r="P521" s="19"/>
      <c r="Q521" s="19"/>
      <c r="R521" s="19"/>
      <c r="S521" s="19"/>
      <c r="T521" s="19"/>
      <c r="U521" s="19"/>
      <c r="V521" s="19"/>
      <c r="W521" s="19"/>
      <c r="X521" s="19"/>
    </row>
    <row r="522" spans="1:24" ht="12" customHeight="1">
      <c r="A522" s="19"/>
      <c r="B522" s="19"/>
      <c r="C522" s="19"/>
      <c r="D522" s="19"/>
      <c r="E522" s="19"/>
      <c r="F522" s="19"/>
      <c r="G522" s="19"/>
      <c r="H522" s="19"/>
      <c r="I522" s="19"/>
      <c r="J522" s="19"/>
      <c r="K522" s="19"/>
      <c r="L522" s="19"/>
      <c r="M522" s="19"/>
      <c r="N522" s="19"/>
      <c r="O522" s="19"/>
      <c r="P522" s="19"/>
      <c r="Q522" s="19"/>
      <c r="R522" s="19"/>
      <c r="S522" s="19"/>
      <c r="T522" s="19"/>
      <c r="U522" s="19"/>
      <c r="V522" s="19"/>
      <c r="W522" s="19"/>
      <c r="X522" s="19"/>
    </row>
    <row r="523" spans="1:24" ht="12" customHeight="1">
      <c r="A523" s="19"/>
      <c r="B523" s="19"/>
      <c r="C523" s="19"/>
      <c r="D523" s="19"/>
      <c r="E523" s="19"/>
      <c r="F523" s="19"/>
      <c r="G523" s="19"/>
      <c r="H523" s="19"/>
      <c r="I523" s="19"/>
      <c r="J523" s="19"/>
      <c r="K523" s="19"/>
      <c r="L523" s="19"/>
      <c r="M523" s="19"/>
      <c r="N523" s="19"/>
      <c r="O523" s="19"/>
      <c r="P523" s="19"/>
      <c r="Q523" s="19"/>
      <c r="R523" s="19"/>
      <c r="S523" s="19"/>
      <c r="T523" s="19"/>
      <c r="U523" s="19"/>
      <c r="V523" s="19"/>
      <c r="W523" s="19"/>
      <c r="X523" s="19"/>
    </row>
    <row r="524" spans="1:24" ht="12" customHeight="1">
      <c r="A524" s="19"/>
      <c r="B524" s="19"/>
      <c r="C524" s="19"/>
      <c r="D524" s="19"/>
      <c r="E524" s="19"/>
      <c r="F524" s="19"/>
      <c r="G524" s="19"/>
      <c r="H524" s="19"/>
      <c r="I524" s="19"/>
      <c r="J524" s="19"/>
      <c r="K524" s="19"/>
      <c r="L524" s="19"/>
      <c r="M524" s="19"/>
      <c r="N524" s="19"/>
      <c r="O524" s="19"/>
      <c r="P524" s="19"/>
      <c r="Q524" s="19"/>
      <c r="R524" s="19"/>
      <c r="S524" s="19"/>
      <c r="T524" s="19"/>
      <c r="U524" s="19"/>
      <c r="V524" s="19"/>
      <c r="W524" s="19"/>
      <c r="X524" s="19"/>
    </row>
    <row r="525" spans="1:24" ht="12" customHeight="1">
      <c r="A525" s="19"/>
      <c r="B525" s="19"/>
      <c r="C525" s="19"/>
      <c r="D525" s="19"/>
      <c r="E525" s="19"/>
      <c r="F525" s="19"/>
      <c r="G525" s="19"/>
      <c r="H525" s="19"/>
      <c r="I525" s="19"/>
      <c r="J525" s="19"/>
      <c r="K525" s="19"/>
      <c r="L525" s="19"/>
      <c r="M525" s="19"/>
      <c r="N525" s="19"/>
      <c r="O525" s="19"/>
      <c r="P525" s="19"/>
      <c r="Q525" s="19"/>
      <c r="R525" s="19"/>
      <c r="S525" s="19"/>
      <c r="T525" s="19"/>
      <c r="U525" s="19"/>
      <c r="V525" s="19"/>
      <c r="W525" s="19"/>
      <c r="X525" s="19"/>
    </row>
    <row r="526" spans="1:24" ht="12" customHeight="1">
      <c r="A526" s="19"/>
      <c r="B526" s="19"/>
      <c r="C526" s="19"/>
      <c r="D526" s="19"/>
      <c r="E526" s="19"/>
      <c r="F526" s="19"/>
      <c r="G526" s="19"/>
      <c r="H526" s="19"/>
      <c r="I526" s="19"/>
      <c r="J526" s="19"/>
      <c r="K526" s="19"/>
      <c r="L526" s="19"/>
      <c r="M526" s="19"/>
      <c r="N526" s="19"/>
      <c r="O526" s="19"/>
      <c r="P526" s="19"/>
      <c r="Q526" s="19"/>
      <c r="R526" s="19"/>
      <c r="S526" s="19"/>
      <c r="T526" s="19"/>
      <c r="U526" s="19"/>
      <c r="V526" s="19"/>
      <c r="W526" s="19"/>
      <c r="X526" s="19"/>
    </row>
    <row r="527" spans="1:24" ht="12" customHeight="1">
      <c r="A527" s="19"/>
      <c r="B527" s="19"/>
      <c r="C527" s="19"/>
      <c r="D527" s="19"/>
      <c r="E527" s="19"/>
      <c r="F527" s="19"/>
      <c r="G527" s="19"/>
      <c r="H527" s="19"/>
      <c r="I527" s="19"/>
      <c r="J527" s="19"/>
      <c r="K527" s="19"/>
      <c r="L527" s="19"/>
      <c r="M527" s="19"/>
      <c r="N527" s="19"/>
      <c r="O527" s="19"/>
      <c r="P527" s="19"/>
      <c r="Q527" s="19"/>
      <c r="R527" s="19"/>
      <c r="S527" s="19"/>
      <c r="T527" s="19"/>
      <c r="U527" s="19"/>
      <c r="V527" s="19"/>
      <c r="W527" s="19"/>
      <c r="X527" s="19"/>
    </row>
    <row r="528" spans="1:24" ht="12" customHeight="1">
      <c r="A528" s="19"/>
      <c r="B528" s="19"/>
      <c r="C528" s="19"/>
      <c r="D528" s="19"/>
      <c r="E528" s="19"/>
      <c r="F528" s="19"/>
      <c r="G528" s="19"/>
      <c r="H528" s="19"/>
      <c r="I528" s="19"/>
      <c r="J528" s="19"/>
      <c r="K528" s="19"/>
      <c r="L528" s="19"/>
      <c r="M528" s="19"/>
      <c r="N528" s="19"/>
      <c r="O528" s="19"/>
      <c r="P528" s="19"/>
      <c r="Q528" s="19"/>
      <c r="R528" s="19"/>
      <c r="S528" s="19"/>
      <c r="T528" s="19"/>
      <c r="U528" s="19"/>
      <c r="V528" s="19"/>
      <c r="W528" s="19"/>
      <c r="X528" s="19"/>
    </row>
    <row r="529" spans="1:24" ht="12" customHeight="1">
      <c r="A529" s="19"/>
      <c r="B529" s="19"/>
      <c r="C529" s="19"/>
      <c r="D529" s="19"/>
      <c r="E529" s="19"/>
      <c r="F529" s="19"/>
      <c r="G529" s="19"/>
      <c r="H529" s="19"/>
      <c r="I529" s="19"/>
      <c r="J529" s="19"/>
      <c r="K529" s="19"/>
      <c r="L529" s="19"/>
      <c r="M529" s="19"/>
      <c r="N529" s="19"/>
      <c r="O529" s="19"/>
      <c r="P529" s="19"/>
      <c r="Q529" s="19"/>
      <c r="R529" s="19"/>
      <c r="S529" s="19"/>
      <c r="T529" s="19"/>
      <c r="U529" s="19"/>
      <c r="V529" s="19"/>
      <c r="W529" s="19"/>
      <c r="X529" s="19"/>
    </row>
    <row r="530" spans="1:24" ht="12" customHeight="1">
      <c r="A530" s="19"/>
      <c r="B530" s="19"/>
      <c r="C530" s="19"/>
      <c r="D530" s="19"/>
      <c r="E530" s="19"/>
      <c r="F530" s="19"/>
      <c r="G530" s="19"/>
      <c r="H530" s="19"/>
      <c r="I530" s="19"/>
      <c r="J530" s="19"/>
      <c r="K530" s="19"/>
      <c r="L530" s="19"/>
      <c r="M530" s="19"/>
      <c r="N530" s="19"/>
      <c r="O530" s="19"/>
      <c r="P530" s="19"/>
      <c r="Q530" s="19"/>
      <c r="R530" s="19"/>
      <c r="S530" s="19"/>
      <c r="T530" s="19"/>
      <c r="U530" s="19"/>
      <c r="V530" s="19"/>
      <c r="W530" s="19"/>
      <c r="X530" s="19"/>
    </row>
    <row r="531" spans="1:24" ht="12" customHeight="1">
      <c r="A531" s="19"/>
      <c r="B531" s="19"/>
      <c r="C531" s="19"/>
      <c r="D531" s="19"/>
      <c r="E531" s="19"/>
      <c r="F531" s="19"/>
      <c r="G531" s="19"/>
      <c r="H531" s="19"/>
      <c r="I531" s="19"/>
      <c r="J531" s="19"/>
      <c r="K531" s="19"/>
      <c r="L531" s="19"/>
      <c r="M531" s="19"/>
      <c r="N531" s="19"/>
      <c r="O531" s="19"/>
      <c r="P531" s="19"/>
      <c r="Q531" s="19"/>
      <c r="R531" s="19"/>
      <c r="S531" s="19"/>
      <c r="T531" s="19"/>
      <c r="U531" s="19"/>
      <c r="V531" s="19"/>
      <c r="W531" s="19"/>
      <c r="X531" s="19"/>
    </row>
    <row r="532" spans="1:24" ht="12" customHeight="1">
      <c r="A532" s="19"/>
      <c r="B532" s="19"/>
      <c r="C532" s="19"/>
      <c r="D532" s="19"/>
      <c r="E532" s="19"/>
      <c r="F532" s="19"/>
      <c r="G532" s="19"/>
      <c r="H532" s="19"/>
      <c r="I532" s="19"/>
      <c r="J532" s="19"/>
      <c r="K532" s="19"/>
      <c r="L532" s="19"/>
      <c r="M532" s="19"/>
      <c r="N532" s="19"/>
      <c r="O532" s="19"/>
      <c r="P532" s="19"/>
      <c r="Q532" s="19"/>
      <c r="R532" s="19"/>
      <c r="S532" s="19"/>
      <c r="T532" s="19"/>
      <c r="U532" s="19"/>
      <c r="V532" s="19"/>
      <c r="W532" s="19"/>
      <c r="X532" s="19"/>
    </row>
    <row r="533" spans="1:24" ht="12" customHeight="1">
      <c r="A533" s="19"/>
      <c r="B533" s="19"/>
      <c r="C533" s="19"/>
      <c r="D533" s="19"/>
      <c r="E533" s="19"/>
      <c r="F533" s="19"/>
      <c r="G533" s="19"/>
      <c r="H533" s="19"/>
      <c r="I533" s="19"/>
      <c r="J533" s="19"/>
      <c r="K533" s="19"/>
      <c r="L533" s="19"/>
      <c r="M533" s="19"/>
      <c r="N533" s="19"/>
      <c r="O533" s="19"/>
      <c r="P533" s="19"/>
      <c r="Q533" s="19"/>
      <c r="R533" s="19"/>
      <c r="S533" s="19"/>
      <c r="T533" s="19"/>
      <c r="U533" s="19"/>
      <c r="V533" s="19"/>
      <c r="W533" s="19"/>
      <c r="X533" s="19"/>
    </row>
    <row r="534" spans="1:24" ht="12" customHeight="1">
      <c r="A534" s="19"/>
      <c r="B534" s="19"/>
      <c r="C534" s="19"/>
      <c r="D534" s="19"/>
      <c r="E534" s="19"/>
      <c r="F534" s="19"/>
      <c r="G534" s="19"/>
      <c r="H534" s="19"/>
      <c r="I534" s="19"/>
      <c r="J534" s="19"/>
      <c r="K534" s="19"/>
      <c r="L534" s="19"/>
      <c r="M534" s="19"/>
      <c r="N534" s="19"/>
      <c r="O534" s="19"/>
      <c r="P534" s="19"/>
      <c r="Q534" s="19"/>
      <c r="R534" s="19"/>
      <c r="S534" s="19"/>
      <c r="T534" s="19"/>
      <c r="U534" s="19"/>
      <c r="V534" s="19"/>
      <c r="W534" s="19"/>
      <c r="X534" s="19"/>
    </row>
    <row r="535" spans="1:24" ht="12" customHeight="1">
      <c r="A535" s="19"/>
      <c r="B535" s="19"/>
      <c r="C535" s="19"/>
      <c r="D535" s="19"/>
      <c r="E535" s="19"/>
      <c r="F535" s="19"/>
      <c r="G535" s="19"/>
      <c r="H535" s="19"/>
      <c r="I535" s="19"/>
      <c r="J535" s="19"/>
      <c r="K535" s="19"/>
      <c r="L535" s="19"/>
      <c r="M535" s="19"/>
      <c r="N535" s="19"/>
      <c r="O535" s="19"/>
      <c r="P535" s="19"/>
      <c r="Q535" s="19"/>
      <c r="R535" s="19"/>
      <c r="S535" s="19"/>
      <c r="T535" s="19"/>
      <c r="U535" s="19"/>
      <c r="V535" s="19"/>
      <c r="W535" s="19"/>
      <c r="X535" s="19"/>
    </row>
    <row r="536" spans="1:24" ht="12" customHeight="1">
      <c r="A536" s="19"/>
      <c r="B536" s="19"/>
      <c r="C536" s="19"/>
      <c r="D536" s="19"/>
      <c r="E536" s="19"/>
      <c r="F536" s="19"/>
      <c r="G536" s="19"/>
      <c r="H536" s="19"/>
      <c r="I536" s="19"/>
      <c r="J536" s="19"/>
      <c r="K536" s="19"/>
      <c r="L536" s="19"/>
      <c r="M536" s="19"/>
      <c r="N536" s="19"/>
      <c r="O536" s="19"/>
      <c r="P536" s="19"/>
      <c r="Q536" s="19"/>
      <c r="R536" s="19"/>
      <c r="S536" s="19"/>
      <c r="T536" s="19"/>
      <c r="U536" s="19"/>
      <c r="V536" s="19"/>
      <c r="W536" s="19"/>
      <c r="X536" s="19"/>
    </row>
    <row r="537" spans="1:24" ht="12" customHeight="1">
      <c r="A537" s="19"/>
      <c r="B537" s="19"/>
      <c r="C537" s="19"/>
      <c r="D537" s="19"/>
      <c r="E537" s="19"/>
      <c r="F537" s="19"/>
      <c r="G537" s="19"/>
      <c r="H537" s="19"/>
      <c r="I537" s="19"/>
      <c r="J537" s="19"/>
      <c r="K537" s="19"/>
      <c r="L537" s="19"/>
      <c r="M537" s="19"/>
      <c r="N537" s="19"/>
      <c r="O537" s="19"/>
      <c r="P537" s="19"/>
      <c r="Q537" s="19"/>
      <c r="R537" s="19"/>
      <c r="S537" s="19"/>
      <c r="T537" s="19"/>
      <c r="U537" s="19"/>
      <c r="V537" s="19"/>
      <c r="W537" s="19"/>
      <c r="X537" s="19"/>
    </row>
    <row r="538" spans="1:24" ht="12" customHeight="1">
      <c r="A538" s="19"/>
      <c r="B538" s="19"/>
      <c r="C538" s="19"/>
      <c r="D538" s="19"/>
      <c r="E538" s="19"/>
      <c r="F538" s="19"/>
      <c r="G538" s="19"/>
      <c r="H538" s="19"/>
      <c r="I538" s="19"/>
      <c r="J538" s="19"/>
      <c r="K538" s="19"/>
      <c r="L538" s="19"/>
      <c r="M538" s="19"/>
      <c r="N538" s="19"/>
      <c r="O538" s="19"/>
      <c r="P538" s="19"/>
      <c r="Q538" s="19"/>
      <c r="R538" s="19"/>
      <c r="S538" s="19"/>
      <c r="T538" s="19"/>
      <c r="U538" s="19"/>
      <c r="V538" s="19"/>
      <c r="W538" s="19"/>
      <c r="X538" s="19"/>
    </row>
    <row r="539" spans="1:24" ht="12" customHeight="1">
      <c r="A539" s="19"/>
      <c r="B539" s="19"/>
      <c r="C539" s="19"/>
      <c r="D539" s="19"/>
      <c r="E539" s="19"/>
      <c r="F539" s="19"/>
      <c r="G539" s="19"/>
      <c r="H539" s="19"/>
      <c r="I539" s="19"/>
      <c r="J539" s="19"/>
      <c r="K539" s="19"/>
      <c r="L539" s="19"/>
      <c r="M539" s="19"/>
      <c r="N539" s="19"/>
      <c r="O539" s="19"/>
      <c r="P539" s="19"/>
      <c r="Q539" s="19"/>
      <c r="R539" s="19"/>
      <c r="S539" s="19"/>
      <c r="T539" s="19"/>
      <c r="U539" s="19"/>
      <c r="V539" s="19"/>
      <c r="W539" s="19"/>
      <c r="X539" s="19"/>
    </row>
    <row r="540" spans="1:24" ht="12" customHeight="1">
      <c r="A540" s="19"/>
      <c r="B540" s="19"/>
      <c r="C540" s="19"/>
      <c r="D540" s="19"/>
      <c r="E540" s="19"/>
      <c r="F540" s="19"/>
      <c r="G540" s="19"/>
      <c r="H540" s="19"/>
      <c r="I540" s="19"/>
      <c r="J540" s="19"/>
      <c r="K540" s="19"/>
      <c r="L540" s="19"/>
      <c r="M540" s="19"/>
      <c r="N540" s="19"/>
      <c r="O540" s="19"/>
      <c r="P540" s="19"/>
      <c r="Q540" s="19"/>
      <c r="R540" s="19"/>
      <c r="S540" s="19"/>
      <c r="T540" s="19"/>
      <c r="U540" s="19"/>
      <c r="V540" s="19"/>
      <c r="W540" s="19"/>
      <c r="X540" s="19"/>
    </row>
    <row r="541" spans="1:24" ht="12" customHeight="1">
      <c r="A541" s="19"/>
      <c r="B541" s="19"/>
      <c r="C541" s="19"/>
      <c r="D541" s="19"/>
      <c r="E541" s="19"/>
      <c r="F541" s="19"/>
      <c r="G541" s="19"/>
      <c r="H541" s="19"/>
      <c r="I541" s="19"/>
      <c r="J541" s="19"/>
      <c r="K541" s="19"/>
      <c r="L541" s="19"/>
      <c r="M541" s="19"/>
      <c r="N541" s="19"/>
      <c r="O541" s="19"/>
      <c r="P541" s="19"/>
      <c r="Q541" s="19"/>
      <c r="R541" s="19"/>
      <c r="S541" s="19"/>
      <c r="T541" s="19"/>
      <c r="U541" s="19"/>
      <c r="V541" s="19"/>
      <c r="W541" s="19"/>
      <c r="X541" s="19"/>
    </row>
    <row r="542" spans="1:24" ht="12" customHeight="1">
      <c r="A542" s="19"/>
      <c r="B542" s="19"/>
      <c r="C542" s="19"/>
      <c r="D542" s="19"/>
      <c r="E542" s="19"/>
      <c r="F542" s="19"/>
      <c r="G542" s="19"/>
      <c r="H542" s="19"/>
      <c r="I542" s="19"/>
      <c r="J542" s="19"/>
      <c r="K542" s="19"/>
      <c r="L542" s="19"/>
      <c r="M542" s="19"/>
      <c r="N542" s="19"/>
      <c r="O542" s="19"/>
      <c r="P542" s="19"/>
      <c r="Q542" s="19"/>
      <c r="R542" s="19"/>
      <c r="S542" s="19"/>
      <c r="T542" s="19"/>
      <c r="U542" s="19"/>
      <c r="V542" s="19"/>
      <c r="W542" s="19"/>
      <c r="X542" s="19"/>
    </row>
    <row r="543" spans="1:24" ht="12" customHeight="1">
      <c r="A543" s="19"/>
      <c r="B543" s="19"/>
      <c r="C543" s="19"/>
      <c r="D543" s="19"/>
      <c r="E543" s="19"/>
      <c r="F543" s="19"/>
      <c r="G543" s="19"/>
      <c r="H543" s="19"/>
      <c r="I543" s="19"/>
      <c r="J543" s="19"/>
      <c r="K543" s="19"/>
      <c r="L543" s="19"/>
      <c r="M543" s="19"/>
      <c r="N543" s="19"/>
      <c r="O543" s="19"/>
      <c r="P543" s="19"/>
      <c r="Q543" s="19"/>
      <c r="R543" s="19"/>
      <c r="S543" s="19"/>
      <c r="T543" s="19"/>
      <c r="U543" s="19"/>
      <c r="V543" s="19"/>
      <c r="W543" s="19"/>
      <c r="X543" s="19"/>
    </row>
    <row r="544" spans="1:24" ht="12" customHeight="1">
      <c r="A544" s="19"/>
      <c r="B544" s="19"/>
      <c r="C544" s="19"/>
      <c r="D544" s="19"/>
      <c r="E544" s="19"/>
      <c r="F544" s="19"/>
      <c r="G544" s="19"/>
      <c r="H544" s="19"/>
      <c r="I544" s="19"/>
      <c r="J544" s="19"/>
      <c r="K544" s="19"/>
      <c r="L544" s="19"/>
      <c r="M544" s="19"/>
      <c r="N544" s="19"/>
      <c r="O544" s="19"/>
      <c r="P544" s="19"/>
      <c r="Q544" s="19"/>
      <c r="R544" s="19"/>
      <c r="S544" s="19"/>
      <c r="T544" s="19"/>
      <c r="U544" s="19"/>
      <c r="V544" s="19"/>
      <c r="W544" s="19"/>
      <c r="X544" s="19"/>
    </row>
    <row r="545" spans="1:24" ht="12" customHeight="1">
      <c r="A545" s="19"/>
      <c r="B545" s="19"/>
      <c r="C545" s="19"/>
      <c r="D545" s="19"/>
      <c r="E545" s="19"/>
      <c r="F545" s="19"/>
      <c r="G545" s="19"/>
      <c r="H545" s="19"/>
      <c r="I545" s="19"/>
      <c r="J545" s="19"/>
      <c r="K545" s="19"/>
      <c r="L545" s="19"/>
      <c r="M545" s="19"/>
      <c r="N545" s="19"/>
      <c r="O545" s="19"/>
      <c r="P545" s="19"/>
      <c r="Q545" s="19"/>
      <c r="R545" s="19"/>
      <c r="S545" s="19"/>
      <c r="T545" s="19"/>
      <c r="U545" s="19"/>
      <c r="V545" s="19"/>
      <c r="W545" s="19"/>
      <c r="X545" s="19"/>
    </row>
    <row r="546" spans="1:24" ht="12" customHeight="1">
      <c r="A546" s="19"/>
      <c r="B546" s="19"/>
      <c r="C546" s="19"/>
      <c r="D546" s="19"/>
      <c r="E546" s="19"/>
      <c r="F546" s="19"/>
      <c r="G546" s="19"/>
      <c r="H546" s="19"/>
      <c r="I546" s="19"/>
      <c r="J546" s="19"/>
      <c r="K546" s="19"/>
      <c r="L546" s="19"/>
      <c r="M546" s="19"/>
      <c r="N546" s="19"/>
      <c r="O546" s="19"/>
      <c r="P546" s="19"/>
      <c r="Q546" s="19"/>
      <c r="R546" s="19"/>
      <c r="S546" s="19"/>
      <c r="T546" s="19"/>
      <c r="U546" s="19"/>
      <c r="V546" s="19"/>
      <c r="W546" s="19"/>
      <c r="X546" s="19"/>
    </row>
    <row r="547" spans="1:24" ht="12" customHeight="1">
      <c r="A547" s="19"/>
      <c r="B547" s="19"/>
      <c r="C547" s="19"/>
      <c r="D547" s="19"/>
      <c r="E547" s="19"/>
      <c r="F547" s="19"/>
      <c r="G547" s="19"/>
      <c r="H547" s="19"/>
      <c r="I547" s="19"/>
      <c r="J547" s="19"/>
      <c r="K547" s="19"/>
      <c r="L547" s="19"/>
      <c r="M547" s="19"/>
      <c r="N547" s="19"/>
      <c r="O547" s="19"/>
      <c r="P547" s="19"/>
      <c r="Q547" s="19"/>
      <c r="R547" s="19"/>
      <c r="S547" s="19"/>
      <c r="T547" s="19"/>
      <c r="U547" s="19"/>
      <c r="V547" s="19"/>
      <c r="W547" s="19"/>
      <c r="X547" s="19"/>
    </row>
    <row r="548" spans="1:24" ht="12" customHeight="1">
      <c r="A548" s="19"/>
      <c r="B548" s="19"/>
      <c r="C548" s="19"/>
      <c r="D548" s="19"/>
      <c r="E548" s="19"/>
      <c r="F548" s="19"/>
      <c r="G548" s="19"/>
      <c r="H548" s="19"/>
      <c r="I548" s="19"/>
      <c r="J548" s="19"/>
      <c r="K548" s="19"/>
      <c r="L548" s="19"/>
      <c r="M548" s="19"/>
      <c r="N548" s="19"/>
      <c r="O548" s="19"/>
      <c r="P548" s="19"/>
      <c r="Q548" s="19"/>
      <c r="R548" s="19"/>
      <c r="S548" s="19"/>
      <c r="T548" s="19"/>
      <c r="U548" s="19"/>
      <c r="V548" s="19"/>
      <c r="W548" s="19"/>
      <c r="X548" s="19"/>
    </row>
    <row r="549" spans="1:24" ht="12" customHeight="1">
      <c r="A549" s="19"/>
      <c r="B549" s="19"/>
      <c r="C549" s="19"/>
      <c r="D549" s="19"/>
      <c r="E549" s="19"/>
      <c r="F549" s="19"/>
      <c r="G549" s="19"/>
      <c r="H549" s="19"/>
      <c r="I549" s="19"/>
      <c r="J549" s="19"/>
      <c r="K549" s="19"/>
      <c r="L549" s="19"/>
      <c r="M549" s="19"/>
      <c r="N549" s="19"/>
      <c r="O549" s="19"/>
      <c r="P549" s="19"/>
      <c r="Q549" s="19"/>
      <c r="R549" s="19"/>
      <c r="S549" s="19"/>
      <c r="T549" s="19"/>
      <c r="U549" s="19"/>
      <c r="V549" s="19"/>
      <c r="W549" s="19"/>
      <c r="X549" s="19"/>
    </row>
    <row r="550" spans="1:24" ht="12" customHeight="1">
      <c r="A550" s="19"/>
      <c r="B550" s="19"/>
      <c r="C550" s="19"/>
      <c r="D550" s="19"/>
      <c r="E550" s="19"/>
      <c r="F550" s="19"/>
      <c r="G550" s="19"/>
      <c r="H550" s="19"/>
      <c r="I550" s="19"/>
      <c r="J550" s="19"/>
      <c r="K550" s="19"/>
      <c r="L550" s="19"/>
      <c r="M550" s="19"/>
      <c r="N550" s="19"/>
      <c r="O550" s="19"/>
      <c r="P550" s="19"/>
      <c r="Q550" s="19"/>
      <c r="R550" s="19"/>
      <c r="S550" s="19"/>
      <c r="T550" s="19"/>
      <c r="U550" s="19"/>
      <c r="V550" s="19"/>
      <c r="W550" s="19"/>
      <c r="X550" s="19"/>
    </row>
    <row r="551" spans="1:24" ht="12" customHeight="1">
      <c r="A551" s="19"/>
      <c r="B551" s="19"/>
      <c r="C551" s="19"/>
      <c r="D551" s="19"/>
      <c r="E551" s="19"/>
      <c r="F551" s="19"/>
      <c r="G551" s="19"/>
      <c r="H551" s="19"/>
      <c r="I551" s="19"/>
      <c r="J551" s="19"/>
      <c r="K551" s="19"/>
      <c r="L551" s="19"/>
      <c r="M551" s="19"/>
      <c r="N551" s="19"/>
      <c r="O551" s="19"/>
      <c r="P551" s="19"/>
      <c r="Q551" s="19"/>
      <c r="R551" s="19"/>
      <c r="S551" s="19"/>
      <c r="T551" s="19"/>
      <c r="U551" s="19"/>
      <c r="V551" s="19"/>
      <c r="W551" s="19"/>
      <c r="X551" s="19"/>
    </row>
    <row r="552" spans="1:24" ht="12" customHeight="1">
      <c r="A552" s="19"/>
      <c r="B552" s="19"/>
      <c r="C552" s="19"/>
      <c r="D552" s="19"/>
      <c r="E552" s="19"/>
      <c r="F552" s="19"/>
      <c r="G552" s="19"/>
      <c r="H552" s="19"/>
      <c r="I552" s="19"/>
      <c r="J552" s="19"/>
      <c r="K552" s="19"/>
      <c r="L552" s="19"/>
      <c r="M552" s="19"/>
      <c r="N552" s="19"/>
      <c r="O552" s="19"/>
      <c r="P552" s="19"/>
      <c r="Q552" s="19"/>
      <c r="R552" s="19"/>
      <c r="S552" s="19"/>
      <c r="T552" s="19"/>
      <c r="U552" s="19"/>
      <c r="V552" s="19"/>
      <c r="W552" s="19"/>
      <c r="X552" s="19"/>
    </row>
    <row r="553" spans="1:24" ht="12" customHeight="1">
      <c r="A553" s="19"/>
      <c r="B553" s="19"/>
      <c r="C553" s="19"/>
      <c r="D553" s="19"/>
      <c r="E553" s="19"/>
      <c r="F553" s="19"/>
      <c r="G553" s="19"/>
      <c r="H553" s="19"/>
      <c r="I553" s="19"/>
      <c r="J553" s="19"/>
      <c r="K553" s="19"/>
      <c r="L553" s="19"/>
      <c r="M553" s="19"/>
      <c r="N553" s="19"/>
      <c r="O553" s="19"/>
      <c r="P553" s="19"/>
      <c r="Q553" s="19"/>
      <c r="R553" s="19"/>
      <c r="S553" s="19"/>
      <c r="T553" s="19"/>
      <c r="U553" s="19"/>
      <c r="V553" s="19"/>
      <c r="W553" s="19"/>
      <c r="X553" s="19"/>
    </row>
    <row r="554" spans="1:24" ht="12" customHeight="1">
      <c r="A554" s="19"/>
      <c r="B554" s="19"/>
      <c r="C554" s="19"/>
      <c r="D554" s="19"/>
      <c r="E554" s="19"/>
      <c r="F554" s="19"/>
      <c r="G554" s="19"/>
      <c r="H554" s="19"/>
      <c r="I554" s="19"/>
      <c r="J554" s="19"/>
      <c r="K554" s="19"/>
      <c r="L554" s="19"/>
      <c r="M554" s="19"/>
      <c r="N554" s="19"/>
      <c r="O554" s="19"/>
      <c r="P554" s="19"/>
      <c r="Q554" s="19"/>
      <c r="R554" s="19"/>
      <c r="S554" s="19"/>
      <c r="T554" s="19"/>
      <c r="U554" s="19"/>
      <c r="V554" s="19"/>
      <c r="W554" s="19"/>
      <c r="X554" s="19"/>
    </row>
    <row r="555" spans="1:24" ht="12" customHeight="1">
      <c r="A555" s="19"/>
      <c r="B555" s="19"/>
      <c r="C555" s="19"/>
      <c r="D555" s="19"/>
      <c r="E555" s="19"/>
      <c r="F555" s="19"/>
      <c r="G555" s="19"/>
      <c r="H555" s="19"/>
      <c r="I555" s="19"/>
      <c r="J555" s="19"/>
      <c r="K555" s="19"/>
      <c r="L555" s="19"/>
      <c r="M555" s="19"/>
      <c r="N555" s="19"/>
      <c r="O555" s="19"/>
      <c r="P555" s="19"/>
      <c r="Q555" s="19"/>
      <c r="R555" s="19"/>
      <c r="S555" s="19"/>
      <c r="T555" s="19"/>
      <c r="U555" s="19"/>
      <c r="V555" s="19"/>
      <c r="W555" s="19"/>
      <c r="X555" s="19"/>
    </row>
    <row r="556" spans="1:24" ht="12" customHeight="1">
      <c r="A556" s="19"/>
      <c r="B556" s="19"/>
      <c r="C556" s="19"/>
      <c r="D556" s="19"/>
      <c r="E556" s="19"/>
      <c r="F556" s="19"/>
      <c r="G556" s="19"/>
      <c r="H556" s="19"/>
      <c r="I556" s="19"/>
      <c r="J556" s="19"/>
      <c r="K556" s="19"/>
      <c r="L556" s="19"/>
      <c r="M556" s="19"/>
      <c r="N556" s="19"/>
      <c r="O556" s="19"/>
      <c r="P556" s="19"/>
      <c r="Q556" s="19"/>
      <c r="R556" s="19"/>
      <c r="S556" s="19"/>
      <c r="T556" s="19"/>
      <c r="U556" s="19"/>
      <c r="V556" s="19"/>
      <c r="W556" s="19"/>
      <c r="X556" s="19"/>
    </row>
    <row r="557" spans="1:24" ht="12" customHeight="1">
      <c r="A557" s="19"/>
      <c r="B557" s="19"/>
      <c r="C557" s="19"/>
      <c r="D557" s="19"/>
      <c r="E557" s="19"/>
      <c r="F557" s="19"/>
      <c r="G557" s="19"/>
      <c r="H557" s="19"/>
      <c r="I557" s="19"/>
      <c r="J557" s="19"/>
      <c r="K557" s="19"/>
      <c r="L557" s="19"/>
      <c r="M557" s="19"/>
      <c r="N557" s="19"/>
      <c r="O557" s="19"/>
      <c r="P557" s="19"/>
      <c r="Q557" s="19"/>
      <c r="R557" s="19"/>
      <c r="S557" s="19"/>
      <c r="T557" s="19"/>
      <c r="U557" s="19"/>
      <c r="V557" s="19"/>
      <c r="W557" s="19"/>
      <c r="X557" s="19"/>
    </row>
    <row r="558" spans="1:24" ht="12" customHeight="1">
      <c r="A558" s="19"/>
      <c r="B558" s="19"/>
      <c r="C558" s="19"/>
      <c r="D558" s="19"/>
      <c r="E558" s="19"/>
      <c r="F558" s="19"/>
      <c r="G558" s="19"/>
      <c r="H558" s="19"/>
      <c r="I558" s="19"/>
      <c r="J558" s="19"/>
      <c r="K558" s="19"/>
      <c r="L558" s="19"/>
      <c r="M558" s="19"/>
      <c r="N558" s="19"/>
      <c r="O558" s="19"/>
      <c r="P558" s="19"/>
      <c r="Q558" s="19"/>
      <c r="R558" s="19"/>
      <c r="S558" s="19"/>
      <c r="T558" s="19"/>
      <c r="U558" s="19"/>
      <c r="V558" s="19"/>
      <c r="W558" s="19"/>
      <c r="X558" s="19"/>
    </row>
    <row r="559" spans="1:24" ht="12" customHeight="1">
      <c r="A559" s="19"/>
      <c r="B559" s="19"/>
      <c r="C559" s="19"/>
      <c r="D559" s="19"/>
      <c r="E559" s="19"/>
      <c r="F559" s="19"/>
      <c r="G559" s="19"/>
      <c r="H559" s="19"/>
      <c r="I559" s="19"/>
      <c r="J559" s="19"/>
      <c r="K559" s="19"/>
      <c r="L559" s="19"/>
      <c r="M559" s="19"/>
      <c r="N559" s="19"/>
      <c r="O559" s="19"/>
      <c r="P559" s="19"/>
      <c r="Q559" s="19"/>
      <c r="R559" s="19"/>
      <c r="S559" s="19"/>
      <c r="T559" s="19"/>
      <c r="U559" s="19"/>
      <c r="V559" s="19"/>
      <c r="W559" s="19"/>
      <c r="X559" s="19"/>
    </row>
    <row r="560" spans="1:24" ht="12" customHeight="1">
      <c r="A560" s="19"/>
      <c r="B560" s="19"/>
      <c r="C560" s="19"/>
      <c r="D560" s="19"/>
      <c r="E560" s="19"/>
      <c r="F560" s="19"/>
      <c r="G560" s="19"/>
      <c r="H560" s="19"/>
      <c r="I560" s="19"/>
      <c r="J560" s="19"/>
      <c r="K560" s="19"/>
      <c r="L560" s="19"/>
      <c r="M560" s="19"/>
      <c r="N560" s="19"/>
      <c r="O560" s="19"/>
      <c r="P560" s="19"/>
      <c r="Q560" s="19"/>
      <c r="R560" s="19"/>
      <c r="S560" s="19"/>
      <c r="T560" s="19"/>
      <c r="U560" s="19"/>
      <c r="V560" s="19"/>
      <c r="W560" s="19"/>
      <c r="X560" s="19"/>
    </row>
    <row r="561" spans="1:24" ht="12" customHeight="1">
      <c r="A561" s="19"/>
      <c r="B561" s="19"/>
      <c r="C561" s="19"/>
      <c r="D561" s="19"/>
      <c r="E561" s="19"/>
      <c r="F561" s="19"/>
      <c r="G561" s="19"/>
      <c r="H561" s="19"/>
      <c r="I561" s="19"/>
      <c r="J561" s="19"/>
      <c r="K561" s="19"/>
      <c r="L561" s="19"/>
      <c r="M561" s="19"/>
      <c r="N561" s="19"/>
      <c r="O561" s="19"/>
      <c r="P561" s="19"/>
      <c r="Q561" s="19"/>
      <c r="R561" s="19"/>
      <c r="S561" s="19"/>
      <c r="T561" s="19"/>
      <c r="U561" s="19"/>
      <c r="V561" s="19"/>
      <c r="W561" s="19"/>
      <c r="X561" s="19"/>
    </row>
    <row r="562" spans="1:24" ht="12" customHeight="1">
      <c r="A562" s="19"/>
      <c r="B562" s="19"/>
      <c r="C562" s="19"/>
      <c r="D562" s="19"/>
      <c r="E562" s="19"/>
      <c r="F562" s="19"/>
      <c r="G562" s="19"/>
      <c r="H562" s="19"/>
      <c r="I562" s="19"/>
      <c r="J562" s="19"/>
      <c r="K562" s="19"/>
      <c r="L562" s="19"/>
      <c r="M562" s="19"/>
      <c r="N562" s="19"/>
      <c r="O562" s="19"/>
      <c r="P562" s="19"/>
      <c r="Q562" s="19"/>
      <c r="R562" s="19"/>
      <c r="S562" s="19"/>
      <c r="T562" s="19"/>
      <c r="U562" s="19"/>
      <c r="V562" s="19"/>
      <c r="W562" s="19"/>
      <c r="X562" s="19"/>
    </row>
    <row r="563" spans="1:24" ht="12" customHeight="1">
      <c r="A563" s="19"/>
      <c r="B563" s="19"/>
      <c r="C563" s="19"/>
      <c r="D563" s="19"/>
      <c r="E563" s="19"/>
      <c r="F563" s="19"/>
      <c r="G563" s="19"/>
      <c r="H563" s="19"/>
      <c r="I563" s="19"/>
      <c r="J563" s="19"/>
      <c r="K563" s="19"/>
      <c r="L563" s="19"/>
      <c r="M563" s="19"/>
      <c r="N563" s="19"/>
      <c r="O563" s="19"/>
      <c r="P563" s="19"/>
      <c r="Q563" s="19"/>
      <c r="R563" s="19"/>
      <c r="S563" s="19"/>
      <c r="T563" s="19"/>
      <c r="U563" s="19"/>
      <c r="V563" s="19"/>
      <c r="W563" s="19"/>
      <c r="X563" s="19"/>
    </row>
    <row r="564" spans="1:24" ht="12" customHeight="1">
      <c r="A564" s="19"/>
      <c r="B564" s="19"/>
      <c r="C564" s="19"/>
      <c r="D564" s="19"/>
      <c r="E564" s="19"/>
      <c r="F564" s="19"/>
      <c r="G564" s="19"/>
      <c r="H564" s="19"/>
      <c r="I564" s="19"/>
      <c r="J564" s="19"/>
      <c r="K564" s="19"/>
      <c r="L564" s="19"/>
      <c r="M564" s="19"/>
      <c r="N564" s="19"/>
      <c r="O564" s="19"/>
      <c r="P564" s="19"/>
      <c r="Q564" s="19"/>
      <c r="R564" s="19"/>
      <c r="S564" s="19"/>
      <c r="T564" s="19"/>
      <c r="U564" s="19"/>
      <c r="V564" s="19"/>
      <c r="W564" s="19"/>
      <c r="X564" s="19"/>
    </row>
    <row r="565" spans="1:24" ht="12" customHeight="1">
      <c r="A565" s="19"/>
      <c r="B565" s="19"/>
      <c r="C565" s="19"/>
      <c r="D565" s="19"/>
      <c r="E565" s="19"/>
      <c r="F565" s="19"/>
      <c r="G565" s="19"/>
      <c r="H565" s="19"/>
      <c r="I565" s="19"/>
      <c r="J565" s="19"/>
      <c r="K565" s="19"/>
      <c r="L565" s="19"/>
      <c r="M565" s="19"/>
      <c r="N565" s="19"/>
      <c r="O565" s="19"/>
      <c r="P565" s="19"/>
      <c r="Q565" s="19"/>
      <c r="R565" s="19"/>
      <c r="S565" s="19"/>
      <c r="T565" s="19"/>
      <c r="U565" s="19"/>
      <c r="V565" s="19"/>
      <c r="W565" s="19"/>
      <c r="X565" s="19"/>
    </row>
    <row r="566" spans="1:24" ht="12" customHeight="1">
      <c r="A566" s="19"/>
      <c r="B566" s="19"/>
      <c r="C566" s="19"/>
      <c r="D566" s="19"/>
      <c r="E566" s="19"/>
      <c r="F566" s="19"/>
      <c r="G566" s="19"/>
      <c r="H566" s="19"/>
      <c r="I566" s="19"/>
      <c r="J566" s="19"/>
      <c r="K566" s="19"/>
      <c r="L566" s="19"/>
      <c r="M566" s="19"/>
      <c r="N566" s="19"/>
      <c r="O566" s="19"/>
      <c r="P566" s="19"/>
      <c r="Q566" s="19"/>
      <c r="R566" s="19"/>
      <c r="S566" s="19"/>
      <c r="T566" s="19"/>
      <c r="U566" s="19"/>
      <c r="V566" s="19"/>
      <c r="W566" s="19"/>
      <c r="X566" s="19"/>
    </row>
    <row r="567" spans="1:24" ht="12" customHeight="1">
      <c r="A567" s="19"/>
      <c r="B567" s="19"/>
      <c r="C567" s="19"/>
      <c r="D567" s="19"/>
      <c r="E567" s="19"/>
      <c r="F567" s="19"/>
      <c r="G567" s="19"/>
      <c r="H567" s="19"/>
      <c r="I567" s="19"/>
      <c r="J567" s="19"/>
      <c r="K567" s="19"/>
      <c r="L567" s="19"/>
      <c r="M567" s="19"/>
      <c r="N567" s="19"/>
      <c r="O567" s="19"/>
      <c r="P567" s="19"/>
      <c r="Q567" s="19"/>
      <c r="R567" s="19"/>
      <c r="S567" s="19"/>
      <c r="T567" s="19"/>
      <c r="U567" s="19"/>
      <c r="V567" s="19"/>
      <c r="W567" s="19"/>
      <c r="X567" s="19"/>
    </row>
    <row r="568" spans="1:24" ht="12" customHeight="1">
      <c r="A568" s="19"/>
      <c r="B568" s="19"/>
      <c r="C568" s="19"/>
      <c r="D568" s="19"/>
      <c r="E568" s="19"/>
      <c r="F568" s="19"/>
      <c r="G568" s="19"/>
      <c r="H568" s="19"/>
      <c r="I568" s="19"/>
      <c r="J568" s="19"/>
      <c r="K568" s="19"/>
      <c r="L568" s="19"/>
      <c r="M568" s="19"/>
      <c r="N568" s="19"/>
      <c r="O568" s="19"/>
      <c r="P568" s="19"/>
      <c r="Q568" s="19"/>
      <c r="R568" s="19"/>
      <c r="S568" s="19"/>
      <c r="T568" s="19"/>
      <c r="U568" s="19"/>
      <c r="V568" s="19"/>
      <c r="W568" s="19"/>
      <c r="X568" s="19"/>
    </row>
    <row r="569" spans="1:24" ht="12" customHeight="1">
      <c r="A569" s="19"/>
      <c r="B569" s="19"/>
      <c r="C569" s="19"/>
      <c r="D569" s="19"/>
      <c r="E569" s="19"/>
      <c r="F569" s="19"/>
      <c r="G569" s="19"/>
      <c r="H569" s="19"/>
      <c r="I569" s="19"/>
      <c r="J569" s="19"/>
      <c r="K569" s="19"/>
      <c r="L569" s="19"/>
      <c r="M569" s="19"/>
      <c r="N569" s="19"/>
      <c r="O569" s="19"/>
      <c r="P569" s="19"/>
      <c r="Q569" s="19"/>
      <c r="R569" s="19"/>
      <c r="S569" s="19"/>
      <c r="T569" s="19"/>
      <c r="U569" s="19"/>
      <c r="V569" s="19"/>
      <c r="W569" s="19"/>
      <c r="X569" s="19"/>
    </row>
    <row r="570" spans="1:24" ht="12" customHeight="1">
      <c r="A570" s="19"/>
      <c r="B570" s="19"/>
      <c r="C570" s="19"/>
      <c r="D570" s="19"/>
      <c r="E570" s="19"/>
      <c r="F570" s="19"/>
      <c r="G570" s="19"/>
      <c r="H570" s="19"/>
      <c r="I570" s="19"/>
      <c r="J570" s="19"/>
      <c r="K570" s="19"/>
      <c r="L570" s="19"/>
      <c r="M570" s="19"/>
      <c r="N570" s="19"/>
      <c r="O570" s="19"/>
      <c r="P570" s="19"/>
      <c r="Q570" s="19"/>
      <c r="R570" s="19"/>
      <c r="S570" s="19"/>
      <c r="T570" s="19"/>
      <c r="U570" s="19"/>
      <c r="V570" s="19"/>
      <c r="W570" s="19"/>
      <c r="X570" s="19"/>
    </row>
    <row r="571" spans="1:24" ht="12" customHeight="1">
      <c r="A571" s="19"/>
      <c r="B571" s="19"/>
      <c r="C571" s="19"/>
      <c r="D571" s="19"/>
      <c r="E571" s="19"/>
      <c r="F571" s="19"/>
      <c r="G571" s="19"/>
      <c r="H571" s="19"/>
      <c r="I571" s="19"/>
      <c r="J571" s="19"/>
      <c r="K571" s="19"/>
      <c r="L571" s="19"/>
      <c r="M571" s="19"/>
      <c r="N571" s="19"/>
      <c r="O571" s="19"/>
      <c r="P571" s="19"/>
      <c r="Q571" s="19"/>
      <c r="R571" s="19"/>
      <c r="S571" s="19"/>
      <c r="T571" s="19"/>
      <c r="U571" s="19"/>
      <c r="V571" s="19"/>
      <c r="W571" s="19"/>
      <c r="X571" s="19"/>
    </row>
    <row r="572" spans="1:24" ht="12" customHeight="1">
      <c r="A572" s="19"/>
      <c r="B572" s="19"/>
      <c r="C572" s="19"/>
      <c r="D572" s="19"/>
      <c r="E572" s="19"/>
      <c r="F572" s="19"/>
      <c r="G572" s="19"/>
      <c r="H572" s="19"/>
      <c r="I572" s="19"/>
      <c r="J572" s="19"/>
      <c r="K572" s="19"/>
      <c r="L572" s="19"/>
      <c r="M572" s="19"/>
      <c r="N572" s="19"/>
      <c r="O572" s="19"/>
      <c r="P572" s="19"/>
      <c r="Q572" s="19"/>
      <c r="R572" s="19"/>
      <c r="S572" s="19"/>
      <c r="T572" s="19"/>
      <c r="U572" s="19"/>
      <c r="V572" s="19"/>
      <c r="W572" s="19"/>
      <c r="X572" s="19"/>
    </row>
    <row r="573" spans="1:24" ht="12" customHeight="1">
      <c r="A573" s="19"/>
      <c r="B573" s="19"/>
      <c r="C573" s="19"/>
      <c r="D573" s="19"/>
      <c r="E573" s="19"/>
      <c r="F573" s="19"/>
      <c r="G573" s="19"/>
      <c r="H573" s="19"/>
      <c r="I573" s="19"/>
      <c r="J573" s="19"/>
      <c r="K573" s="19"/>
      <c r="L573" s="19"/>
      <c r="M573" s="19"/>
      <c r="N573" s="19"/>
      <c r="O573" s="19"/>
      <c r="P573" s="19"/>
      <c r="Q573" s="19"/>
      <c r="R573" s="19"/>
      <c r="S573" s="19"/>
      <c r="T573" s="19"/>
      <c r="U573" s="19"/>
      <c r="V573" s="19"/>
      <c r="W573" s="19"/>
      <c r="X573" s="19"/>
    </row>
    <row r="574" spans="1:24" ht="12" customHeight="1">
      <c r="A574" s="19"/>
      <c r="B574" s="19"/>
      <c r="C574" s="19"/>
      <c r="D574" s="19"/>
      <c r="E574" s="19"/>
      <c r="F574" s="19"/>
      <c r="G574" s="19"/>
      <c r="H574" s="19"/>
      <c r="I574" s="19"/>
      <c r="J574" s="19"/>
      <c r="K574" s="19"/>
      <c r="L574" s="19"/>
      <c r="M574" s="19"/>
      <c r="N574" s="19"/>
      <c r="O574" s="19"/>
      <c r="P574" s="19"/>
      <c r="Q574" s="19"/>
      <c r="R574" s="19"/>
      <c r="S574" s="19"/>
      <c r="T574" s="19"/>
      <c r="U574" s="19"/>
      <c r="V574" s="19"/>
      <c r="W574" s="19"/>
      <c r="X574" s="19"/>
    </row>
    <row r="575" spans="1:24" ht="12" customHeight="1">
      <c r="A575" s="19"/>
      <c r="B575" s="19"/>
      <c r="C575" s="19"/>
      <c r="D575" s="19"/>
      <c r="E575" s="19"/>
      <c r="F575" s="19"/>
      <c r="G575" s="19"/>
      <c r="H575" s="19"/>
      <c r="I575" s="19"/>
      <c r="J575" s="19"/>
      <c r="K575" s="19"/>
      <c r="L575" s="19"/>
      <c r="M575" s="19"/>
      <c r="N575" s="19"/>
      <c r="O575" s="19"/>
      <c r="P575" s="19"/>
      <c r="Q575" s="19"/>
      <c r="R575" s="19"/>
      <c r="S575" s="19"/>
      <c r="T575" s="19"/>
      <c r="U575" s="19"/>
      <c r="V575" s="19"/>
      <c r="W575" s="19"/>
      <c r="X575" s="19"/>
    </row>
    <row r="576" spans="1:24" ht="12" customHeight="1">
      <c r="A576" s="19"/>
      <c r="B576" s="19"/>
      <c r="C576" s="19"/>
      <c r="D576" s="19"/>
      <c r="E576" s="19"/>
      <c r="F576" s="19"/>
      <c r="G576" s="19"/>
      <c r="H576" s="19"/>
      <c r="I576" s="19"/>
      <c r="J576" s="19"/>
      <c r="K576" s="19"/>
      <c r="L576" s="19"/>
      <c r="M576" s="19"/>
      <c r="N576" s="19"/>
      <c r="O576" s="19"/>
      <c r="P576" s="19"/>
      <c r="Q576" s="19"/>
      <c r="R576" s="19"/>
      <c r="S576" s="19"/>
      <c r="T576" s="19"/>
      <c r="U576" s="19"/>
      <c r="V576" s="19"/>
      <c r="W576" s="19"/>
      <c r="X576" s="19"/>
    </row>
    <row r="577" spans="1:24" ht="12" customHeight="1">
      <c r="A577" s="19"/>
      <c r="B577" s="19"/>
      <c r="C577" s="19"/>
      <c r="D577" s="19"/>
      <c r="E577" s="19"/>
      <c r="F577" s="19"/>
      <c r="G577" s="19"/>
      <c r="H577" s="19"/>
      <c r="I577" s="19"/>
      <c r="J577" s="19"/>
      <c r="K577" s="19"/>
      <c r="L577" s="19"/>
      <c r="M577" s="19"/>
      <c r="N577" s="19"/>
      <c r="O577" s="19"/>
      <c r="P577" s="19"/>
      <c r="Q577" s="19"/>
      <c r="R577" s="19"/>
      <c r="S577" s="19"/>
      <c r="T577" s="19"/>
      <c r="U577" s="19"/>
      <c r="V577" s="19"/>
      <c r="W577" s="19"/>
      <c r="X577" s="19"/>
    </row>
    <row r="578" spans="1:24" ht="12" customHeight="1">
      <c r="A578" s="19"/>
      <c r="B578" s="19"/>
      <c r="C578" s="19"/>
      <c r="D578" s="19"/>
      <c r="E578" s="19"/>
      <c r="F578" s="19"/>
      <c r="G578" s="19"/>
      <c r="H578" s="19"/>
      <c r="I578" s="19"/>
      <c r="J578" s="19"/>
      <c r="K578" s="19"/>
      <c r="L578" s="19"/>
      <c r="M578" s="19"/>
      <c r="N578" s="19"/>
      <c r="O578" s="19"/>
      <c r="P578" s="19"/>
      <c r="Q578" s="19"/>
      <c r="R578" s="19"/>
      <c r="S578" s="19"/>
      <c r="T578" s="19"/>
      <c r="U578" s="19"/>
      <c r="V578" s="19"/>
      <c r="W578" s="19"/>
      <c r="X578" s="19"/>
    </row>
    <row r="579" spans="1:24" ht="12" customHeight="1">
      <c r="A579" s="19"/>
      <c r="B579" s="19"/>
      <c r="C579" s="19"/>
      <c r="D579" s="19"/>
      <c r="E579" s="19"/>
      <c r="F579" s="19"/>
      <c r="G579" s="19"/>
      <c r="H579" s="19"/>
      <c r="I579" s="19"/>
      <c r="J579" s="19"/>
      <c r="K579" s="19"/>
      <c r="L579" s="19"/>
      <c r="M579" s="19"/>
      <c r="N579" s="19"/>
      <c r="O579" s="19"/>
      <c r="P579" s="19"/>
      <c r="Q579" s="19"/>
      <c r="R579" s="19"/>
      <c r="S579" s="19"/>
      <c r="T579" s="19"/>
      <c r="U579" s="19"/>
      <c r="V579" s="19"/>
      <c r="W579" s="19"/>
      <c r="X579" s="19"/>
    </row>
    <row r="580" spans="1:24" ht="12" customHeight="1">
      <c r="A580" s="19"/>
      <c r="B580" s="19"/>
      <c r="C580" s="19"/>
      <c r="D580" s="19"/>
      <c r="E580" s="19"/>
      <c r="F580" s="19"/>
      <c r="G580" s="19"/>
      <c r="H580" s="19"/>
      <c r="I580" s="19"/>
      <c r="J580" s="19"/>
      <c r="K580" s="19"/>
      <c r="L580" s="19"/>
      <c r="M580" s="19"/>
      <c r="N580" s="19"/>
      <c r="O580" s="19"/>
      <c r="P580" s="19"/>
      <c r="Q580" s="19"/>
      <c r="R580" s="19"/>
      <c r="S580" s="19"/>
      <c r="T580" s="19"/>
      <c r="U580" s="19"/>
      <c r="V580" s="19"/>
      <c r="W580" s="19"/>
      <c r="X580" s="19"/>
    </row>
    <row r="581" spans="1:24" ht="12" customHeight="1">
      <c r="A581" s="19"/>
      <c r="B581" s="19"/>
      <c r="C581" s="19"/>
      <c r="D581" s="19"/>
      <c r="E581" s="19"/>
      <c r="F581" s="19"/>
      <c r="G581" s="19"/>
      <c r="H581" s="19"/>
      <c r="I581" s="19"/>
      <c r="J581" s="19"/>
      <c r="K581" s="19"/>
      <c r="L581" s="19"/>
      <c r="M581" s="19"/>
      <c r="N581" s="19"/>
      <c r="O581" s="19"/>
      <c r="P581" s="19"/>
      <c r="Q581" s="19"/>
      <c r="R581" s="19"/>
      <c r="S581" s="19"/>
      <c r="T581" s="19"/>
      <c r="U581" s="19"/>
      <c r="V581" s="19"/>
      <c r="W581" s="19"/>
      <c r="X581" s="19"/>
    </row>
    <row r="582" spans="1:24" ht="12" customHeight="1">
      <c r="A582" s="19"/>
      <c r="B582" s="19"/>
      <c r="C582" s="19"/>
      <c r="D582" s="19"/>
      <c r="E582" s="19"/>
      <c r="F582" s="19"/>
      <c r="G582" s="19"/>
      <c r="H582" s="19"/>
      <c r="I582" s="19"/>
      <c r="J582" s="19"/>
      <c r="K582" s="19"/>
      <c r="L582" s="19"/>
      <c r="M582" s="19"/>
      <c r="N582" s="19"/>
      <c r="O582" s="19"/>
      <c r="P582" s="19"/>
      <c r="Q582" s="19"/>
      <c r="R582" s="19"/>
      <c r="S582" s="19"/>
      <c r="T582" s="19"/>
      <c r="U582" s="19"/>
      <c r="V582" s="19"/>
      <c r="W582" s="19"/>
      <c r="X582" s="19"/>
    </row>
    <row r="583" spans="1:24" ht="12" customHeight="1">
      <c r="A583" s="19"/>
      <c r="B583" s="19"/>
      <c r="C583" s="19"/>
      <c r="D583" s="19"/>
      <c r="E583" s="19"/>
      <c r="F583" s="19"/>
      <c r="G583" s="19"/>
      <c r="H583" s="19"/>
      <c r="I583" s="19"/>
      <c r="J583" s="19"/>
      <c r="K583" s="19"/>
      <c r="L583" s="19"/>
      <c r="M583" s="19"/>
      <c r="N583" s="19"/>
      <c r="O583" s="19"/>
      <c r="P583" s="19"/>
      <c r="Q583" s="19"/>
      <c r="R583" s="19"/>
      <c r="S583" s="19"/>
      <c r="T583" s="19"/>
      <c r="U583" s="19"/>
      <c r="V583" s="19"/>
      <c r="W583" s="19"/>
      <c r="X583" s="19"/>
    </row>
    <row r="584" spans="1:24" ht="12" customHeight="1">
      <c r="A584" s="19"/>
      <c r="B584" s="19"/>
      <c r="C584" s="19"/>
      <c r="D584" s="19"/>
      <c r="E584" s="19"/>
      <c r="F584" s="19"/>
      <c r="G584" s="19"/>
      <c r="H584" s="19"/>
      <c r="I584" s="19"/>
      <c r="J584" s="19"/>
      <c r="K584" s="19"/>
      <c r="L584" s="19"/>
      <c r="M584" s="19"/>
      <c r="N584" s="19"/>
      <c r="O584" s="19"/>
      <c r="P584" s="19"/>
      <c r="Q584" s="19"/>
      <c r="R584" s="19"/>
      <c r="S584" s="19"/>
      <c r="T584" s="19"/>
      <c r="U584" s="19"/>
      <c r="V584" s="19"/>
      <c r="W584" s="19"/>
      <c r="X584" s="19"/>
    </row>
    <row r="585" spans="1:24" ht="12" customHeight="1">
      <c r="A585" s="19"/>
      <c r="B585" s="19"/>
      <c r="C585" s="19"/>
      <c r="D585" s="19"/>
      <c r="E585" s="19"/>
      <c r="F585" s="19"/>
      <c r="G585" s="19"/>
      <c r="H585" s="19"/>
      <c r="I585" s="19"/>
      <c r="J585" s="19"/>
      <c r="K585" s="19"/>
      <c r="L585" s="19"/>
      <c r="M585" s="19"/>
      <c r="N585" s="19"/>
      <c r="O585" s="19"/>
      <c r="P585" s="19"/>
      <c r="Q585" s="19"/>
      <c r="R585" s="19"/>
      <c r="S585" s="19"/>
      <c r="T585" s="19"/>
      <c r="U585" s="19"/>
      <c r="V585" s="19"/>
      <c r="W585" s="19"/>
      <c r="X585" s="19"/>
    </row>
    <row r="586" spans="1:24" ht="12" customHeight="1">
      <c r="A586" s="19"/>
      <c r="B586" s="19"/>
      <c r="C586" s="19"/>
      <c r="D586" s="19"/>
      <c r="E586" s="19"/>
      <c r="F586" s="19"/>
      <c r="G586" s="19"/>
      <c r="H586" s="19"/>
      <c r="I586" s="19"/>
      <c r="J586" s="19"/>
      <c r="K586" s="19"/>
      <c r="L586" s="19"/>
      <c r="M586" s="19"/>
      <c r="N586" s="19"/>
      <c r="O586" s="19"/>
      <c r="P586" s="19"/>
      <c r="Q586" s="19"/>
      <c r="R586" s="19"/>
      <c r="S586" s="19"/>
      <c r="T586" s="19"/>
      <c r="U586" s="19"/>
      <c r="V586" s="19"/>
      <c r="W586" s="19"/>
      <c r="X586" s="19"/>
    </row>
    <row r="587" spans="1:24" ht="12" customHeight="1">
      <c r="A587" s="19"/>
      <c r="B587" s="19"/>
      <c r="C587" s="19"/>
      <c r="D587" s="19"/>
      <c r="E587" s="19"/>
      <c r="F587" s="19"/>
      <c r="G587" s="19"/>
      <c r="H587" s="19"/>
      <c r="I587" s="19"/>
      <c r="J587" s="19"/>
      <c r="K587" s="19"/>
      <c r="L587" s="19"/>
      <c r="M587" s="19"/>
      <c r="N587" s="19"/>
      <c r="O587" s="19"/>
      <c r="P587" s="19"/>
      <c r="Q587" s="19"/>
      <c r="R587" s="19"/>
      <c r="S587" s="19"/>
      <c r="T587" s="19"/>
      <c r="U587" s="19"/>
      <c r="V587" s="19"/>
      <c r="W587" s="19"/>
      <c r="X587" s="19"/>
    </row>
    <row r="588" spans="1:24" ht="12" customHeight="1">
      <c r="A588" s="19"/>
      <c r="B588" s="19"/>
      <c r="C588" s="19"/>
      <c r="D588" s="19"/>
      <c r="E588" s="19"/>
      <c r="F588" s="19"/>
      <c r="G588" s="19"/>
      <c r="H588" s="19"/>
      <c r="I588" s="19"/>
      <c r="J588" s="19"/>
      <c r="K588" s="19"/>
      <c r="L588" s="19"/>
      <c r="M588" s="19"/>
      <c r="N588" s="19"/>
      <c r="O588" s="19"/>
      <c r="P588" s="19"/>
      <c r="Q588" s="19"/>
      <c r="R588" s="19"/>
      <c r="S588" s="19"/>
      <c r="T588" s="19"/>
      <c r="U588" s="19"/>
      <c r="V588" s="19"/>
      <c r="W588" s="19"/>
      <c r="X588" s="19"/>
    </row>
    <row r="589" spans="1:24" ht="12" customHeight="1">
      <c r="A589" s="19"/>
      <c r="B589" s="19"/>
      <c r="C589" s="19"/>
      <c r="D589" s="19"/>
      <c r="E589" s="19"/>
      <c r="F589" s="19"/>
      <c r="G589" s="19"/>
      <c r="H589" s="19"/>
      <c r="I589" s="19"/>
      <c r="J589" s="19"/>
      <c r="K589" s="19"/>
      <c r="L589" s="19"/>
      <c r="M589" s="19"/>
      <c r="N589" s="19"/>
      <c r="O589" s="19"/>
      <c r="P589" s="19"/>
      <c r="Q589" s="19"/>
      <c r="R589" s="19"/>
      <c r="S589" s="19"/>
      <c r="T589" s="19"/>
      <c r="U589" s="19"/>
      <c r="V589" s="19"/>
      <c r="W589" s="19"/>
      <c r="X589" s="19"/>
    </row>
    <row r="590" spans="1:24" ht="12" customHeight="1">
      <c r="A590" s="19"/>
      <c r="B590" s="19"/>
      <c r="C590" s="19"/>
      <c r="D590" s="19"/>
      <c r="E590" s="19"/>
      <c r="F590" s="19"/>
      <c r="G590" s="19"/>
      <c r="H590" s="19"/>
      <c r="I590" s="19"/>
      <c r="J590" s="19"/>
      <c r="K590" s="19"/>
      <c r="L590" s="19"/>
      <c r="M590" s="19"/>
      <c r="N590" s="19"/>
      <c r="O590" s="19"/>
      <c r="P590" s="19"/>
      <c r="Q590" s="19"/>
      <c r="R590" s="19"/>
      <c r="S590" s="19"/>
      <c r="T590" s="19"/>
      <c r="U590" s="19"/>
      <c r="V590" s="19"/>
      <c r="W590" s="19"/>
      <c r="X590" s="19"/>
    </row>
    <row r="591" spans="1:24" ht="12" customHeight="1">
      <c r="A591" s="19"/>
      <c r="B591" s="19"/>
      <c r="C591" s="19"/>
      <c r="D591" s="19"/>
      <c r="E591" s="19"/>
      <c r="F591" s="19"/>
      <c r="G591" s="19"/>
      <c r="H591" s="19"/>
      <c r="I591" s="19"/>
      <c r="J591" s="19"/>
      <c r="K591" s="19"/>
      <c r="L591" s="19"/>
      <c r="M591" s="19"/>
      <c r="N591" s="19"/>
      <c r="O591" s="19"/>
      <c r="P591" s="19"/>
      <c r="Q591" s="19"/>
      <c r="R591" s="19"/>
      <c r="S591" s="19"/>
      <c r="T591" s="19"/>
      <c r="U591" s="19"/>
      <c r="V591" s="19"/>
      <c r="W591" s="19"/>
      <c r="X591" s="19"/>
    </row>
    <row r="592" spans="1:24" ht="12" customHeight="1">
      <c r="A592" s="19"/>
      <c r="B592" s="19"/>
      <c r="C592" s="19"/>
      <c r="D592" s="19"/>
      <c r="E592" s="19"/>
      <c r="F592" s="19"/>
      <c r="G592" s="19"/>
      <c r="H592" s="19"/>
      <c r="I592" s="19"/>
      <c r="J592" s="19"/>
      <c r="K592" s="19"/>
      <c r="L592" s="19"/>
      <c r="M592" s="19"/>
      <c r="N592" s="19"/>
      <c r="O592" s="19"/>
      <c r="P592" s="19"/>
      <c r="Q592" s="19"/>
      <c r="R592" s="19"/>
      <c r="S592" s="19"/>
      <c r="T592" s="19"/>
      <c r="U592" s="19"/>
      <c r="V592" s="19"/>
      <c r="W592" s="19"/>
      <c r="X592" s="19"/>
    </row>
    <row r="593" spans="1:24" ht="12" customHeight="1">
      <c r="A593" s="19"/>
      <c r="B593" s="19"/>
      <c r="C593" s="19"/>
      <c r="D593" s="19"/>
      <c r="E593" s="19"/>
      <c r="F593" s="19"/>
      <c r="G593" s="19"/>
      <c r="H593" s="19"/>
      <c r="I593" s="19"/>
      <c r="J593" s="19"/>
      <c r="K593" s="19"/>
      <c r="L593" s="19"/>
      <c r="M593" s="19"/>
      <c r="N593" s="19"/>
      <c r="O593" s="19"/>
      <c r="P593" s="19"/>
      <c r="Q593" s="19"/>
      <c r="R593" s="19"/>
      <c r="S593" s="19"/>
      <c r="T593" s="19"/>
      <c r="U593" s="19"/>
      <c r="V593" s="19"/>
      <c r="W593" s="19"/>
      <c r="X593" s="19"/>
    </row>
    <row r="594" spans="1:24" ht="12" customHeight="1">
      <c r="A594" s="19"/>
      <c r="B594" s="19"/>
      <c r="C594" s="19"/>
      <c r="D594" s="19"/>
      <c r="E594" s="19"/>
      <c r="F594" s="19"/>
      <c r="G594" s="19"/>
      <c r="H594" s="19"/>
      <c r="I594" s="19"/>
      <c r="J594" s="19"/>
      <c r="K594" s="19"/>
      <c r="L594" s="19"/>
      <c r="M594" s="19"/>
      <c r="N594" s="19"/>
      <c r="O594" s="19"/>
      <c r="P594" s="19"/>
      <c r="Q594" s="19"/>
      <c r="R594" s="19"/>
      <c r="S594" s="19"/>
      <c r="T594" s="19"/>
      <c r="U594" s="19"/>
      <c r="V594" s="19"/>
      <c r="W594" s="19"/>
      <c r="X594" s="19"/>
    </row>
    <row r="595" spans="1:24" ht="12" customHeight="1">
      <c r="A595" s="19"/>
      <c r="B595" s="19"/>
      <c r="C595" s="19"/>
      <c r="D595" s="19"/>
      <c r="E595" s="19"/>
      <c r="F595" s="19"/>
      <c r="G595" s="19"/>
      <c r="H595" s="19"/>
      <c r="I595" s="19"/>
      <c r="J595" s="19"/>
      <c r="K595" s="19"/>
      <c r="L595" s="19"/>
      <c r="M595" s="19"/>
      <c r="N595" s="19"/>
      <c r="O595" s="19"/>
      <c r="P595" s="19"/>
      <c r="Q595" s="19"/>
      <c r="R595" s="19"/>
      <c r="S595" s="19"/>
      <c r="T595" s="19"/>
      <c r="U595" s="19"/>
      <c r="V595" s="19"/>
      <c r="W595" s="19"/>
      <c r="X595" s="19"/>
    </row>
    <row r="596" spans="1:24" ht="12" customHeight="1">
      <c r="A596" s="19"/>
      <c r="B596" s="19"/>
      <c r="C596" s="19"/>
      <c r="D596" s="19"/>
      <c r="E596" s="19"/>
      <c r="F596" s="19"/>
      <c r="G596" s="19"/>
      <c r="H596" s="19"/>
      <c r="I596" s="19"/>
      <c r="J596" s="19"/>
      <c r="K596" s="19"/>
      <c r="L596" s="19"/>
      <c r="M596" s="19"/>
      <c r="N596" s="19"/>
      <c r="O596" s="19"/>
      <c r="P596" s="19"/>
      <c r="Q596" s="19"/>
      <c r="R596" s="19"/>
      <c r="S596" s="19"/>
      <c r="T596" s="19"/>
      <c r="U596" s="19"/>
      <c r="V596" s="19"/>
      <c r="W596" s="19"/>
      <c r="X596" s="19"/>
    </row>
    <row r="597" spans="1:24" ht="12" customHeight="1">
      <c r="A597" s="19"/>
      <c r="B597" s="19"/>
      <c r="C597" s="19"/>
      <c r="D597" s="19"/>
      <c r="E597" s="19"/>
      <c r="F597" s="19"/>
      <c r="G597" s="19"/>
      <c r="H597" s="19"/>
      <c r="I597" s="19"/>
      <c r="J597" s="19"/>
      <c r="K597" s="19"/>
      <c r="L597" s="19"/>
      <c r="M597" s="19"/>
      <c r="N597" s="19"/>
      <c r="O597" s="19"/>
      <c r="P597" s="19"/>
      <c r="Q597" s="19"/>
      <c r="R597" s="19"/>
      <c r="S597" s="19"/>
      <c r="T597" s="19"/>
      <c r="U597" s="19"/>
      <c r="V597" s="19"/>
      <c r="W597" s="19"/>
      <c r="X597" s="19"/>
    </row>
    <row r="598" spans="1:24" ht="12" customHeight="1">
      <c r="A598" s="19"/>
      <c r="B598" s="19"/>
      <c r="C598" s="19"/>
      <c r="D598" s="19"/>
      <c r="E598" s="19"/>
      <c r="F598" s="19"/>
      <c r="G598" s="19"/>
      <c r="H598" s="19"/>
      <c r="I598" s="19"/>
      <c r="J598" s="19"/>
      <c r="K598" s="19"/>
      <c r="L598" s="19"/>
      <c r="M598" s="19"/>
      <c r="N598" s="19"/>
      <c r="O598" s="19"/>
      <c r="P598" s="19"/>
      <c r="Q598" s="19"/>
      <c r="R598" s="19"/>
      <c r="S598" s="19"/>
      <c r="T598" s="19"/>
      <c r="U598" s="19"/>
      <c r="V598" s="19"/>
      <c r="W598" s="19"/>
      <c r="X598" s="19"/>
    </row>
    <row r="599" spans="1:24" ht="12" customHeight="1">
      <c r="A599" s="19"/>
      <c r="B599" s="19"/>
      <c r="C599" s="19"/>
      <c r="D599" s="19"/>
      <c r="E599" s="19"/>
      <c r="F599" s="19"/>
      <c r="G599" s="19"/>
      <c r="H599" s="19"/>
      <c r="I599" s="19"/>
      <c r="J599" s="19"/>
      <c r="K599" s="19"/>
      <c r="L599" s="19"/>
      <c r="M599" s="19"/>
      <c r="N599" s="19"/>
      <c r="O599" s="19"/>
      <c r="P599" s="19"/>
      <c r="Q599" s="19"/>
      <c r="R599" s="19"/>
      <c r="S599" s="19"/>
      <c r="T599" s="19"/>
      <c r="U599" s="19"/>
      <c r="V599" s="19"/>
      <c r="W599" s="19"/>
      <c r="X599" s="19"/>
    </row>
    <row r="600" spans="1:24" ht="12" customHeight="1">
      <c r="A600" s="19"/>
      <c r="B600" s="19"/>
      <c r="C600" s="19"/>
      <c r="D600" s="19"/>
      <c r="E600" s="19"/>
      <c r="F600" s="19"/>
      <c r="G600" s="19"/>
      <c r="H600" s="19"/>
      <c r="I600" s="19"/>
      <c r="J600" s="19"/>
      <c r="K600" s="19"/>
      <c r="L600" s="19"/>
      <c r="M600" s="19"/>
      <c r="N600" s="19"/>
      <c r="O600" s="19"/>
      <c r="P600" s="19"/>
      <c r="Q600" s="19"/>
      <c r="R600" s="19"/>
      <c r="S600" s="19"/>
      <c r="T600" s="19"/>
      <c r="U600" s="19"/>
      <c r="V600" s="19"/>
      <c r="W600" s="19"/>
      <c r="X600" s="19"/>
    </row>
    <row r="601" spans="1:24" ht="12" customHeight="1">
      <c r="A601" s="19"/>
      <c r="B601" s="19"/>
      <c r="C601" s="19"/>
      <c r="D601" s="19"/>
      <c r="E601" s="19"/>
      <c r="F601" s="19"/>
      <c r="G601" s="19"/>
      <c r="H601" s="19"/>
      <c r="I601" s="19"/>
      <c r="J601" s="19"/>
      <c r="K601" s="19"/>
      <c r="L601" s="19"/>
      <c r="M601" s="19"/>
      <c r="N601" s="19"/>
      <c r="O601" s="19"/>
      <c r="P601" s="19"/>
      <c r="Q601" s="19"/>
      <c r="R601" s="19"/>
      <c r="S601" s="19"/>
      <c r="T601" s="19"/>
      <c r="U601" s="19"/>
      <c r="V601" s="19"/>
      <c r="W601" s="19"/>
      <c r="X601" s="19"/>
    </row>
    <row r="602" spans="1:24" ht="12" customHeight="1">
      <c r="A602" s="19"/>
      <c r="B602" s="19"/>
      <c r="C602" s="19"/>
      <c r="D602" s="19"/>
      <c r="E602" s="19"/>
      <c r="F602" s="19"/>
      <c r="G602" s="19"/>
      <c r="H602" s="19"/>
      <c r="I602" s="19"/>
      <c r="J602" s="19"/>
      <c r="K602" s="19"/>
      <c r="L602" s="19"/>
      <c r="M602" s="19"/>
      <c r="N602" s="19"/>
      <c r="O602" s="19"/>
      <c r="P602" s="19"/>
      <c r="Q602" s="19"/>
      <c r="R602" s="19"/>
      <c r="S602" s="19"/>
      <c r="T602" s="19"/>
      <c r="U602" s="19"/>
      <c r="V602" s="19"/>
      <c r="W602" s="19"/>
      <c r="X602" s="19"/>
    </row>
    <row r="603" spans="1:24" ht="12" customHeight="1">
      <c r="A603" s="19"/>
      <c r="B603" s="19"/>
      <c r="C603" s="19"/>
      <c r="D603" s="19"/>
      <c r="E603" s="19"/>
      <c r="F603" s="19"/>
      <c r="G603" s="19"/>
      <c r="H603" s="19"/>
      <c r="I603" s="19"/>
      <c r="J603" s="19"/>
      <c r="K603" s="19"/>
      <c r="L603" s="19"/>
      <c r="M603" s="19"/>
      <c r="N603" s="19"/>
      <c r="O603" s="19"/>
      <c r="P603" s="19"/>
      <c r="Q603" s="19"/>
      <c r="R603" s="19"/>
      <c r="S603" s="19"/>
      <c r="T603" s="19"/>
      <c r="U603" s="19"/>
      <c r="V603" s="19"/>
      <c r="W603" s="19"/>
      <c r="X603" s="19"/>
    </row>
    <row r="604" spans="1:24" ht="12" customHeight="1">
      <c r="A604" s="19"/>
      <c r="B604" s="19"/>
      <c r="C604" s="19"/>
      <c r="D604" s="19"/>
      <c r="E604" s="19"/>
      <c r="F604" s="19"/>
      <c r="G604" s="19"/>
      <c r="H604" s="19"/>
      <c r="I604" s="19"/>
      <c r="J604" s="19"/>
      <c r="K604" s="19"/>
      <c r="L604" s="19"/>
      <c r="M604" s="19"/>
      <c r="N604" s="19"/>
      <c r="O604" s="19"/>
      <c r="P604" s="19"/>
      <c r="Q604" s="19"/>
      <c r="R604" s="19"/>
      <c r="S604" s="19"/>
      <c r="T604" s="19"/>
      <c r="U604" s="19"/>
      <c r="V604" s="19"/>
      <c r="W604" s="19"/>
      <c r="X604" s="19"/>
    </row>
    <row r="605" spans="1:24" ht="12" customHeight="1">
      <c r="A605" s="19"/>
      <c r="B605" s="19"/>
      <c r="C605" s="19"/>
      <c r="D605" s="19"/>
      <c r="E605" s="19"/>
      <c r="F605" s="19"/>
      <c r="G605" s="19"/>
      <c r="H605" s="19"/>
      <c r="I605" s="19"/>
      <c r="J605" s="19"/>
      <c r="K605" s="19"/>
      <c r="L605" s="19"/>
      <c r="M605" s="19"/>
      <c r="N605" s="19"/>
      <c r="O605" s="19"/>
      <c r="P605" s="19"/>
      <c r="Q605" s="19"/>
      <c r="R605" s="19"/>
      <c r="S605" s="19"/>
      <c r="T605" s="19"/>
      <c r="U605" s="19"/>
      <c r="V605" s="19"/>
      <c r="W605" s="19"/>
      <c r="X605" s="19"/>
    </row>
    <row r="606" spans="1:24" ht="12" customHeight="1">
      <c r="A606" s="19"/>
      <c r="B606" s="19"/>
      <c r="C606" s="19"/>
      <c r="D606" s="19"/>
      <c r="E606" s="19"/>
      <c r="F606" s="19"/>
      <c r="G606" s="19"/>
      <c r="H606" s="19"/>
      <c r="I606" s="19"/>
      <c r="J606" s="19"/>
      <c r="K606" s="19"/>
      <c r="L606" s="19"/>
      <c r="M606" s="19"/>
      <c r="N606" s="19"/>
      <c r="O606" s="19"/>
      <c r="P606" s="19"/>
      <c r="Q606" s="19"/>
      <c r="R606" s="19"/>
      <c r="S606" s="19"/>
      <c r="T606" s="19"/>
      <c r="U606" s="19"/>
      <c r="V606" s="19"/>
      <c r="W606" s="19"/>
      <c r="X606" s="19"/>
    </row>
    <row r="607" spans="1:24" ht="12" customHeight="1">
      <c r="A607" s="19"/>
      <c r="B607" s="19"/>
      <c r="C607" s="19"/>
      <c r="D607" s="19"/>
      <c r="E607" s="19"/>
      <c r="F607" s="19"/>
      <c r="G607" s="19"/>
      <c r="H607" s="19"/>
      <c r="I607" s="19"/>
      <c r="J607" s="19"/>
      <c r="K607" s="19"/>
      <c r="L607" s="19"/>
      <c r="M607" s="19"/>
      <c r="N607" s="19"/>
      <c r="O607" s="19"/>
      <c r="P607" s="19"/>
      <c r="Q607" s="19"/>
      <c r="R607" s="19"/>
      <c r="S607" s="19"/>
      <c r="T607" s="19"/>
      <c r="U607" s="19"/>
      <c r="V607" s="19"/>
      <c r="W607" s="19"/>
      <c r="X607" s="19"/>
    </row>
    <row r="608" spans="1:24" ht="12" customHeight="1">
      <c r="A608" s="19"/>
      <c r="B608" s="19"/>
      <c r="C608" s="19"/>
      <c r="D608" s="19"/>
      <c r="E608" s="19"/>
      <c r="F608" s="19"/>
      <c r="G608" s="19"/>
      <c r="H608" s="19"/>
      <c r="I608" s="19"/>
      <c r="J608" s="19"/>
      <c r="K608" s="19"/>
      <c r="L608" s="19"/>
      <c r="M608" s="19"/>
      <c r="N608" s="19"/>
      <c r="O608" s="19"/>
      <c r="P608" s="19"/>
      <c r="Q608" s="19"/>
      <c r="R608" s="19"/>
      <c r="S608" s="19"/>
      <c r="T608" s="19"/>
      <c r="U608" s="19"/>
      <c r="V608" s="19"/>
      <c r="W608" s="19"/>
      <c r="X608" s="19"/>
    </row>
    <row r="609" spans="1:24" ht="12" customHeight="1">
      <c r="A609" s="19"/>
      <c r="B609" s="19"/>
      <c r="C609" s="19"/>
      <c r="D609" s="19"/>
      <c r="E609" s="19"/>
      <c r="F609" s="19"/>
      <c r="G609" s="19"/>
      <c r="H609" s="19"/>
      <c r="I609" s="19"/>
      <c r="J609" s="19"/>
      <c r="K609" s="19"/>
      <c r="L609" s="19"/>
      <c r="M609" s="19"/>
      <c r="N609" s="19"/>
      <c r="O609" s="19"/>
      <c r="P609" s="19"/>
      <c r="Q609" s="19"/>
      <c r="R609" s="19"/>
      <c r="S609" s="19"/>
      <c r="T609" s="19"/>
      <c r="U609" s="19"/>
      <c r="V609" s="19"/>
      <c r="W609" s="19"/>
      <c r="X609" s="19"/>
    </row>
    <row r="610" spans="1:24" ht="12" customHeight="1">
      <c r="A610" s="19"/>
      <c r="B610" s="19"/>
      <c r="C610" s="19"/>
      <c r="D610" s="19"/>
      <c r="E610" s="19"/>
      <c r="F610" s="19"/>
      <c r="G610" s="19"/>
      <c r="H610" s="19"/>
      <c r="I610" s="19"/>
      <c r="J610" s="19"/>
      <c r="K610" s="19"/>
      <c r="L610" s="19"/>
      <c r="M610" s="19"/>
      <c r="N610" s="19"/>
      <c r="O610" s="19"/>
      <c r="P610" s="19"/>
      <c r="Q610" s="19"/>
      <c r="R610" s="19"/>
      <c r="S610" s="19"/>
      <c r="T610" s="19"/>
      <c r="U610" s="19"/>
      <c r="V610" s="19"/>
      <c r="W610" s="19"/>
      <c r="X610" s="19"/>
    </row>
    <row r="611" spans="1:24" ht="12" customHeight="1">
      <c r="A611" s="19"/>
      <c r="B611" s="19"/>
      <c r="C611" s="19"/>
      <c r="D611" s="19"/>
      <c r="E611" s="19"/>
      <c r="F611" s="19"/>
      <c r="G611" s="19"/>
      <c r="H611" s="19"/>
      <c r="I611" s="19"/>
      <c r="J611" s="19"/>
      <c r="K611" s="19"/>
      <c r="L611" s="19"/>
      <c r="M611" s="19"/>
      <c r="N611" s="19"/>
      <c r="O611" s="19"/>
      <c r="P611" s="19"/>
      <c r="Q611" s="19"/>
      <c r="R611" s="19"/>
      <c r="S611" s="19"/>
      <c r="T611" s="19"/>
      <c r="U611" s="19"/>
      <c r="V611" s="19"/>
      <c r="W611" s="19"/>
      <c r="X611" s="19"/>
    </row>
    <row r="612" spans="1:24" ht="12" customHeight="1">
      <c r="A612" s="19"/>
      <c r="B612" s="19"/>
      <c r="C612" s="19"/>
      <c r="D612" s="19"/>
      <c r="E612" s="19"/>
      <c r="F612" s="19"/>
      <c r="G612" s="19"/>
      <c r="H612" s="19"/>
      <c r="I612" s="19"/>
      <c r="J612" s="19"/>
      <c r="K612" s="19"/>
      <c r="L612" s="19"/>
      <c r="M612" s="19"/>
      <c r="N612" s="19"/>
      <c r="O612" s="19"/>
      <c r="P612" s="19"/>
      <c r="Q612" s="19"/>
      <c r="R612" s="19"/>
      <c r="S612" s="19"/>
      <c r="T612" s="19"/>
      <c r="U612" s="19"/>
      <c r="V612" s="19"/>
      <c r="W612" s="19"/>
      <c r="X612" s="19"/>
    </row>
    <row r="613" spans="1:24" ht="12" customHeight="1">
      <c r="A613" s="19"/>
      <c r="B613" s="19"/>
      <c r="C613" s="19"/>
      <c r="D613" s="19"/>
      <c r="E613" s="19"/>
      <c r="F613" s="19"/>
      <c r="G613" s="19"/>
      <c r="H613" s="19"/>
      <c r="I613" s="19"/>
      <c r="J613" s="19"/>
      <c r="K613" s="19"/>
      <c r="L613" s="19"/>
      <c r="M613" s="19"/>
      <c r="N613" s="19"/>
      <c r="O613" s="19"/>
      <c r="P613" s="19"/>
      <c r="Q613" s="19"/>
      <c r="R613" s="19"/>
      <c r="S613" s="19"/>
      <c r="T613" s="19"/>
      <c r="U613" s="19"/>
      <c r="V613" s="19"/>
      <c r="W613" s="19"/>
      <c r="X613" s="19"/>
    </row>
    <row r="614" spans="1:24" ht="12" customHeight="1">
      <c r="A614" s="19"/>
      <c r="B614" s="19"/>
      <c r="C614" s="19"/>
      <c r="D614" s="19"/>
      <c r="E614" s="19"/>
      <c r="F614" s="19"/>
      <c r="G614" s="19"/>
      <c r="H614" s="19"/>
      <c r="I614" s="19"/>
      <c r="J614" s="19"/>
      <c r="K614" s="19"/>
      <c r="L614" s="19"/>
      <c r="M614" s="19"/>
      <c r="N614" s="19"/>
      <c r="O614" s="19"/>
      <c r="P614" s="19"/>
      <c r="Q614" s="19"/>
      <c r="R614" s="19"/>
      <c r="S614" s="19"/>
      <c r="T614" s="19"/>
      <c r="U614" s="19"/>
      <c r="V614" s="19"/>
      <c r="W614" s="19"/>
      <c r="X614" s="19"/>
    </row>
    <row r="615" spans="1:24" ht="12" customHeight="1">
      <c r="A615" s="19"/>
      <c r="B615" s="19"/>
      <c r="C615" s="19"/>
      <c r="D615" s="19"/>
      <c r="E615" s="19"/>
      <c r="F615" s="19"/>
      <c r="G615" s="19"/>
      <c r="H615" s="19"/>
      <c r="I615" s="19"/>
      <c r="J615" s="19"/>
      <c r="K615" s="19"/>
      <c r="L615" s="19"/>
      <c r="M615" s="19"/>
      <c r="N615" s="19"/>
      <c r="O615" s="19"/>
      <c r="P615" s="19"/>
      <c r="Q615" s="19"/>
      <c r="R615" s="19"/>
      <c r="S615" s="19"/>
      <c r="T615" s="19"/>
      <c r="U615" s="19"/>
      <c r="V615" s="19"/>
      <c r="W615" s="19"/>
      <c r="X615" s="19"/>
    </row>
    <row r="616" spans="1:24" ht="12" customHeight="1">
      <c r="A616" s="19"/>
      <c r="B616" s="19"/>
      <c r="C616" s="19"/>
      <c r="D616" s="19"/>
      <c r="E616" s="19"/>
      <c r="F616" s="19"/>
      <c r="G616" s="19"/>
      <c r="H616" s="19"/>
      <c r="I616" s="19"/>
      <c r="J616" s="19"/>
      <c r="K616" s="19"/>
      <c r="L616" s="19"/>
      <c r="M616" s="19"/>
      <c r="N616" s="19"/>
      <c r="O616" s="19"/>
      <c r="P616" s="19"/>
      <c r="Q616" s="19"/>
      <c r="R616" s="19"/>
      <c r="S616" s="19"/>
      <c r="T616" s="19"/>
      <c r="U616" s="19"/>
      <c r="V616" s="19"/>
      <c r="W616" s="19"/>
      <c r="X616" s="19"/>
    </row>
    <row r="617" spans="1:24" ht="12" customHeight="1">
      <c r="A617" s="19"/>
      <c r="B617" s="19"/>
      <c r="C617" s="19"/>
      <c r="D617" s="19"/>
      <c r="E617" s="19"/>
      <c r="F617" s="19"/>
      <c r="G617" s="19"/>
      <c r="H617" s="19"/>
      <c r="I617" s="19"/>
      <c r="J617" s="19"/>
      <c r="K617" s="19"/>
      <c r="L617" s="19"/>
      <c r="M617" s="19"/>
      <c r="N617" s="19"/>
      <c r="O617" s="19"/>
      <c r="P617" s="19"/>
      <c r="Q617" s="19"/>
      <c r="R617" s="19"/>
      <c r="S617" s="19"/>
      <c r="T617" s="19"/>
      <c r="U617" s="19"/>
      <c r="V617" s="19"/>
      <c r="W617" s="19"/>
      <c r="X617" s="19"/>
    </row>
    <row r="618" spans="1:24" ht="12" customHeight="1">
      <c r="A618" s="19"/>
      <c r="B618" s="19"/>
      <c r="C618" s="19"/>
      <c r="D618" s="19"/>
      <c r="E618" s="19"/>
      <c r="F618" s="19"/>
      <c r="G618" s="19"/>
      <c r="H618" s="19"/>
      <c r="I618" s="19"/>
      <c r="J618" s="19"/>
      <c r="K618" s="19"/>
      <c r="L618" s="19"/>
      <c r="M618" s="19"/>
      <c r="N618" s="19"/>
      <c r="O618" s="19"/>
      <c r="P618" s="19"/>
      <c r="Q618" s="19"/>
      <c r="R618" s="19"/>
      <c r="S618" s="19"/>
      <c r="T618" s="19"/>
      <c r="U618" s="19"/>
      <c r="V618" s="19"/>
      <c r="W618" s="19"/>
      <c r="X618" s="19"/>
    </row>
    <row r="619" spans="1:24" ht="12" customHeight="1">
      <c r="A619" s="19"/>
      <c r="B619" s="19"/>
      <c r="C619" s="19"/>
      <c r="D619" s="19"/>
      <c r="E619" s="19"/>
      <c r="F619" s="19"/>
      <c r="G619" s="19"/>
      <c r="H619" s="19"/>
      <c r="I619" s="19"/>
      <c r="J619" s="19"/>
      <c r="K619" s="19"/>
      <c r="L619" s="19"/>
      <c r="M619" s="19"/>
      <c r="N619" s="19"/>
      <c r="O619" s="19"/>
      <c r="P619" s="19"/>
      <c r="Q619" s="19"/>
      <c r="R619" s="19"/>
      <c r="S619" s="19"/>
      <c r="T619" s="19"/>
      <c r="U619" s="19"/>
      <c r="V619" s="19"/>
      <c r="W619" s="19"/>
      <c r="X619" s="19"/>
    </row>
    <row r="620" spans="1:24" ht="12" customHeight="1">
      <c r="A620" s="19"/>
      <c r="B620" s="19"/>
      <c r="C620" s="19"/>
      <c r="D620" s="19"/>
      <c r="E620" s="19"/>
      <c r="F620" s="19"/>
      <c r="G620" s="19"/>
      <c r="H620" s="19"/>
      <c r="I620" s="19"/>
      <c r="J620" s="19"/>
      <c r="K620" s="19"/>
      <c r="L620" s="19"/>
      <c r="M620" s="19"/>
      <c r="N620" s="19"/>
      <c r="O620" s="19"/>
      <c r="P620" s="19"/>
      <c r="Q620" s="19"/>
      <c r="R620" s="19"/>
      <c r="S620" s="19"/>
      <c r="T620" s="19"/>
      <c r="U620" s="19"/>
      <c r="V620" s="19"/>
      <c r="W620" s="19"/>
      <c r="X620" s="19"/>
    </row>
    <row r="621" spans="1:24" ht="12" customHeight="1">
      <c r="A621" s="19"/>
      <c r="B621" s="19"/>
      <c r="C621" s="19"/>
      <c r="D621" s="19"/>
      <c r="E621" s="19"/>
      <c r="F621" s="19"/>
      <c r="G621" s="19"/>
      <c r="H621" s="19"/>
      <c r="I621" s="19"/>
      <c r="J621" s="19"/>
      <c r="K621" s="19"/>
      <c r="L621" s="19"/>
      <c r="M621" s="19"/>
      <c r="N621" s="19"/>
      <c r="O621" s="19"/>
      <c r="P621" s="19"/>
      <c r="Q621" s="19"/>
      <c r="R621" s="19"/>
      <c r="S621" s="19"/>
      <c r="T621" s="19"/>
      <c r="U621" s="19"/>
      <c r="V621" s="19"/>
      <c r="W621" s="19"/>
      <c r="X621" s="19"/>
    </row>
    <row r="622" spans="1:24" ht="12" customHeight="1">
      <c r="A622" s="19"/>
      <c r="B622" s="19"/>
      <c r="C622" s="19"/>
      <c r="D622" s="19"/>
      <c r="E622" s="19"/>
      <c r="F622" s="19"/>
      <c r="G622" s="19"/>
      <c r="H622" s="19"/>
      <c r="I622" s="19"/>
      <c r="J622" s="19"/>
      <c r="K622" s="19"/>
      <c r="L622" s="19"/>
      <c r="M622" s="19"/>
      <c r="N622" s="19"/>
      <c r="O622" s="19"/>
      <c r="P622" s="19"/>
      <c r="Q622" s="19"/>
      <c r="R622" s="19"/>
      <c r="S622" s="19"/>
      <c r="T622" s="19"/>
      <c r="U622" s="19"/>
      <c r="V622" s="19"/>
      <c r="W622" s="19"/>
      <c r="X622" s="19"/>
    </row>
    <row r="623" spans="1:24" ht="12" customHeight="1">
      <c r="A623" s="19"/>
      <c r="B623" s="19"/>
      <c r="C623" s="19"/>
      <c r="D623" s="19"/>
      <c r="E623" s="19"/>
      <c r="F623" s="19"/>
      <c r="G623" s="19"/>
      <c r="H623" s="19"/>
      <c r="I623" s="19"/>
      <c r="J623" s="19"/>
      <c r="K623" s="19"/>
      <c r="L623" s="19"/>
      <c r="M623" s="19"/>
      <c r="N623" s="19"/>
      <c r="O623" s="19"/>
      <c r="P623" s="19"/>
      <c r="Q623" s="19"/>
      <c r="R623" s="19"/>
      <c r="S623" s="19"/>
      <c r="T623" s="19"/>
      <c r="U623" s="19"/>
      <c r="V623" s="19"/>
      <c r="W623" s="19"/>
      <c r="X623" s="19"/>
    </row>
    <row r="624" spans="1:24" ht="12" customHeight="1">
      <c r="A624" s="19"/>
      <c r="B624" s="19"/>
      <c r="C624" s="19"/>
      <c r="D624" s="19"/>
      <c r="E624" s="19"/>
      <c r="F624" s="19"/>
      <c r="G624" s="19"/>
      <c r="H624" s="19"/>
      <c r="I624" s="19"/>
      <c r="J624" s="19"/>
      <c r="K624" s="19"/>
      <c r="L624" s="19"/>
      <c r="M624" s="19"/>
      <c r="N624" s="19"/>
      <c r="O624" s="19"/>
      <c r="P624" s="19"/>
      <c r="Q624" s="19"/>
      <c r="R624" s="19"/>
      <c r="S624" s="19"/>
      <c r="T624" s="19"/>
      <c r="U624" s="19"/>
      <c r="V624" s="19"/>
      <c r="W624" s="19"/>
      <c r="X624" s="19"/>
    </row>
    <row r="625" spans="1:24" ht="12" customHeight="1">
      <c r="A625" s="19"/>
      <c r="B625" s="19"/>
      <c r="C625" s="19"/>
      <c r="D625" s="19"/>
      <c r="E625" s="19"/>
      <c r="F625" s="19"/>
      <c r="G625" s="19"/>
      <c r="H625" s="19"/>
      <c r="I625" s="19"/>
      <c r="J625" s="19"/>
      <c r="K625" s="19"/>
      <c r="L625" s="19"/>
      <c r="M625" s="19"/>
      <c r="N625" s="19"/>
      <c r="O625" s="19"/>
      <c r="P625" s="19"/>
      <c r="Q625" s="19"/>
      <c r="R625" s="19"/>
      <c r="S625" s="19"/>
      <c r="T625" s="19"/>
      <c r="U625" s="19"/>
      <c r="V625" s="19"/>
      <c r="W625" s="19"/>
      <c r="X625" s="19"/>
    </row>
    <row r="626" spans="1:24" ht="12" customHeight="1">
      <c r="A626" s="19"/>
      <c r="B626" s="19"/>
      <c r="C626" s="19"/>
      <c r="D626" s="19"/>
      <c r="E626" s="19"/>
      <c r="F626" s="19"/>
      <c r="G626" s="19"/>
      <c r="H626" s="19"/>
      <c r="I626" s="19"/>
      <c r="J626" s="19"/>
      <c r="K626" s="19"/>
      <c r="L626" s="19"/>
      <c r="M626" s="19"/>
      <c r="N626" s="19"/>
      <c r="O626" s="19"/>
      <c r="P626" s="19"/>
      <c r="Q626" s="19"/>
      <c r="R626" s="19"/>
      <c r="S626" s="19"/>
      <c r="T626" s="19"/>
      <c r="U626" s="19"/>
      <c r="V626" s="19"/>
      <c r="W626" s="19"/>
      <c r="X626" s="19"/>
    </row>
    <row r="627" spans="1:24" ht="12" customHeight="1">
      <c r="A627" s="19"/>
      <c r="B627" s="19"/>
      <c r="C627" s="19"/>
      <c r="D627" s="19"/>
      <c r="E627" s="19"/>
      <c r="F627" s="19"/>
      <c r="G627" s="19"/>
      <c r="H627" s="19"/>
      <c r="I627" s="19"/>
      <c r="J627" s="19"/>
      <c r="K627" s="19"/>
      <c r="L627" s="19"/>
      <c r="M627" s="19"/>
      <c r="N627" s="19"/>
      <c r="O627" s="19"/>
      <c r="P627" s="19"/>
      <c r="Q627" s="19"/>
      <c r="R627" s="19"/>
      <c r="S627" s="19"/>
      <c r="T627" s="19"/>
      <c r="U627" s="19"/>
      <c r="V627" s="19"/>
      <c r="W627" s="19"/>
      <c r="X627" s="19"/>
    </row>
    <row r="628" spans="1:24" ht="12" customHeight="1">
      <c r="A628" s="19"/>
      <c r="B628" s="19"/>
      <c r="C628" s="19"/>
      <c r="D628" s="19"/>
      <c r="E628" s="19"/>
      <c r="F628" s="19"/>
      <c r="G628" s="19"/>
      <c r="H628" s="19"/>
      <c r="I628" s="19"/>
      <c r="J628" s="19"/>
      <c r="K628" s="19"/>
      <c r="L628" s="19"/>
      <c r="M628" s="19"/>
      <c r="N628" s="19"/>
      <c r="O628" s="19"/>
      <c r="P628" s="19"/>
      <c r="Q628" s="19"/>
      <c r="R628" s="19"/>
      <c r="S628" s="19"/>
      <c r="T628" s="19"/>
      <c r="U628" s="19"/>
      <c r="V628" s="19"/>
      <c r="W628" s="19"/>
      <c r="X628" s="19"/>
    </row>
    <row r="629" spans="1:24" ht="12" customHeight="1">
      <c r="A629" s="19"/>
      <c r="B629" s="19"/>
      <c r="C629" s="19"/>
      <c r="D629" s="19"/>
      <c r="E629" s="19"/>
      <c r="F629" s="19"/>
      <c r="G629" s="19"/>
      <c r="H629" s="19"/>
      <c r="I629" s="19"/>
      <c r="J629" s="19"/>
      <c r="K629" s="19"/>
      <c r="L629" s="19"/>
      <c r="M629" s="19"/>
      <c r="N629" s="19"/>
      <c r="O629" s="19"/>
      <c r="P629" s="19"/>
      <c r="Q629" s="19"/>
      <c r="R629" s="19"/>
      <c r="S629" s="19"/>
      <c r="T629" s="19"/>
      <c r="U629" s="19"/>
      <c r="V629" s="19"/>
      <c r="W629" s="19"/>
      <c r="X629" s="19"/>
    </row>
    <row r="630" spans="1:24" ht="12" customHeight="1">
      <c r="A630" s="19"/>
      <c r="B630" s="19"/>
      <c r="C630" s="19"/>
      <c r="D630" s="19"/>
      <c r="E630" s="19"/>
      <c r="F630" s="19"/>
      <c r="G630" s="19"/>
      <c r="H630" s="19"/>
      <c r="I630" s="19"/>
      <c r="J630" s="19"/>
      <c r="K630" s="19"/>
      <c r="L630" s="19"/>
      <c r="M630" s="19"/>
      <c r="N630" s="19"/>
      <c r="O630" s="19"/>
      <c r="P630" s="19"/>
      <c r="Q630" s="19"/>
      <c r="R630" s="19"/>
      <c r="S630" s="19"/>
      <c r="T630" s="19"/>
      <c r="U630" s="19"/>
      <c r="V630" s="19"/>
      <c r="W630" s="19"/>
      <c r="X630" s="19"/>
    </row>
    <row r="631" spans="1:24" ht="12" customHeight="1">
      <c r="A631" s="19"/>
      <c r="B631" s="19"/>
      <c r="C631" s="19"/>
      <c r="D631" s="19"/>
      <c r="E631" s="19"/>
      <c r="F631" s="19"/>
      <c r="G631" s="19"/>
      <c r="H631" s="19"/>
      <c r="I631" s="19"/>
      <c r="J631" s="19"/>
      <c r="K631" s="19"/>
      <c r="L631" s="19"/>
      <c r="M631" s="19"/>
      <c r="N631" s="19"/>
      <c r="O631" s="19"/>
      <c r="P631" s="19"/>
      <c r="Q631" s="19"/>
      <c r="R631" s="19"/>
      <c r="S631" s="19"/>
      <c r="T631" s="19"/>
      <c r="U631" s="19"/>
      <c r="V631" s="19"/>
      <c r="W631" s="19"/>
      <c r="X631" s="19"/>
    </row>
    <row r="632" spans="1:24" ht="12" customHeight="1">
      <c r="A632" s="19"/>
      <c r="B632" s="19"/>
      <c r="C632" s="19"/>
      <c r="D632" s="19"/>
      <c r="E632" s="19"/>
      <c r="F632" s="19"/>
      <c r="G632" s="19"/>
      <c r="H632" s="19"/>
      <c r="I632" s="19"/>
      <c r="J632" s="19"/>
      <c r="K632" s="19"/>
      <c r="L632" s="19"/>
      <c r="M632" s="19"/>
      <c r="N632" s="19"/>
      <c r="O632" s="19"/>
      <c r="P632" s="19"/>
      <c r="Q632" s="19"/>
      <c r="R632" s="19"/>
      <c r="S632" s="19"/>
      <c r="T632" s="19"/>
      <c r="U632" s="19"/>
      <c r="V632" s="19"/>
      <c r="W632" s="19"/>
      <c r="X632" s="19"/>
    </row>
    <row r="633" spans="1:24" ht="12" customHeight="1">
      <c r="A633" s="19"/>
      <c r="B633" s="19"/>
      <c r="C633" s="19"/>
      <c r="D633" s="19"/>
      <c r="E633" s="19"/>
      <c r="F633" s="19"/>
      <c r="G633" s="19"/>
      <c r="H633" s="19"/>
      <c r="I633" s="19"/>
      <c r="J633" s="19"/>
      <c r="K633" s="19"/>
      <c r="L633" s="19"/>
      <c r="M633" s="19"/>
      <c r="N633" s="19"/>
      <c r="O633" s="19"/>
      <c r="P633" s="19"/>
      <c r="Q633" s="19"/>
      <c r="R633" s="19"/>
      <c r="S633" s="19"/>
      <c r="T633" s="19"/>
      <c r="U633" s="19"/>
      <c r="V633" s="19"/>
      <c r="W633" s="19"/>
      <c r="X633" s="19"/>
    </row>
    <row r="634" spans="1:24" ht="12" customHeight="1">
      <c r="A634" s="19"/>
      <c r="B634" s="19"/>
      <c r="C634" s="19"/>
      <c r="D634" s="19"/>
      <c r="E634" s="19"/>
      <c r="F634" s="19"/>
      <c r="G634" s="19"/>
      <c r="H634" s="19"/>
      <c r="I634" s="19"/>
      <c r="J634" s="19"/>
      <c r="K634" s="19"/>
      <c r="L634" s="19"/>
      <c r="M634" s="19"/>
      <c r="N634" s="19"/>
      <c r="O634" s="19"/>
      <c r="P634" s="19"/>
      <c r="Q634" s="19"/>
      <c r="R634" s="19"/>
      <c r="S634" s="19"/>
      <c r="T634" s="19"/>
      <c r="U634" s="19"/>
      <c r="V634" s="19"/>
      <c r="W634" s="19"/>
      <c r="X634" s="19"/>
    </row>
    <row r="635" spans="1:24" ht="12" customHeight="1">
      <c r="A635" s="19"/>
      <c r="B635" s="19"/>
      <c r="C635" s="19"/>
      <c r="D635" s="19"/>
      <c r="E635" s="19"/>
      <c r="F635" s="19"/>
      <c r="G635" s="19"/>
      <c r="H635" s="19"/>
      <c r="I635" s="19"/>
      <c r="J635" s="19"/>
      <c r="K635" s="19"/>
      <c r="L635" s="19"/>
      <c r="M635" s="19"/>
      <c r="N635" s="19"/>
      <c r="O635" s="19"/>
      <c r="P635" s="19"/>
      <c r="Q635" s="19"/>
      <c r="R635" s="19"/>
      <c r="S635" s="19"/>
      <c r="T635" s="19"/>
      <c r="U635" s="19"/>
      <c r="V635" s="19"/>
      <c r="W635" s="19"/>
      <c r="X635" s="19"/>
    </row>
    <row r="636" spans="1:24" ht="12" customHeight="1">
      <c r="A636" s="19"/>
      <c r="B636" s="19"/>
      <c r="C636" s="19"/>
      <c r="D636" s="19"/>
      <c r="E636" s="19"/>
      <c r="F636" s="19"/>
      <c r="G636" s="19"/>
      <c r="H636" s="19"/>
      <c r="I636" s="19"/>
      <c r="J636" s="19"/>
      <c r="K636" s="19"/>
      <c r="L636" s="19"/>
      <c r="M636" s="19"/>
      <c r="N636" s="19"/>
      <c r="O636" s="19"/>
      <c r="P636" s="19"/>
      <c r="Q636" s="19"/>
      <c r="R636" s="19"/>
      <c r="S636" s="19"/>
      <c r="T636" s="19"/>
      <c r="U636" s="19"/>
      <c r="V636" s="19"/>
      <c r="W636" s="19"/>
      <c r="X636" s="19"/>
    </row>
    <row r="637" spans="1:24" ht="12" customHeight="1">
      <c r="A637" s="19"/>
      <c r="B637" s="19"/>
      <c r="C637" s="19"/>
      <c r="D637" s="19"/>
      <c r="E637" s="19"/>
      <c r="F637" s="19"/>
      <c r="G637" s="19"/>
      <c r="H637" s="19"/>
      <c r="I637" s="19"/>
      <c r="J637" s="19"/>
      <c r="K637" s="19"/>
      <c r="L637" s="19"/>
      <c r="M637" s="19"/>
      <c r="N637" s="19"/>
      <c r="O637" s="19"/>
      <c r="P637" s="19"/>
      <c r="Q637" s="19"/>
      <c r="R637" s="19"/>
      <c r="S637" s="19"/>
      <c r="T637" s="19"/>
      <c r="U637" s="19"/>
      <c r="V637" s="19"/>
      <c r="W637" s="19"/>
      <c r="X637" s="19"/>
    </row>
    <row r="638" spans="1:24" ht="12" customHeight="1">
      <c r="A638" s="19"/>
      <c r="B638" s="19"/>
      <c r="C638" s="19"/>
      <c r="D638" s="19"/>
      <c r="E638" s="19"/>
      <c r="F638" s="19"/>
      <c r="G638" s="19"/>
      <c r="H638" s="19"/>
      <c r="I638" s="19"/>
      <c r="J638" s="19"/>
      <c r="K638" s="19"/>
      <c r="L638" s="19"/>
      <c r="M638" s="19"/>
      <c r="N638" s="19"/>
      <c r="O638" s="19"/>
      <c r="P638" s="19"/>
      <c r="Q638" s="19"/>
      <c r="R638" s="19"/>
      <c r="S638" s="19"/>
      <c r="T638" s="19"/>
      <c r="U638" s="19"/>
      <c r="V638" s="19"/>
      <c r="W638" s="19"/>
      <c r="X638" s="19"/>
    </row>
    <row r="639" spans="1:24" ht="12" customHeight="1">
      <c r="A639" s="19"/>
      <c r="B639" s="19"/>
      <c r="C639" s="19"/>
      <c r="D639" s="19"/>
      <c r="E639" s="19"/>
      <c r="F639" s="19"/>
      <c r="G639" s="19"/>
      <c r="H639" s="19"/>
      <c r="I639" s="19"/>
      <c r="J639" s="19"/>
      <c r="K639" s="19"/>
      <c r="L639" s="19"/>
      <c r="M639" s="19"/>
      <c r="N639" s="19"/>
      <c r="O639" s="19"/>
      <c r="P639" s="19"/>
      <c r="Q639" s="19"/>
      <c r="R639" s="19"/>
      <c r="S639" s="19"/>
      <c r="T639" s="19"/>
      <c r="U639" s="19"/>
      <c r="V639" s="19"/>
      <c r="W639" s="19"/>
      <c r="X639" s="19"/>
    </row>
    <row r="640" spans="1:24" ht="12" customHeight="1">
      <c r="A640" s="19"/>
      <c r="B640" s="19"/>
      <c r="C640" s="19"/>
      <c r="D640" s="19"/>
      <c r="E640" s="19"/>
      <c r="F640" s="19"/>
      <c r="G640" s="19"/>
      <c r="H640" s="19"/>
      <c r="I640" s="19"/>
      <c r="J640" s="19"/>
      <c r="K640" s="19"/>
      <c r="L640" s="19"/>
      <c r="M640" s="19"/>
      <c r="N640" s="19"/>
      <c r="O640" s="19"/>
      <c r="P640" s="19"/>
      <c r="Q640" s="19"/>
      <c r="R640" s="19"/>
      <c r="S640" s="19"/>
      <c r="T640" s="19"/>
      <c r="U640" s="19"/>
      <c r="V640" s="19"/>
      <c r="W640" s="19"/>
      <c r="X640" s="19"/>
    </row>
    <row r="641" spans="1:24" ht="12" customHeight="1">
      <c r="A641" s="19"/>
      <c r="B641" s="19"/>
      <c r="C641" s="19"/>
      <c r="D641" s="19"/>
      <c r="E641" s="19"/>
      <c r="F641" s="19"/>
      <c r="G641" s="19"/>
      <c r="H641" s="19"/>
      <c r="I641" s="19"/>
      <c r="J641" s="19"/>
      <c r="K641" s="19"/>
      <c r="L641" s="19"/>
      <c r="M641" s="19"/>
      <c r="N641" s="19"/>
      <c r="O641" s="19"/>
      <c r="P641" s="19"/>
      <c r="Q641" s="19"/>
      <c r="R641" s="19"/>
      <c r="S641" s="19"/>
      <c r="T641" s="19"/>
      <c r="U641" s="19"/>
      <c r="V641" s="19"/>
      <c r="W641" s="19"/>
      <c r="X641" s="19"/>
    </row>
    <row r="642" spans="1:24" ht="12" customHeight="1">
      <c r="A642" s="19"/>
      <c r="B642" s="19"/>
      <c r="C642" s="19"/>
      <c r="D642" s="19"/>
      <c r="E642" s="19"/>
      <c r="F642" s="19"/>
      <c r="G642" s="19"/>
      <c r="H642" s="19"/>
      <c r="I642" s="19"/>
      <c r="J642" s="19"/>
      <c r="K642" s="19"/>
      <c r="L642" s="19"/>
      <c r="M642" s="19"/>
      <c r="N642" s="19"/>
      <c r="O642" s="19"/>
      <c r="P642" s="19"/>
      <c r="Q642" s="19"/>
      <c r="R642" s="19"/>
      <c r="S642" s="19"/>
      <c r="T642" s="19"/>
      <c r="U642" s="19"/>
      <c r="V642" s="19"/>
      <c r="W642" s="19"/>
      <c r="X642" s="19"/>
    </row>
    <row r="643" spans="1:24" ht="12" customHeight="1">
      <c r="A643" s="19"/>
      <c r="B643" s="19"/>
      <c r="C643" s="19"/>
      <c r="D643" s="19"/>
      <c r="E643" s="19"/>
      <c r="F643" s="19"/>
      <c r="G643" s="19"/>
      <c r="H643" s="19"/>
      <c r="I643" s="19"/>
      <c r="J643" s="19"/>
      <c r="K643" s="19"/>
      <c r="L643" s="19"/>
      <c r="M643" s="19"/>
      <c r="N643" s="19"/>
      <c r="O643" s="19"/>
      <c r="P643" s="19"/>
      <c r="Q643" s="19"/>
      <c r="R643" s="19"/>
      <c r="S643" s="19"/>
      <c r="T643" s="19"/>
      <c r="U643" s="19"/>
      <c r="V643" s="19"/>
      <c r="W643" s="19"/>
      <c r="X643" s="19"/>
    </row>
    <row r="644" spans="1:24" ht="12" customHeight="1">
      <c r="A644" s="19"/>
      <c r="B644" s="19"/>
      <c r="C644" s="19"/>
      <c r="D644" s="19"/>
      <c r="E644" s="19"/>
      <c r="F644" s="19"/>
      <c r="G644" s="19"/>
      <c r="H644" s="19"/>
      <c r="I644" s="19"/>
      <c r="J644" s="19"/>
      <c r="K644" s="19"/>
      <c r="L644" s="19"/>
      <c r="M644" s="19"/>
      <c r="N644" s="19"/>
      <c r="O644" s="19"/>
      <c r="P644" s="19"/>
      <c r="Q644" s="19"/>
      <c r="R644" s="19"/>
      <c r="S644" s="19"/>
      <c r="T644" s="19"/>
      <c r="U644" s="19"/>
      <c r="V644" s="19"/>
      <c r="W644" s="19"/>
      <c r="X644" s="19"/>
    </row>
    <row r="645" spans="1:24" ht="12" customHeight="1">
      <c r="A645" s="19"/>
      <c r="B645" s="19"/>
      <c r="C645" s="19"/>
      <c r="D645" s="19"/>
      <c r="E645" s="19"/>
      <c r="F645" s="19"/>
      <c r="G645" s="19"/>
      <c r="H645" s="19"/>
      <c r="I645" s="19"/>
      <c r="J645" s="19"/>
      <c r="K645" s="19"/>
      <c r="L645" s="19"/>
      <c r="M645" s="19"/>
      <c r="N645" s="19"/>
      <c r="O645" s="19"/>
      <c r="P645" s="19"/>
      <c r="Q645" s="19"/>
      <c r="R645" s="19"/>
      <c r="S645" s="19"/>
      <c r="T645" s="19"/>
      <c r="U645" s="19"/>
      <c r="V645" s="19"/>
      <c r="W645" s="19"/>
      <c r="X645" s="19"/>
    </row>
    <row r="646" spans="1:24" ht="12" customHeight="1">
      <c r="A646" s="19"/>
      <c r="B646" s="19"/>
      <c r="C646" s="19"/>
      <c r="D646" s="19"/>
      <c r="E646" s="19"/>
      <c r="F646" s="19"/>
      <c r="G646" s="19"/>
      <c r="H646" s="19"/>
      <c r="I646" s="19"/>
      <c r="J646" s="19"/>
      <c r="K646" s="19"/>
      <c r="L646" s="19"/>
      <c r="M646" s="19"/>
      <c r="N646" s="19"/>
      <c r="O646" s="19"/>
      <c r="P646" s="19"/>
      <c r="Q646" s="19"/>
      <c r="R646" s="19"/>
      <c r="S646" s="19"/>
      <c r="T646" s="19"/>
      <c r="U646" s="19"/>
      <c r="V646" s="19"/>
      <c r="W646" s="19"/>
      <c r="X646" s="19"/>
    </row>
    <row r="647" spans="1:24" ht="12" customHeight="1">
      <c r="A647" s="19"/>
      <c r="B647" s="19"/>
      <c r="C647" s="19"/>
      <c r="D647" s="19"/>
      <c r="E647" s="19"/>
      <c r="F647" s="19"/>
      <c r="G647" s="19"/>
      <c r="H647" s="19"/>
      <c r="I647" s="19"/>
      <c r="J647" s="19"/>
      <c r="K647" s="19"/>
      <c r="L647" s="19"/>
      <c r="M647" s="19"/>
      <c r="N647" s="19"/>
      <c r="O647" s="19"/>
      <c r="P647" s="19"/>
      <c r="Q647" s="19"/>
      <c r="R647" s="19"/>
      <c r="S647" s="19"/>
      <c r="T647" s="19"/>
      <c r="U647" s="19"/>
      <c r="V647" s="19"/>
      <c r="W647" s="19"/>
      <c r="X647" s="19"/>
    </row>
    <row r="648" spans="1:24" ht="12" customHeight="1">
      <c r="A648" s="19"/>
      <c r="B648" s="19"/>
      <c r="C648" s="19"/>
      <c r="D648" s="19"/>
      <c r="E648" s="19"/>
      <c r="F648" s="19"/>
      <c r="G648" s="19"/>
      <c r="H648" s="19"/>
      <c r="I648" s="19"/>
      <c r="J648" s="19"/>
      <c r="K648" s="19"/>
      <c r="L648" s="19"/>
      <c r="M648" s="19"/>
      <c r="N648" s="19"/>
      <c r="O648" s="19"/>
      <c r="P648" s="19"/>
      <c r="Q648" s="19"/>
      <c r="R648" s="19"/>
      <c r="S648" s="19"/>
      <c r="T648" s="19"/>
      <c r="U648" s="19"/>
      <c r="V648" s="19"/>
      <c r="W648" s="19"/>
      <c r="X648" s="19"/>
    </row>
    <row r="649" spans="1:24" ht="12" customHeight="1">
      <c r="A649" s="19"/>
      <c r="B649" s="19"/>
      <c r="C649" s="19"/>
      <c r="D649" s="19"/>
      <c r="E649" s="19"/>
      <c r="F649" s="19"/>
      <c r="G649" s="19"/>
      <c r="H649" s="19"/>
      <c r="I649" s="19"/>
      <c r="J649" s="19"/>
      <c r="K649" s="19"/>
      <c r="L649" s="19"/>
      <c r="M649" s="19"/>
      <c r="N649" s="19"/>
      <c r="O649" s="19"/>
      <c r="P649" s="19"/>
      <c r="Q649" s="19"/>
      <c r="R649" s="19"/>
      <c r="S649" s="19"/>
      <c r="T649" s="19"/>
      <c r="U649" s="19"/>
      <c r="V649" s="19"/>
      <c r="W649" s="19"/>
      <c r="X649" s="19"/>
    </row>
    <row r="650" spans="1:24" ht="12" customHeight="1">
      <c r="A650" s="19"/>
      <c r="B650" s="19"/>
      <c r="C650" s="19"/>
      <c r="D650" s="19"/>
      <c r="E650" s="19"/>
      <c r="F650" s="19"/>
      <c r="G650" s="19"/>
      <c r="H650" s="19"/>
      <c r="I650" s="19"/>
      <c r="J650" s="19"/>
      <c r="K650" s="19"/>
      <c r="L650" s="19"/>
      <c r="M650" s="19"/>
      <c r="N650" s="19"/>
      <c r="O650" s="19"/>
      <c r="P650" s="19"/>
      <c r="Q650" s="19"/>
      <c r="R650" s="19"/>
      <c r="S650" s="19"/>
      <c r="T650" s="19"/>
      <c r="U650" s="19"/>
      <c r="V650" s="19"/>
      <c r="W650" s="19"/>
      <c r="X650" s="19"/>
    </row>
    <row r="651" spans="1:24" ht="12" customHeight="1">
      <c r="A651" s="19"/>
      <c r="B651" s="19"/>
      <c r="C651" s="19"/>
      <c r="D651" s="19"/>
      <c r="E651" s="19"/>
      <c r="F651" s="19"/>
      <c r="G651" s="19"/>
      <c r="H651" s="19"/>
      <c r="I651" s="19"/>
      <c r="J651" s="19"/>
      <c r="K651" s="19"/>
      <c r="L651" s="19"/>
      <c r="M651" s="19"/>
      <c r="N651" s="19"/>
      <c r="O651" s="19"/>
      <c r="P651" s="19"/>
      <c r="Q651" s="19"/>
      <c r="R651" s="19"/>
      <c r="S651" s="19"/>
      <c r="T651" s="19"/>
      <c r="U651" s="19"/>
      <c r="V651" s="19"/>
      <c r="W651" s="19"/>
      <c r="X651" s="19"/>
    </row>
    <row r="652" spans="1:24" ht="12" customHeight="1">
      <c r="A652" s="19"/>
      <c r="B652" s="19"/>
      <c r="C652" s="19"/>
      <c r="D652" s="19"/>
      <c r="E652" s="19"/>
      <c r="F652" s="19"/>
      <c r="G652" s="19"/>
      <c r="H652" s="19"/>
      <c r="I652" s="19"/>
      <c r="J652" s="19"/>
      <c r="K652" s="19"/>
      <c r="L652" s="19"/>
      <c r="M652" s="19"/>
      <c r="N652" s="19"/>
      <c r="O652" s="19"/>
      <c r="P652" s="19"/>
      <c r="Q652" s="19"/>
      <c r="R652" s="19"/>
      <c r="S652" s="19"/>
      <c r="T652" s="19"/>
      <c r="U652" s="19"/>
      <c r="V652" s="19"/>
      <c r="W652" s="19"/>
      <c r="X652" s="19"/>
    </row>
    <row r="653" spans="1:24" ht="12" customHeight="1">
      <c r="A653" s="19"/>
      <c r="B653" s="19"/>
      <c r="C653" s="19"/>
      <c r="D653" s="19"/>
      <c r="E653" s="19"/>
      <c r="F653" s="19"/>
      <c r="G653" s="19"/>
      <c r="H653" s="19"/>
      <c r="I653" s="19"/>
      <c r="J653" s="19"/>
      <c r="K653" s="19"/>
      <c r="L653" s="19"/>
      <c r="M653" s="19"/>
      <c r="N653" s="19"/>
      <c r="O653" s="19"/>
      <c r="P653" s="19"/>
      <c r="Q653" s="19"/>
      <c r="R653" s="19"/>
      <c r="S653" s="19"/>
      <c r="T653" s="19"/>
      <c r="U653" s="19"/>
      <c r="V653" s="19"/>
      <c r="W653" s="19"/>
      <c r="X653" s="19"/>
    </row>
    <row r="654" spans="1:24" ht="12" customHeight="1">
      <c r="A654" s="19"/>
      <c r="B654" s="19"/>
      <c r="C654" s="19"/>
      <c r="D654" s="19"/>
      <c r="E654" s="19"/>
      <c r="F654" s="19"/>
      <c r="G654" s="19"/>
      <c r="H654" s="19"/>
      <c r="I654" s="19"/>
      <c r="J654" s="19"/>
      <c r="K654" s="19"/>
      <c r="L654" s="19"/>
      <c r="M654" s="19"/>
      <c r="N654" s="19"/>
      <c r="O654" s="19"/>
      <c r="P654" s="19"/>
      <c r="Q654" s="19"/>
      <c r="R654" s="19"/>
      <c r="S654" s="19"/>
      <c r="T654" s="19"/>
      <c r="U654" s="19"/>
      <c r="V654" s="19"/>
      <c r="W654" s="19"/>
      <c r="X654" s="19"/>
    </row>
    <row r="655" spans="1:24" ht="12" customHeight="1">
      <c r="A655" s="19"/>
      <c r="B655" s="19"/>
      <c r="C655" s="19"/>
      <c r="D655" s="19"/>
      <c r="E655" s="19"/>
      <c r="F655" s="19"/>
      <c r="G655" s="19"/>
      <c r="H655" s="19"/>
      <c r="I655" s="19"/>
      <c r="J655" s="19"/>
      <c r="K655" s="19"/>
      <c r="L655" s="19"/>
      <c r="M655" s="19"/>
      <c r="N655" s="19"/>
      <c r="O655" s="19"/>
      <c r="P655" s="19"/>
      <c r="Q655" s="19"/>
      <c r="R655" s="19"/>
      <c r="S655" s="19"/>
      <c r="T655" s="19"/>
      <c r="U655" s="19"/>
      <c r="V655" s="19"/>
      <c r="W655" s="19"/>
      <c r="X655" s="19"/>
    </row>
    <row r="656" spans="1:24" ht="12" customHeight="1">
      <c r="A656" s="19"/>
      <c r="B656" s="19"/>
      <c r="C656" s="19"/>
      <c r="D656" s="19"/>
      <c r="E656" s="19"/>
      <c r="F656" s="19"/>
      <c r="G656" s="19"/>
      <c r="H656" s="19"/>
      <c r="I656" s="19"/>
      <c r="J656" s="19"/>
      <c r="K656" s="19"/>
      <c r="L656" s="19"/>
      <c r="M656" s="19"/>
      <c r="N656" s="19"/>
      <c r="O656" s="19"/>
      <c r="P656" s="19"/>
      <c r="Q656" s="19"/>
      <c r="R656" s="19"/>
      <c r="S656" s="19"/>
      <c r="T656" s="19"/>
      <c r="U656" s="19"/>
      <c r="V656" s="19"/>
      <c r="W656" s="19"/>
      <c r="X656" s="19"/>
    </row>
    <row r="657" spans="1:24" ht="12" customHeight="1">
      <c r="A657" s="19"/>
      <c r="B657" s="19"/>
      <c r="C657" s="19"/>
      <c r="D657" s="19"/>
      <c r="E657" s="19"/>
      <c r="F657" s="19"/>
      <c r="G657" s="19"/>
      <c r="H657" s="19"/>
      <c r="I657" s="19"/>
      <c r="J657" s="19"/>
      <c r="K657" s="19"/>
      <c r="L657" s="19"/>
      <c r="M657" s="19"/>
      <c r="N657" s="19"/>
      <c r="O657" s="19"/>
      <c r="P657" s="19"/>
      <c r="Q657" s="19"/>
      <c r="R657" s="19"/>
      <c r="S657" s="19"/>
      <c r="T657" s="19"/>
      <c r="U657" s="19"/>
      <c r="V657" s="19"/>
      <c r="W657" s="19"/>
      <c r="X657" s="19"/>
    </row>
    <row r="658" spans="1:24" ht="12" customHeight="1">
      <c r="A658" s="19"/>
      <c r="B658" s="19"/>
      <c r="C658" s="19"/>
      <c r="D658" s="19"/>
      <c r="E658" s="19"/>
      <c r="F658" s="19"/>
      <c r="G658" s="19"/>
      <c r="H658" s="19"/>
      <c r="I658" s="19"/>
      <c r="J658" s="19"/>
      <c r="K658" s="19"/>
      <c r="L658" s="19"/>
      <c r="M658" s="19"/>
      <c r="N658" s="19"/>
      <c r="O658" s="19"/>
      <c r="P658" s="19"/>
      <c r="Q658" s="19"/>
      <c r="R658" s="19"/>
      <c r="S658" s="19"/>
      <c r="T658" s="19"/>
      <c r="U658" s="19"/>
      <c r="V658" s="19"/>
      <c r="W658" s="19"/>
      <c r="X658" s="19"/>
    </row>
    <row r="659" spans="1:24" ht="12" customHeight="1">
      <c r="A659" s="19"/>
      <c r="B659" s="19"/>
      <c r="C659" s="19"/>
      <c r="D659" s="19"/>
      <c r="E659" s="19"/>
      <c r="F659" s="19"/>
      <c r="G659" s="19"/>
      <c r="H659" s="19"/>
      <c r="I659" s="19"/>
      <c r="J659" s="19"/>
      <c r="K659" s="19"/>
      <c r="L659" s="19"/>
      <c r="M659" s="19"/>
      <c r="N659" s="19"/>
      <c r="O659" s="19"/>
      <c r="P659" s="19"/>
      <c r="Q659" s="19"/>
      <c r="R659" s="19"/>
      <c r="S659" s="19"/>
      <c r="T659" s="19"/>
      <c r="U659" s="19"/>
      <c r="V659" s="19"/>
      <c r="W659" s="19"/>
      <c r="X659" s="19"/>
    </row>
    <row r="660" spans="1:24" ht="12" customHeight="1">
      <c r="A660" s="19"/>
      <c r="B660" s="19"/>
      <c r="C660" s="19"/>
      <c r="D660" s="19"/>
      <c r="E660" s="19"/>
      <c r="F660" s="19"/>
      <c r="G660" s="19"/>
      <c r="H660" s="19"/>
      <c r="I660" s="19"/>
      <c r="J660" s="19"/>
      <c r="K660" s="19"/>
      <c r="L660" s="19"/>
      <c r="M660" s="19"/>
      <c r="N660" s="19"/>
      <c r="O660" s="19"/>
      <c r="P660" s="19"/>
      <c r="Q660" s="19"/>
      <c r="R660" s="19"/>
      <c r="S660" s="19"/>
      <c r="T660" s="19"/>
      <c r="U660" s="19"/>
      <c r="V660" s="19"/>
      <c r="W660" s="19"/>
      <c r="X660" s="19"/>
    </row>
    <row r="661" spans="1:24" ht="12" customHeight="1">
      <c r="A661" s="19"/>
      <c r="B661" s="19"/>
      <c r="C661" s="19"/>
      <c r="D661" s="19"/>
      <c r="E661" s="19"/>
      <c r="F661" s="19"/>
      <c r="G661" s="19"/>
      <c r="H661" s="19"/>
      <c r="I661" s="19"/>
      <c r="J661" s="19"/>
      <c r="K661" s="19"/>
      <c r="L661" s="19"/>
      <c r="M661" s="19"/>
      <c r="N661" s="19"/>
      <c r="O661" s="19"/>
      <c r="P661" s="19"/>
      <c r="Q661" s="19"/>
      <c r="R661" s="19"/>
      <c r="S661" s="19"/>
      <c r="T661" s="19"/>
      <c r="U661" s="19"/>
      <c r="V661" s="19"/>
      <c r="W661" s="19"/>
      <c r="X661" s="19"/>
    </row>
    <row r="662" spans="1:24" ht="12" customHeight="1">
      <c r="A662" s="19"/>
      <c r="B662" s="19"/>
      <c r="C662" s="19"/>
      <c r="D662" s="19"/>
      <c r="E662" s="19"/>
      <c r="F662" s="19"/>
      <c r="G662" s="19"/>
      <c r="H662" s="19"/>
      <c r="I662" s="19"/>
      <c r="J662" s="19"/>
      <c r="K662" s="19"/>
      <c r="L662" s="19"/>
      <c r="M662" s="19"/>
      <c r="N662" s="19"/>
      <c r="O662" s="19"/>
      <c r="P662" s="19"/>
      <c r="Q662" s="19"/>
      <c r="R662" s="19"/>
      <c r="S662" s="19"/>
      <c r="T662" s="19"/>
      <c r="U662" s="19"/>
      <c r="V662" s="19"/>
      <c r="W662" s="19"/>
      <c r="X662" s="19"/>
    </row>
    <row r="663" spans="1:24" ht="12" customHeight="1">
      <c r="A663" s="19"/>
      <c r="B663" s="19"/>
      <c r="C663" s="19"/>
      <c r="D663" s="19"/>
      <c r="E663" s="19"/>
      <c r="F663" s="19"/>
      <c r="G663" s="19"/>
      <c r="H663" s="19"/>
      <c r="I663" s="19"/>
      <c r="J663" s="19"/>
      <c r="K663" s="19"/>
      <c r="L663" s="19"/>
      <c r="M663" s="19"/>
      <c r="N663" s="19"/>
      <c r="O663" s="19"/>
      <c r="P663" s="19"/>
      <c r="Q663" s="19"/>
      <c r="R663" s="19"/>
      <c r="S663" s="19"/>
      <c r="T663" s="19"/>
      <c r="U663" s="19"/>
      <c r="V663" s="19"/>
      <c r="W663" s="19"/>
      <c r="X663" s="19"/>
    </row>
    <row r="664" spans="1:24" ht="12" customHeight="1">
      <c r="A664" s="19"/>
      <c r="B664" s="19"/>
      <c r="C664" s="19"/>
      <c r="D664" s="19"/>
      <c r="E664" s="19"/>
      <c r="F664" s="19"/>
      <c r="G664" s="19"/>
      <c r="H664" s="19"/>
      <c r="I664" s="19"/>
      <c r="J664" s="19"/>
      <c r="K664" s="19"/>
      <c r="L664" s="19"/>
      <c r="M664" s="19"/>
      <c r="N664" s="19"/>
      <c r="O664" s="19"/>
      <c r="P664" s="19"/>
      <c r="Q664" s="19"/>
      <c r="R664" s="19"/>
      <c r="S664" s="19"/>
      <c r="T664" s="19"/>
      <c r="U664" s="19"/>
      <c r="V664" s="19"/>
      <c r="W664" s="19"/>
      <c r="X664" s="19"/>
    </row>
    <row r="665" spans="1:24" ht="12" customHeight="1">
      <c r="A665" s="19"/>
      <c r="B665" s="19"/>
      <c r="C665" s="19"/>
      <c r="D665" s="19"/>
      <c r="E665" s="19"/>
      <c r="F665" s="19"/>
      <c r="G665" s="19"/>
      <c r="H665" s="19"/>
      <c r="I665" s="19"/>
      <c r="J665" s="19"/>
      <c r="K665" s="19"/>
      <c r="L665" s="19"/>
      <c r="M665" s="19"/>
      <c r="N665" s="19"/>
      <c r="O665" s="19"/>
      <c r="P665" s="19"/>
      <c r="Q665" s="19"/>
      <c r="R665" s="19"/>
      <c r="S665" s="19"/>
      <c r="T665" s="19"/>
      <c r="U665" s="19"/>
      <c r="V665" s="19"/>
      <c r="W665" s="19"/>
      <c r="X665" s="19"/>
    </row>
    <row r="666" spans="1:24" ht="12" customHeight="1">
      <c r="A666" s="19"/>
      <c r="B666" s="19"/>
      <c r="C666" s="19"/>
      <c r="D666" s="19"/>
      <c r="E666" s="19"/>
      <c r="F666" s="19"/>
      <c r="G666" s="19"/>
      <c r="H666" s="19"/>
      <c r="I666" s="19"/>
      <c r="J666" s="19"/>
      <c r="K666" s="19"/>
      <c r="L666" s="19"/>
      <c r="M666" s="19"/>
      <c r="N666" s="19"/>
      <c r="O666" s="19"/>
      <c r="P666" s="19"/>
      <c r="Q666" s="19"/>
      <c r="R666" s="19"/>
      <c r="S666" s="19"/>
      <c r="T666" s="19"/>
      <c r="U666" s="19"/>
      <c r="V666" s="19"/>
      <c r="W666" s="19"/>
      <c r="X666" s="19"/>
    </row>
    <row r="667" spans="1:24" ht="12" customHeight="1">
      <c r="A667" s="19"/>
      <c r="B667" s="19"/>
      <c r="C667" s="19"/>
      <c r="D667" s="19"/>
      <c r="E667" s="19"/>
      <c r="F667" s="19"/>
      <c r="G667" s="19"/>
      <c r="H667" s="19"/>
      <c r="I667" s="19"/>
      <c r="J667" s="19"/>
      <c r="K667" s="19"/>
      <c r="L667" s="19"/>
      <c r="M667" s="19"/>
      <c r="N667" s="19"/>
      <c r="O667" s="19"/>
      <c r="P667" s="19"/>
      <c r="Q667" s="19"/>
      <c r="R667" s="19"/>
      <c r="S667" s="19"/>
      <c r="T667" s="19"/>
      <c r="U667" s="19"/>
      <c r="V667" s="19"/>
      <c r="W667" s="19"/>
      <c r="X667" s="19"/>
    </row>
    <row r="668" spans="1:24" ht="12" customHeight="1">
      <c r="A668" s="19"/>
      <c r="B668" s="19"/>
      <c r="C668" s="19"/>
      <c r="D668" s="19"/>
      <c r="E668" s="19"/>
      <c r="F668" s="19"/>
      <c r="G668" s="19"/>
      <c r="H668" s="19"/>
      <c r="I668" s="19"/>
      <c r="J668" s="19"/>
      <c r="K668" s="19"/>
      <c r="L668" s="19"/>
      <c r="M668" s="19"/>
      <c r="N668" s="19"/>
      <c r="O668" s="19"/>
      <c r="P668" s="19"/>
      <c r="Q668" s="19"/>
      <c r="R668" s="19"/>
      <c r="S668" s="19"/>
      <c r="T668" s="19"/>
      <c r="U668" s="19"/>
      <c r="V668" s="19"/>
      <c r="W668" s="19"/>
      <c r="X668" s="19"/>
    </row>
    <row r="669" spans="1:24" ht="12" customHeight="1">
      <c r="A669" s="19"/>
      <c r="B669" s="19"/>
      <c r="C669" s="19"/>
      <c r="D669" s="19"/>
      <c r="E669" s="19"/>
      <c r="F669" s="19"/>
      <c r="G669" s="19"/>
      <c r="H669" s="19"/>
      <c r="I669" s="19"/>
      <c r="J669" s="19"/>
      <c r="K669" s="19"/>
      <c r="L669" s="19"/>
      <c r="M669" s="19"/>
      <c r="N669" s="19"/>
      <c r="O669" s="19"/>
      <c r="P669" s="19"/>
      <c r="Q669" s="19"/>
      <c r="R669" s="19"/>
      <c r="S669" s="19"/>
      <c r="T669" s="19"/>
      <c r="U669" s="19"/>
      <c r="V669" s="19"/>
      <c r="W669" s="19"/>
      <c r="X669" s="19"/>
    </row>
    <row r="670" spans="1:24" ht="12" customHeight="1">
      <c r="A670" s="19"/>
      <c r="B670" s="19"/>
      <c r="C670" s="19"/>
      <c r="D670" s="19"/>
      <c r="E670" s="19"/>
      <c r="F670" s="19"/>
      <c r="G670" s="19"/>
      <c r="H670" s="19"/>
      <c r="I670" s="19"/>
      <c r="J670" s="19"/>
      <c r="K670" s="19"/>
      <c r="L670" s="19"/>
      <c r="M670" s="19"/>
      <c r="N670" s="19"/>
      <c r="O670" s="19"/>
      <c r="P670" s="19"/>
      <c r="Q670" s="19"/>
      <c r="R670" s="19"/>
      <c r="S670" s="19"/>
      <c r="T670" s="19"/>
      <c r="U670" s="19"/>
      <c r="V670" s="19"/>
      <c r="W670" s="19"/>
      <c r="X670" s="19"/>
    </row>
    <row r="671" spans="1:24" ht="12" customHeight="1">
      <c r="A671" s="19"/>
      <c r="B671" s="19"/>
      <c r="C671" s="19"/>
      <c r="D671" s="19"/>
      <c r="E671" s="19"/>
      <c r="F671" s="19"/>
      <c r="G671" s="19"/>
      <c r="H671" s="19"/>
      <c r="I671" s="19"/>
      <c r="J671" s="19"/>
      <c r="K671" s="19"/>
      <c r="L671" s="19"/>
      <c r="M671" s="19"/>
      <c r="N671" s="19"/>
      <c r="O671" s="19"/>
      <c r="P671" s="19"/>
      <c r="Q671" s="19"/>
      <c r="R671" s="19"/>
      <c r="S671" s="19"/>
      <c r="T671" s="19"/>
      <c r="U671" s="19"/>
      <c r="V671" s="19"/>
      <c r="W671" s="19"/>
      <c r="X671" s="19"/>
    </row>
    <row r="672" spans="1:24" ht="12" customHeight="1">
      <c r="A672" s="19"/>
      <c r="B672" s="19"/>
      <c r="C672" s="19"/>
      <c r="D672" s="19"/>
      <c r="E672" s="19"/>
      <c r="F672" s="19"/>
      <c r="G672" s="19"/>
      <c r="H672" s="19"/>
      <c r="I672" s="19"/>
      <c r="J672" s="19"/>
      <c r="K672" s="19"/>
      <c r="L672" s="19"/>
      <c r="M672" s="19"/>
      <c r="N672" s="19"/>
      <c r="O672" s="19"/>
      <c r="P672" s="19"/>
      <c r="Q672" s="19"/>
      <c r="R672" s="19"/>
      <c r="S672" s="19"/>
      <c r="T672" s="19"/>
      <c r="U672" s="19"/>
      <c r="V672" s="19"/>
      <c r="W672" s="19"/>
      <c r="X672" s="19"/>
    </row>
    <row r="673" spans="1:24" ht="12" customHeight="1">
      <c r="A673" s="19"/>
      <c r="B673" s="19"/>
      <c r="C673" s="19"/>
      <c r="D673" s="19"/>
      <c r="E673" s="19"/>
      <c r="F673" s="19"/>
      <c r="G673" s="19"/>
      <c r="H673" s="19"/>
      <c r="I673" s="19"/>
      <c r="J673" s="19"/>
      <c r="K673" s="19"/>
      <c r="L673" s="19"/>
      <c r="M673" s="19"/>
      <c r="N673" s="19"/>
      <c r="O673" s="19"/>
      <c r="P673" s="19"/>
      <c r="Q673" s="19"/>
      <c r="R673" s="19"/>
      <c r="S673" s="19"/>
      <c r="T673" s="19"/>
      <c r="U673" s="19"/>
      <c r="V673" s="19"/>
      <c r="W673" s="19"/>
      <c r="X673" s="19"/>
    </row>
    <row r="674" spans="1:24" ht="12" customHeight="1">
      <c r="A674" s="19"/>
      <c r="B674" s="19"/>
      <c r="C674" s="19"/>
      <c r="D674" s="19"/>
      <c r="E674" s="19"/>
      <c r="F674" s="19"/>
      <c r="G674" s="19"/>
      <c r="H674" s="19"/>
      <c r="I674" s="19"/>
      <c r="J674" s="19"/>
      <c r="K674" s="19"/>
      <c r="L674" s="19"/>
      <c r="M674" s="19"/>
      <c r="N674" s="19"/>
      <c r="O674" s="19"/>
      <c r="P674" s="19"/>
      <c r="Q674" s="19"/>
      <c r="R674" s="19"/>
      <c r="S674" s="19"/>
      <c r="T674" s="19"/>
      <c r="U674" s="19"/>
      <c r="V674" s="19"/>
      <c r="W674" s="19"/>
      <c r="X674" s="19"/>
    </row>
    <row r="675" spans="1:24" ht="12" customHeight="1">
      <c r="A675" s="19"/>
      <c r="B675" s="19"/>
      <c r="C675" s="19"/>
      <c r="D675" s="19"/>
      <c r="E675" s="19"/>
      <c r="F675" s="19"/>
      <c r="G675" s="19"/>
      <c r="H675" s="19"/>
      <c r="I675" s="19"/>
      <c r="J675" s="19"/>
      <c r="K675" s="19"/>
      <c r="L675" s="19"/>
      <c r="M675" s="19"/>
      <c r="N675" s="19"/>
      <c r="O675" s="19"/>
      <c r="P675" s="19"/>
      <c r="Q675" s="19"/>
      <c r="R675" s="19"/>
      <c r="S675" s="19"/>
      <c r="T675" s="19"/>
      <c r="U675" s="19"/>
      <c r="V675" s="19"/>
      <c r="W675" s="19"/>
      <c r="X675" s="19"/>
    </row>
    <row r="676" spans="1:24" ht="12" customHeight="1">
      <c r="A676" s="19"/>
      <c r="B676" s="19"/>
      <c r="C676" s="19"/>
      <c r="D676" s="19"/>
      <c r="E676" s="19"/>
      <c r="F676" s="19"/>
      <c r="G676" s="19"/>
      <c r="H676" s="19"/>
      <c r="I676" s="19"/>
      <c r="J676" s="19"/>
      <c r="K676" s="19"/>
      <c r="L676" s="19"/>
      <c r="M676" s="19"/>
      <c r="N676" s="19"/>
      <c r="O676" s="19"/>
      <c r="P676" s="19"/>
      <c r="Q676" s="19"/>
      <c r="R676" s="19"/>
      <c r="S676" s="19"/>
      <c r="T676" s="19"/>
      <c r="U676" s="19"/>
      <c r="V676" s="19"/>
      <c r="W676" s="19"/>
      <c r="X676" s="19"/>
    </row>
    <row r="677" spans="1:24" ht="12" customHeight="1">
      <c r="A677" s="19"/>
      <c r="B677" s="19"/>
      <c r="C677" s="19"/>
      <c r="D677" s="19"/>
      <c r="E677" s="19"/>
      <c r="F677" s="19"/>
      <c r="G677" s="19"/>
      <c r="H677" s="19"/>
      <c r="I677" s="19"/>
      <c r="J677" s="19"/>
      <c r="K677" s="19"/>
      <c r="L677" s="19"/>
      <c r="M677" s="19"/>
      <c r="N677" s="19"/>
      <c r="O677" s="19"/>
      <c r="P677" s="19"/>
      <c r="Q677" s="19"/>
      <c r="R677" s="19"/>
      <c r="S677" s="19"/>
      <c r="T677" s="19"/>
      <c r="U677" s="19"/>
      <c r="V677" s="19"/>
      <c r="W677" s="19"/>
      <c r="X677" s="19"/>
    </row>
    <row r="678" spans="1:24" ht="12" customHeight="1">
      <c r="A678" s="19"/>
      <c r="B678" s="19"/>
      <c r="C678" s="19"/>
      <c r="D678" s="19"/>
      <c r="E678" s="19"/>
      <c r="F678" s="19"/>
      <c r="G678" s="19"/>
      <c r="H678" s="19"/>
      <c r="I678" s="19"/>
      <c r="J678" s="19"/>
      <c r="K678" s="19"/>
      <c r="L678" s="19"/>
      <c r="M678" s="19"/>
      <c r="N678" s="19"/>
      <c r="O678" s="19"/>
      <c r="P678" s="19"/>
      <c r="Q678" s="19"/>
      <c r="R678" s="19"/>
      <c r="S678" s="19"/>
      <c r="T678" s="19"/>
      <c r="U678" s="19"/>
      <c r="V678" s="19"/>
      <c r="W678" s="19"/>
      <c r="X678" s="19"/>
    </row>
    <row r="679" spans="1:24" ht="12" customHeight="1">
      <c r="A679" s="19"/>
      <c r="B679" s="19"/>
      <c r="C679" s="19"/>
      <c r="D679" s="19"/>
      <c r="E679" s="19"/>
      <c r="F679" s="19"/>
      <c r="G679" s="19"/>
      <c r="H679" s="19"/>
      <c r="I679" s="19"/>
      <c r="J679" s="19"/>
      <c r="K679" s="19"/>
      <c r="L679" s="19"/>
      <c r="M679" s="19"/>
      <c r="N679" s="19"/>
      <c r="O679" s="19"/>
      <c r="P679" s="19"/>
      <c r="Q679" s="19"/>
      <c r="R679" s="19"/>
      <c r="S679" s="19"/>
      <c r="T679" s="19"/>
      <c r="U679" s="19"/>
      <c r="V679" s="19"/>
      <c r="W679" s="19"/>
      <c r="X679" s="19"/>
    </row>
    <row r="680" spans="1:24" ht="12" customHeight="1">
      <c r="A680" s="19"/>
      <c r="B680" s="19"/>
      <c r="C680" s="19"/>
      <c r="D680" s="19"/>
      <c r="E680" s="19"/>
      <c r="F680" s="19"/>
      <c r="G680" s="19"/>
      <c r="H680" s="19"/>
      <c r="I680" s="19"/>
      <c r="J680" s="19"/>
      <c r="K680" s="19"/>
      <c r="L680" s="19"/>
      <c r="M680" s="19"/>
      <c r="N680" s="19"/>
      <c r="O680" s="19"/>
      <c r="P680" s="19"/>
      <c r="Q680" s="19"/>
      <c r="R680" s="19"/>
      <c r="S680" s="19"/>
      <c r="T680" s="19"/>
      <c r="U680" s="19"/>
      <c r="V680" s="19"/>
      <c r="W680" s="19"/>
      <c r="X680" s="19"/>
    </row>
    <row r="681" spans="1:24" ht="12" customHeight="1">
      <c r="A681" s="19"/>
      <c r="B681" s="19"/>
      <c r="C681" s="19"/>
      <c r="D681" s="19"/>
      <c r="E681" s="19"/>
      <c r="F681" s="19"/>
      <c r="G681" s="19"/>
      <c r="H681" s="19"/>
      <c r="I681" s="19"/>
      <c r="J681" s="19"/>
      <c r="K681" s="19"/>
      <c r="L681" s="19"/>
      <c r="M681" s="19"/>
      <c r="N681" s="19"/>
      <c r="O681" s="19"/>
      <c r="P681" s="19"/>
      <c r="Q681" s="19"/>
      <c r="R681" s="19"/>
      <c r="S681" s="19"/>
      <c r="T681" s="19"/>
      <c r="U681" s="19"/>
      <c r="V681" s="19"/>
      <c r="W681" s="19"/>
      <c r="X681" s="19"/>
    </row>
    <row r="682" spans="1:24" ht="12" customHeight="1">
      <c r="A682" s="19"/>
      <c r="B682" s="19"/>
      <c r="C682" s="19"/>
      <c r="D682" s="19"/>
      <c r="E682" s="19"/>
      <c r="F682" s="19"/>
      <c r="G682" s="19"/>
      <c r="H682" s="19"/>
      <c r="I682" s="19"/>
      <c r="J682" s="19"/>
      <c r="K682" s="19"/>
      <c r="L682" s="19"/>
      <c r="M682" s="19"/>
      <c r="N682" s="19"/>
      <c r="O682" s="19"/>
      <c r="P682" s="19"/>
      <c r="Q682" s="19"/>
      <c r="R682" s="19"/>
      <c r="S682" s="19"/>
      <c r="T682" s="19"/>
      <c r="U682" s="19"/>
      <c r="V682" s="19"/>
      <c r="W682" s="19"/>
      <c r="X682" s="19"/>
    </row>
    <row r="683" spans="1:24" ht="12" customHeight="1">
      <c r="A683" s="19"/>
      <c r="B683" s="19"/>
      <c r="C683" s="19"/>
      <c r="D683" s="19"/>
      <c r="E683" s="19"/>
      <c r="F683" s="19"/>
      <c r="G683" s="19"/>
      <c r="H683" s="19"/>
      <c r="I683" s="19"/>
      <c r="J683" s="19"/>
      <c r="K683" s="19"/>
      <c r="L683" s="19"/>
      <c r="M683" s="19"/>
      <c r="N683" s="19"/>
      <c r="O683" s="19"/>
      <c r="P683" s="19"/>
      <c r="Q683" s="19"/>
      <c r="R683" s="19"/>
      <c r="S683" s="19"/>
      <c r="T683" s="19"/>
      <c r="U683" s="19"/>
      <c r="V683" s="19"/>
      <c r="W683" s="19"/>
      <c r="X683" s="19"/>
    </row>
    <row r="684" spans="1:24" ht="12" customHeight="1">
      <c r="A684" s="19"/>
      <c r="B684" s="19"/>
      <c r="C684" s="19"/>
      <c r="D684" s="19"/>
      <c r="E684" s="19"/>
      <c r="F684" s="19"/>
      <c r="G684" s="19"/>
      <c r="H684" s="19"/>
      <c r="I684" s="19"/>
      <c r="J684" s="19"/>
      <c r="K684" s="19"/>
      <c r="L684" s="19"/>
      <c r="M684" s="19"/>
      <c r="N684" s="19"/>
      <c r="O684" s="19"/>
      <c r="P684" s="19"/>
      <c r="Q684" s="19"/>
      <c r="R684" s="19"/>
      <c r="S684" s="19"/>
      <c r="T684" s="19"/>
      <c r="U684" s="19"/>
      <c r="V684" s="19"/>
      <c r="W684" s="19"/>
      <c r="X684" s="19"/>
    </row>
    <row r="685" spans="1:24" ht="12" customHeight="1">
      <c r="A685" s="19"/>
      <c r="B685" s="19"/>
      <c r="C685" s="19"/>
      <c r="D685" s="19"/>
      <c r="E685" s="19"/>
      <c r="F685" s="19"/>
      <c r="G685" s="19"/>
      <c r="H685" s="19"/>
      <c r="I685" s="19"/>
      <c r="J685" s="19"/>
      <c r="K685" s="19"/>
      <c r="L685" s="19"/>
      <c r="M685" s="19"/>
      <c r="N685" s="19"/>
      <c r="O685" s="19"/>
      <c r="P685" s="19"/>
      <c r="Q685" s="19"/>
      <c r="R685" s="19"/>
      <c r="S685" s="19"/>
      <c r="T685" s="19"/>
      <c r="U685" s="19"/>
      <c r="V685" s="19"/>
      <c r="W685" s="19"/>
      <c r="X685" s="19"/>
    </row>
    <row r="686" spans="1:24" ht="12" customHeight="1">
      <c r="A686" s="19"/>
      <c r="B686" s="19"/>
      <c r="C686" s="19"/>
      <c r="D686" s="19"/>
      <c r="E686" s="19"/>
      <c r="F686" s="19"/>
      <c r="G686" s="19"/>
      <c r="H686" s="19"/>
      <c r="I686" s="19"/>
      <c r="J686" s="19"/>
      <c r="K686" s="19"/>
      <c r="L686" s="19"/>
      <c r="M686" s="19"/>
      <c r="N686" s="19"/>
      <c r="O686" s="19"/>
      <c r="P686" s="19"/>
      <c r="Q686" s="19"/>
      <c r="R686" s="19"/>
      <c r="S686" s="19"/>
      <c r="T686" s="19"/>
      <c r="U686" s="19"/>
      <c r="V686" s="19"/>
      <c r="W686" s="19"/>
      <c r="X686" s="19"/>
    </row>
    <row r="687" spans="1:24" ht="12" customHeight="1">
      <c r="A687" s="19"/>
      <c r="B687" s="19"/>
      <c r="C687" s="19"/>
      <c r="D687" s="19"/>
      <c r="E687" s="19"/>
      <c r="F687" s="19"/>
      <c r="G687" s="19"/>
      <c r="H687" s="19"/>
      <c r="I687" s="19"/>
      <c r="J687" s="19"/>
      <c r="K687" s="19"/>
      <c r="L687" s="19"/>
      <c r="M687" s="19"/>
      <c r="N687" s="19"/>
      <c r="O687" s="19"/>
      <c r="P687" s="19"/>
      <c r="Q687" s="19"/>
      <c r="R687" s="19"/>
      <c r="S687" s="19"/>
      <c r="T687" s="19"/>
      <c r="U687" s="19"/>
      <c r="V687" s="19"/>
      <c r="W687" s="19"/>
      <c r="X687" s="19"/>
    </row>
    <row r="688" spans="1:24" ht="12" customHeight="1">
      <c r="A688" s="19"/>
      <c r="B688" s="19"/>
      <c r="C688" s="19"/>
      <c r="D688" s="19"/>
      <c r="E688" s="19"/>
      <c r="F688" s="19"/>
      <c r="G688" s="19"/>
      <c r="H688" s="19"/>
      <c r="I688" s="19"/>
      <c r="J688" s="19"/>
      <c r="K688" s="19"/>
      <c r="L688" s="19"/>
      <c r="M688" s="19"/>
      <c r="N688" s="19"/>
      <c r="O688" s="19"/>
      <c r="P688" s="19"/>
      <c r="Q688" s="19"/>
      <c r="R688" s="19"/>
      <c r="S688" s="19"/>
      <c r="T688" s="19"/>
      <c r="U688" s="19"/>
      <c r="V688" s="19"/>
      <c r="W688" s="19"/>
      <c r="X688" s="19"/>
    </row>
    <row r="689" spans="1:24" ht="12" customHeight="1">
      <c r="A689" s="19"/>
      <c r="B689" s="19"/>
      <c r="C689" s="19"/>
      <c r="D689" s="19"/>
      <c r="E689" s="19"/>
      <c r="F689" s="19"/>
      <c r="G689" s="19"/>
      <c r="H689" s="19"/>
      <c r="I689" s="19"/>
      <c r="J689" s="19"/>
      <c r="K689" s="19"/>
      <c r="L689" s="19"/>
      <c r="M689" s="19"/>
      <c r="N689" s="19"/>
      <c r="O689" s="19"/>
      <c r="P689" s="19"/>
      <c r="Q689" s="19"/>
      <c r="R689" s="19"/>
      <c r="S689" s="19"/>
      <c r="T689" s="19"/>
      <c r="U689" s="19"/>
      <c r="V689" s="19"/>
      <c r="W689" s="19"/>
      <c r="X689" s="19"/>
    </row>
    <row r="690" spans="1:24" ht="12" customHeight="1">
      <c r="A690" s="19"/>
      <c r="B690" s="19"/>
      <c r="C690" s="19"/>
      <c r="D690" s="19"/>
      <c r="E690" s="19"/>
      <c r="F690" s="19"/>
      <c r="G690" s="19"/>
      <c r="H690" s="19"/>
      <c r="I690" s="19"/>
      <c r="J690" s="19"/>
      <c r="K690" s="19"/>
      <c r="L690" s="19"/>
      <c r="M690" s="19"/>
      <c r="N690" s="19"/>
      <c r="O690" s="19"/>
      <c r="P690" s="19"/>
      <c r="Q690" s="19"/>
      <c r="R690" s="19"/>
      <c r="S690" s="19"/>
      <c r="T690" s="19"/>
      <c r="U690" s="19"/>
      <c r="V690" s="19"/>
      <c r="W690" s="19"/>
      <c r="X690" s="19"/>
    </row>
    <row r="691" spans="1:24" ht="12" customHeight="1">
      <c r="A691" s="19"/>
      <c r="B691" s="19"/>
      <c r="C691" s="19"/>
      <c r="D691" s="19"/>
      <c r="E691" s="19"/>
      <c r="F691" s="19"/>
      <c r="G691" s="19"/>
      <c r="H691" s="19"/>
      <c r="I691" s="19"/>
      <c r="J691" s="19"/>
      <c r="K691" s="19"/>
      <c r="L691" s="19"/>
      <c r="M691" s="19"/>
      <c r="N691" s="19"/>
      <c r="O691" s="19"/>
      <c r="P691" s="19"/>
      <c r="Q691" s="19"/>
      <c r="R691" s="19"/>
      <c r="S691" s="19"/>
      <c r="T691" s="19"/>
      <c r="U691" s="19"/>
      <c r="V691" s="19"/>
      <c r="W691" s="19"/>
      <c r="X691" s="19"/>
    </row>
    <row r="692" spans="1:24" ht="12" customHeight="1">
      <c r="A692" s="19"/>
      <c r="B692" s="19"/>
      <c r="C692" s="19"/>
      <c r="D692" s="19"/>
      <c r="E692" s="19"/>
      <c r="F692" s="19"/>
      <c r="G692" s="19"/>
      <c r="H692" s="19"/>
      <c r="I692" s="19"/>
      <c r="J692" s="19"/>
      <c r="K692" s="19"/>
      <c r="L692" s="19"/>
      <c r="M692" s="19"/>
      <c r="N692" s="19"/>
      <c r="O692" s="19"/>
      <c r="P692" s="19"/>
      <c r="Q692" s="19"/>
      <c r="R692" s="19"/>
      <c r="S692" s="19"/>
      <c r="T692" s="19"/>
      <c r="U692" s="19"/>
      <c r="V692" s="19"/>
      <c r="W692" s="19"/>
      <c r="X692" s="19"/>
    </row>
    <row r="693" spans="1:24" ht="12" customHeight="1">
      <c r="A693" s="19"/>
      <c r="B693" s="19"/>
      <c r="C693" s="19"/>
      <c r="D693" s="19"/>
      <c r="E693" s="19"/>
      <c r="F693" s="19"/>
      <c r="G693" s="19"/>
      <c r="H693" s="19"/>
      <c r="I693" s="19"/>
      <c r="J693" s="19"/>
      <c r="K693" s="19"/>
      <c r="L693" s="19"/>
      <c r="M693" s="19"/>
      <c r="N693" s="19"/>
      <c r="O693" s="19"/>
      <c r="P693" s="19"/>
      <c r="Q693" s="19"/>
      <c r="R693" s="19"/>
      <c r="S693" s="19"/>
      <c r="T693" s="19"/>
      <c r="U693" s="19"/>
      <c r="V693" s="19"/>
      <c r="W693" s="19"/>
      <c r="X693" s="19"/>
    </row>
    <row r="694" spans="1:24" ht="12" customHeight="1">
      <c r="A694" s="19"/>
      <c r="B694" s="19"/>
      <c r="C694" s="19"/>
      <c r="D694" s="19"/>
      <c r="E694" s="19"/>
      <c r="F694" s="19"/>
      <c r="G694" s="19"/>
      <c r="H694" s="19"/>
      <c r="I694" s="19"/>
      <c r="J694" s="19"/>
      <c r="K694" s="19"/>
      <c r="L694" s="19"/>
      <c r="M694" s="19"/>
      <c r="N694" s="19"/>
      <c r="O694" s="19"/>
      <c r="P694" s="19"/>
      <c r="Q694" s="19"/>
      <c r="R694" s="19"/>
      <c r="S694" s="19"/>
      <c r="T694" s="19"/>
      <c r="U694" s="19"/>
      <c r="V694" s="19"/>
      <c r="W694" s="19"/>
      <c r="X694" s="19"/>
    </row>
    <row r="695" spans="1:24" ht="12" customHeight="1">
      <c r="A695" s="19"/>
      <c r="B695" s="19"/>
      <c r="C695" s="19"/>
      <c r="D695" s="19"/>
      <c r="E695" s="19"/>
      <c r="F695" s="19"/>
      <c r="G695" s="19"/>
      <c r="H695" s="19"/>
      <c r="I695" s="19"/>
      <c r="J695" s="19"/>
      <c r="K695" s="19"/>
      <c r="L695" s="19"/>
      <c r="M695" s="19"/>
      <c r="N695" s="19"/>
      <c r="O695" s="19"/>
      <c r="P695" s="19"/>
      <c r="Q695" s="19"/>
      <c r="R695" s="19"/>
      <c r="S695" s="19"/>
      <c r="T695" s="19"/>
      <c r="U695" s="19"/>
      <c r="V695" s="19"/>
      <c r="W695" s="19"/>
      <c r="X695" s="19"/>
    </row>
    <row r="696" spans="1:24" ht="12" customHeight="1">
      <c r="A696" s="19"/>
      <c r="B696" s="19"/>
      <c r="C696" s="19"/>
      <c r="D696" s="19"/>
      <c r="E696" s="19"/>
      <c r="F696" s="19"/>
      <c r="G696" s="19"/>
      <c r="H696" s="19"/>
      <c r="I696" s="19"/>
      <c r="J696" s="19"/>
      <c r="K696" s="19"/>
      <c r="L696" s="19"/>
      <c r="M696" s="19"/>
      <c r="N696" s="19"/>
      <c r="O696" s="19"/>
      <c r="P696" s="19"/>
      <c r="Q696" s="19"/>
      <c r="R696" s="19"/>
      <c r="S696" s="19"/>
      <c r="T696" s="19"/>
      <c r="U696" s="19"/>
      <c r="V696" s="19"/>
      <c r="W696" s="19"/>
      <c r="X696" s="19"/>
    </row>
    <row r="697" spans="1:24" ht="12" customHeight="1">
      <c r="A697" s="19"/>
      <c r="B697" s="19"/>
      <c r="C697" s="19"/>
      <c r="D697" s="19"/>
      <c r="E697" s="19"/>
      <c r="F697" s="19"/>
      <c r="G697" s="19"/>
      <c r="H697" s="19"/>
      <c r="I697" s="19"/>
      <c r="J697" s="19"/>
      <c r="K697" s="19"/>
      <c r="L697" s="19"/>
      <c r="M697" s="19"/>
      <c r="N697" s="19"/>
      <c r="O697" s="19"/>
      <c r="P697" s="19"/>
      <c r="Q697" s="19"/>
      <c r="R697" s="19"/>
      <c r="S697" s="19"/>
      <c r="T697" s="19"/>
      <c r="U697" s="19"/>
      <c r="V697" s="19"/>
      <c r="W697" s="19"/>
      <c r="X697" s="19"/>
    </row>
    <row r="698" spans="1:24" ht="12" customHeight="1">
      <c r="A698" s="19"/>
      <c r="B698" s="19"/>
      <c r="C698" s="19"/>
      <c r="D698" s="19"/>
      <c r="E698" s="19"/>
      <c r="F698" s="19"/>
      <c r="G698" s="19"/>
      <c r="H698" s="19"/>
      <c r="I698" s="19"/>
      <c r="J698" s="19"/>
      <c r="K698" s="19"/>
      <c r="L698" s="19"/>
      <c r="M698" s="19"/>
      <c r="N698" s="19"/>
      <c r="O698" s="19"/>
      <c r="P698" s="19"/>
      <c r="Q698" s="19"/>
      <c r="R698" s="19"/>
      <c r="S698" s="19"/>
      <c r="T698" s="19"/>
      <c r="U698" s="19"/>
      <c r="V698" s="19"/>
      <c r="W698" s="19"/>
      <c r="X698" s="19"/>
    </row>
    <row r="699" spans="1:24" ht="12" customHeight="1">
      <c r="A699" s="19"/>
      <c r="B699" s="19"/>
      <c r="C699" s="19"/>
      <c r="D699" s="19"/>
      <c r="E699" s="19"/>
      <c r="F699" s="19"/>
      <c r="G699" s="19"/>
      <c r="H699" s="19"/>
      <c r="I699" s="19"/>
      <c r="J699" s="19"/>
      <c r="K699" s="19"/>
      <c r="L699" s="19"/>
      <c r="M699" s="19"/>
      <c r="N699" s="19"/>
      <c r="O699" s="19"/>
      <c r="P699" s="19"/>
      <c r="Q699" s="19"/>
      <c r="R699" s="19"/>
      <c r="S699" s="19"/>
      <c r="T699" s="19"/>
      <c r="U699" s="19"/>
      <c r="V699" s="19"/>
      <c r="W699" s="19"/>
      <c r="X699" s="19"/>
    </row>
    <row r="700" spans="1:24" ht="12" customHeight="1">
      <c r="A700" s="19"/>
      <c r="B700" s="19"/>
      <c r="C700" s="19"/>
      <c r="D700" s="19"/>
      <c r="E700" s="19"/>
      <c r="F700" s="19"/>
      <c r="G700" s="19"/>
      <c r="H700" s="19"/>
      <c r="I700" s="19"/>
      <c r="J700" s="19"/>
      <c r="K700" s="19"/>
      <c r="L700" s="19"/>
      <c r="M700" s="19"/>
      <c r="N700" s="19"/>
      <c r="O700" s="19"/>
      <c r="P700" s="19"/>
      <c r="Q700" s="19"/>
      <c r="R700" s="19"/>
      <c r="S700" s="19"/>
      <c r="T700" s="19"/>
      <c r="U700" s="19"/>
      <c r="V700" s="19"/>
      <c r="W700" s="19"/>
      <c r="X700" s="19"/>
    </row>
    <row r="701" spans="1:24" ht="12" customHeight="1">
      <c r="A701" s="19"/>
      <c r="B701" s="19"/>
      <c r="C701" s="19"/>
      <c r="D701" s="19"/>
      <c r="E701" s="19"/>
      <c r="F701" s="19"/>
      <c r="G701" s="19"/>
      <c r="H701" s="19"/>
      <c r="I701" s="19"/>
      <c r="J701" s="19"/>
      <c r="K701" s="19"/>
      <c r="L701" s="19"/>
      <c r="M701" s="19"/>
      <c r="N701" s="19"/>
      <c r="O701" s="19"/>
      <c r="P701" s="19"/>
      <c r="Q701" s="19"/>
      <c r="R701" s="19"/>
      <c r="S701" s="19"/>
      <c r="T701" s="19"/>
      <c r="U701" s="19"/>
      <c r="V701" s="19"/>
      <c r="W701" s="19"/>
      <c r="X701" s="19"/>
    </row>
    <row r="702" spans="1:24" ht="12" customHeight="1">
      <c r="A702" s="19"/>
      <c r="B702" s="19"/>
      <c r="C702" s="19"/>
      <c r="D702" s="19"/>
      <c r="E702" s="19"/>
      <c r="F702" s="19"/>
      <c r="G702" s="19"/>
      <c r="H702" s="19"/>
      <c r="I702" s="19"/>
      <c r="J702" s="19"/>
      <c r="K702" s="19"/>
      <c r="L702" s="19"/>
      <c r="M702" s="19"/>
      <c r="N702" s="19"/>
      <c r="O702" s="19"/>
      <c r="P702" s="19"/>
      <c r="Q702" s="19"/>
      <c r="R702" s="19"/>
      <c r="S702" s="19"/>
      <c r="T702" s="19"/>
      <c r="U702" s="19"/>
      <c r="V702" s="19"/>
      <c r="W702" s="19"/>
      <c r="X702" s="19"/>
    </row>
    <row r="703" spans="1:24" ht="12" customHeight="1">
      <c r="A703" s="19"/>
      <c r="B703" s="19"/>
      <c r="C703" s="19"/>
      <c r="D703" s="19"/>
      <c r="E703" s="19"/>
      <c r="F703" s="19"/>
      <c r="G703" s="19"/>
      <c r="H703" s="19"/>
      <c r="I703" s="19"/>
      <c r="J703" s="19"/>
      <c r="K703" s="19"/>
      <c r="L703" s="19"/>
      <c r="M703" s="19"/>
      <c r="N703" s="19"/>
      <c r="O703" s="19"/>
      <c r="P703" s="19"/>
      <c r="Q703" s="19"/>
      <c r="R703" s="19"/>
      <c r="S703" s="19"/>
      <c r="T703" s="19"/>
      <c r="U703" s="19"/>
      <c r="V703" s="19"/>
      <c r="W703" s="19"/>
      <c r="X703" s="19"/>
    </row>
    <row r="704" spans="1:24" ht="12" customHeight="1">
      <c r="A704" s="19"/>
      <c r="B704" s="19"/>
      <c r="C704" s="19"/>
      <c r="D704" s="19"/>
      <c r="E704" s="19"/>
      <c r="F704" s="19"/>
      <c r="G704" s="19"/>
      <c r="H704" s="19"/>
      <c r="I704" s="19"/>
      <c r="J704" s="19"/>
      <c r="K704" s="19"/>
      <c r="L704" s="19"/>
      <c r="M704" s="19"/>
      <c r="N704" s="19"/>
      <c r="O704" s="19"/>
      <c r="P704" s="19"/>
      <c r="Q704" s="19"/>
      <c r="R704" s="19"/>
      <c r="S704" s="19"/>
      <c r="T704" s="19"/>
      <c r="U704" s="19"/>
      <c r="V704" s="19"/>
      <c r="W704" s="19"/>
      <c r="X704" s="19"/>
    </row>
    <row r="705" spans="1:24" ht="12" customHeight="1">
      <c r="A705" s="19"/>
      <c r="B705" s="19"/>
      <c r="C705" s="19"/>
      <c r="D705" s="19"/>
      <c r="E705" s="19"/>
      <c r="F705" s="19"/>
      <c r="G705" s="19"/>
      <c r="H705" s="19"/>
      <c r="I705" s="19"/>
      <c r="J705" s="19"/>
      <c r="K705" s="19"/>
      <c r="L705" s="19"/>
      <c r="M705" s="19"/>
      <c r="N705" s="19"/>
      <c r="O705" s="19"/>
      <c r="P705" s="19"/>
      <c r="Q705" s="19"/>
      <c r="R705" s="19"/>
      <c r="S705" s="19"/>
      <c r="T705" s="19"/>
      <c r="U705" s="19"/>
      <c r="V705" s="19"/>
      <c r="W705" s="19"/>
      <c r="X705" s="19"/>
    </row>
    <row r="706" spans="1:24" ht="12" customHeight="1">
      <c r="A706" s="19"/>
      <c r="B706" s="19"/>
      <c r="C706" s="19"/>
      <c r="D706" s="19"/>
      <c r="E706" s="19"/>
      <c r="F706" s="19"/>
      <c r="G706" s="19"/>
      <c r="H706" s="19"/>
      <c r="I706" s="19"/>
      <c r="J706" s="19"/>
      <c r="K706" s="19"/>
      <c r="L706" s="19"/>
      <c r="M706" s="19"/>
      <c r="N706" s="19"/>
      <c r="O706" s="19"/>
      <c r="P706" s="19"/>
      <c r="Q706" s="19"/>
      <c r="R706" s="19"/>
      <c r="S706" s="19"/>
      <c r="T706" s="19"/>
      <c r="U706" s="19"/>
      <c r="V706" s="19"/>
      <c r="W706" s="19"/>
      <c r="X706" s="19"/>
    </row>
    <row r="707" spans="1:24" ht="12" customHeight="1">
      <c r="A707" s="19"/>
      <c r="B707" s="19"/>
      <c r="C707" s="19"/>
      <c r="D707" s="19"/>
      <c r="E707" s="19"/>
      <c r="F707" s="19"/>
      <c r="G707" s="19"/>
      <c r="H707" s="19"/>
      <c r="I707" s="19"/>
      <c r="J707" s="19"/>
      <c r="K707" s="19"/>
      <c r="L707" s="19"/>
      <c r="M707" s="19"/>
      <c r="N707" s="19"/>
      <c r="O707" s="19"/>
      <c r="P707" s="19"/>
      <c r="Q707" s="19"/>
      <c r="R707" s="19"/>
      <c r="S707" s="19"/>
      <c r="T707" s="19"/>
      <c r="U707" s="19"/>
      <c r="V707" s="19"/>
      <c r="W707" s="19"/>
      <c r="X707" s="19"/>
    </row>
    <row r="708" spans="1:24" ht="12" customHeight="1">
      <c r="A708" s="19"/>
      <c r="B708" s="19"/>
      <c r="C708" s="19"/>
      <c r="D708" s="19"/>
      <c r="E708" s="19"/>
      <c r="F708" s="19"/>
      <c r="G708" s="19"/>
      <c r="H708" s="19"/>
      <c r="I708" s="19"/>
      <c r="J708" s="19"/>
      <c r="K708" s="19"/>
      <c r="L708" s="19"/>
      <c r="M708" s="19"/>
      <c r="N708" s="19"/>
      <c r="O708" s="19"/>
      <c r="P708" s="19"/>
      <c r="Q708" s="19"/>
      <c r="R708" s="19"/>
      <c r="S708" s="19"/>
      <c r="T708" s="19"/>
      <c r="U708" s="19"/>
      <c r="V708" s="19"/>
      <c r="W708" s="19"/>
      <c r="X708" s="19"/>
    </row>
    <row r="709" spans="1:24" ht="12" customHeight="1">
      <c r="A709" s="19"/>
      <c r="B709" s="19"/>
      <c r="C709" s="19"/>
      <c r="D709" s="19"/>
      <c r="E709" s="19"/>
      <c r="F709" s="19"/>
      <c r="G709" s="19"/>
      <c r="H709" s="19"/>
      <c r="I709" s="19"/>
      <c r="J709" s="19"/>
      <c r="K709" s="19"/>
      <c r="L709" s="19"/>
      <c r="M709" s="19"/>
      <c r="N709" s="19"/>
      <c r="O709" s="19"/>
      <c r="P709" s="19"/>
      <c r="Q709" s="19"/>
      <c r="R709" s="19"/>
      <c r="S709" s="19"/>
      <c r="T709" s="19"/>
      <c r="U709" s="19"/>
      <c r="V709" s="19"/>
      <c r="W709" s="19"/>
      <c r="X709" s="19"/>
    </row>
    <row r="710" spans="1:24" ht="12" customHeight="1">
      <c r="A710" s="19"/>
      <c r="B710" s="19"/>
      <c r="C710" s="19"/>
      <c r="D710" s="19"/>
      <c r="E710" s="19"/>
      <c r="F710" s="19"/>
      <c r="G710" s="19"/>
      <c r="H710" s="19"/>
      <c r="I710" s="19"/>
      <c r="J710" s="19"/>
      <c r="K710" s="19"/>
      <c r="L710" s="19"/>
      <c r="M710" s="19"/>
      <c r="N710" s="19"/>
      <c r="O710" s="19"/>
      <c r="P710" s="19"/>
      <c r="Q710" s="19"/>
      <c r="R710" s="19"/>
      <c r="S710" s="19"/>
      <c r="T710" s="19"/>
      <c r="U710" s="19"/>
      <c r="V710" s="19"/>
      <c r="W710" s="19"/>
      <c r="X710" s="19"/>
    </row>
    <row r="711" spans="1:24" ht="12" customHeight="1">
      <c r="A711" s="19"/>
      <c r="B711" s="19"/>
      <c r="C711" s="19"/>
      <c r="D711" s="19"/>
      <c r="E711" s="19"/>
      <c r="F711" s="19"/>
      <c r="G711" s="19"/>
      <c r="H711" s="19"/>
      <c r="I711" s="19"/>
      <c r="J711" s="19"/>
      <c r="K711" s="19"/>
      <c r="L711" s="19"/>
      <c r="M711" s="19"/>
      <c r="N711" s="19"/>
      <c r="O711" s="19"/>
      <c r="P711" s="19"/>
      <c r="Q711" s="19"/>
      <c r="R711" s="19"/>
      <c r="S711" s="19"/>
      <c r="T711" s="19"/>
      <c r="U711" s="19"/>
      <c r="V711" s="19"/>
      <c r="W711" s="19"/>
      <c r="X711" s="19"/>
    </row>
    <row r="712" spans="1:24" ht="12" customHeight="1">
      <c r="A712" s="19"/>
      <c r="B712" s="19"/>
      <c r="C712" s="19"/>
      <c r="D712" s="19"/>
      <c r="E712" s="19"/>
      <c r="F712" s="19"/>
      <c r="G712" s="19"/>
      <c r="H712" s="19"/>
      <c r="I712" s="19"/>
      <c r="J712" s="19"/>
      <c r="K712" s="19"/>
      <c r="L712" s="19"/>
      <c r="M712" s="19"/>
      <c r="N712" s="19"/>
      <c r="O712" s="19"/>
      <c r="P712" s="19"/>
      <c r="Q712" s="19"/>
      <c r="R712" s="19"/>
      <c r="S712" s="19"/>
      <c r="T712" s="19"/>
      <c r="U712" s="19"/>
      <c r="V712" s="19"/>
      <c r="W712" s="19"/>
      <c r="X712" s="19"/>
    </row>
    <row r="713" spans="1:24" ht="12" customHeight="1">
      <c r="A713" s="19"/>
      <c r="B713" s="19"/>
      <c r="C713" s="19"/>
      <c r="D713" s="19"/>
      <c r="E713" s="19"/>
      <c r="F713" s="19"/>
      <c r="G713" s="19"/>
      <c r="H713" s="19"/>
      <c r="I713" s="19"/>
      <c r="J713" s="19"/>
      <c r="K713" s="19"/>
      <c r="L713" s="19"/>
      <c r="M713" s="19"/>
      <c r="N713" s="19"/>
      <c r="O713" s="19"/>
      <c r="P713" s="19"/>
      <c r="Q713" s="19"/>
      <c r="R713" s="19"/>
      <c r="S713" s="19"/>
      <c r="T713" s="19"/>
      <c r="U713" s="19"/>
      <c r="V713" s="19"/>
      <c r="W713" s="19"/>
      <c r="X713" s="19"/>
    </row>
    <row r="714" spans="1:24" ht="12" customHeight="1">
      <c r="A714" s="19"/>
      <c r="B714" s="19"/>
      <c r="C714" s="19"/>
      <c r="D714" s="19"/>
      <c r="E714" s="19"/>
      <c r="F714" s="19"/>
      <c r="G714" s="19"/>
      <c r="H714" s="19"/>
      <c r="I714" s="19"/>
      <c r="J714" s="19"/>
      <c r="K714" s="19"/>
      <c r="L714" s="19"/>
      <c r="M714" s="19"/>
      <c r="N714" s="19"/>
      <c r="O714" s="19"/>
      <c r="P714" s="19"/>
      <c r="Q714" s="19"/>
      <c r="R714" s="19"/>
      <c r="S714" s="19"/>
      <c r="T714" s="19"/>
      <c r="U714" s="19"/>
      <c r="V714" s="19"/>
      <c r="W714" s="19"/>
      <c r="X714" s="19"/>
    </row>
    <row r="715" spans="1:24" ht="12" customHeight="1">
      <c r="A715" s="19"/>
      <c r="B715" s="19"/>
      <c r="C715" s="19"/>
      <c r="D715" s="19"/>
      <c r="E715" s="19"/>
      <c r="F715" s="19"/>
      <c r="G715" s="19"/>
      <c r="H715" s="19"/>
      <c r="I715" s="19"/>
      <c r="J715" s="19"/>
      <c r="K715" s="19"/>
      <c r="L715" s="19"/>
      <c r="M715" s="19"/>
      <c r="N715" s="19"/>
      <c r="O715" s="19"/>
      <c r="P715" s="19"/>
      <c r="Q715" s="19"/>
      <c r="R715" s="19"/>
      <c r="S715" s="19"/>
      <c r="T715" s="19"/>
      <c r="U715" s="19"/>
      <c r="V715" s="19"/>
      <c r="W715" s="19"/>
      <c r="X715" s="19"/>
    </row>
    <row r="716" spans="1:24" ht="12" customHeight="1">
      <c r="A716" s="19"/>
      <c r="B716" s="19"/>
      <c r="C716" s="19"/>
      <c r="D716" s="19"/>
      <c r="E716" s="19"/>
      <c r="F716" s="19"/>
      <c r="G716" s="19"/>
      <c r="H716" s="19"/>
      <c r="I716" s="19"/>
      <c r="J716" s="19"/>
      <c r="K716" s="19"/>
      <c r="L716" s="19"/>
      <c r="M716" s="19"/>
      <c r="N716" s="19"/>
      <c r="O716" s="19"/>
      <c r="P716" s="19"/>
      <c r="Q716" s="19"/>
      <c r="R716" s="19"/>
      <c r="S716" s="19"/>
      <c r="T716" s="19"/>
      <c r="U716" s="19"/>
      <c r="V716" s="19"/>
      <c r="W716" s="19"/>
      <c r="X716" s="19"/>
    </row>
    <row r="717" spans="1:24" ht="12" customHeight="1">
      <c r="A717" s="19"/>
      <c r="B717" s="19"/>
      <c r="C717" s="19"/>
      <c r="D717" s="19"/>
      <c r="E717" s="19"/>
      <c r="F717" s="19"/>
      <c r="G717" s="19"/>
      <c r="H717" s="19"/>
      <c r="I717" s="19"/>
      <c r="J717" s="19"/>
      <c r="K717" s="19"/>
      <c r="L717" s="19"/>
      <c r="M717" s="19"/>
      <c r="N717" s="19"/>
      <c r="O717" s="19"/>
      <c r="P717" s="19"/>
      <c r="Q717" s="19"/>
      <c r="R717" s="19"/>
      <c r="S717" s="19"/>
      <c r="T717" s="19"/>
      <c r="U717" s="19"/>
      <c r="V717" s="19"/>
      <c r="W717" s="19"/>
      <c r="X717" s="19"/>
    </row>
    <row r="718" spans="1:24" ht="12" customHeight="1">
      <c r="A718" s="19"/>
      <c r="B718" s="19"/>
      <c r="C718" s="19"/>
      <c r="D718" s="19"/>
      <c r="E718" s="19"/>
      <c r="F718" s="19"/>
      <c r="G718" s="19"/>
      <c r="H718" s="19"/>
      <c r="I718" s="19"/>
      <c r="J718" s="19"/>
      <c r="K718" s="19"/>
      <c r="L718" s="19"/>
      <c r="M718" s="19"/>
      <c r="N718" s="19"/>
      <c r="O718" s="19"/>
      <c r="P718" s="19"/>
      <c r="Q718" s="19"/>
      <c r="R718" s="19"/>
      <c r="S718" s="19"/>
      <c r="T718" s="19"/>
      <c r="U718" s="19"/>
      <c r="V718" s="19"/>
      <c r="W718" s="19"/>
      <c r="X718" s="19"/>
    </row>
    <row r="719" spans="1:24" ht="12" customHeight="1">
      <c r="A719" s="19"/>
      <c r="B719" s="19"/>
      <c r="C719" s="19"/>
      <c r="D719" s="19"/>
      <c r="E719" s="19"/>
      <c r="F719" s="19"/>
      <c r="G719" s="19"/>
      <c r="H719" s="19"/>
      <c r="I719" s="19"/>
      <c r="J719" s="19"/>
      <c r="K719" s="19"/>
      <c r="L719" s="19"/>
      <c r="M719" s="19"/>
      <c r="N719" s="19"/>
      <c r="O719" s="19"/>
      <c r="P719" s="19"/>
      <c r="Q719" s="19"/>
      <c r="R719" s="19"/>
      <c r="S719" s="19"/>
      <c r="T719" s="19"/>
      <c r="U719" s="19"/>
      <c r="V719" s="19"/>
      <c r="W719" s="19"/>
      <c r="X719" s="19"/>
    </row>
    <row r="720" spans="1:24" ht="12" customHeight="1">
      <c r="A720" s="19"/>
      <c r="B720" s="19"/>
      <c r="C720" s="19"/>
      <c r="D720" s="19"/>
      <c r="E720" s="19"/>
      <c r="F720" s="19"/>
      <c r="G720" s="19"/>
      <c r="H720" s="19"/>
      <c r="I720" s="19"/>
      <c r="J720" s="19"/>
      <c r="K720" s="19"/>
      <c r="L720" s="19"/>
      <c r="M720" s="19"/>
      <c r="N720" s="19"/>
      <c r="O720" s="19"/>
      <c r="P720" s="19"/>
      <c r="Q720" s="19"/>
      <c r="R720" s="19"/>
      <c r="S720" s="19"/>
      <c r="T720" s="19"/>
      <c r="U720" s="19"/>
      <c r="V720" s="19"/>
      <c r="W720" s="19"/>
      <c r="X720" s="19"/>
    </row>
    <row r="721" spans="1:24" ht="12" customHeight="1">
      <c r="A721" s="19"/>
      <c r="B721" s="19"/>
      <c r="C721" s="19"/>
      <c r="D721" s="19"/>
      <c r="E721" s="19"/>
      <c r="F721" s="19"/>
      <c r="G721" s="19"/>
      <c r="H721" s="19"/>
      <c r="I721" s="19"/>
      <c r="J721" s="19"/>
      <c r="K721" s="19"/>
      <c r="L721" s="19"/>
      <c r="M721" s="19"/>
      <c r="N721" s="19"/>
      <c r="O721" s="19"/>
      <c r="P721" s="19"/>
      <c r="Q721" s="19"/>
      <c r="R721" s="19"/>
      <c r="S721" s="19"/>
      <c r="T721" s="19"/>
      <c r="U721" s="19"/>
      <c r="V721" s="19"/>
      <c r="W721" s="19"/>
      <c r="X721" s="19"/>
    </row>
    <row r="722" spans="1:24" ht="12" customHeight="1">
      <c r="A722" s="19"/>
      <c r="B722" s="19"/>
      <c r="C722" s="19"/>
      <c r="D722" s="19"/>
      <c r="E722" s="19"/>
      <c r="F722" s="19"/>
      <c r="G722" s="19"/>
      <c r="H722" s="19"/>
      <c r="I722" s="19"/>
      <c r="J722" s="19"/>
      <c r="K722" s="19"/>
      <c r="L722" s="19"/>
      <c r="M722" s="19"/>
      <c r="N722" s="19"/>
      <c r="O722" s="19"/>
      <c r="P722" s="19"/>
      <c r="Q722" s="19"/>
      <c r="R722" s="19"/>
      <c r="S722" s="19"/>
      <c r="T722" s="19"/>
      <c r="U722" s="19"/>
      <c r="V722" s="19"/>
      <c r="W722" s="19"/>
      <c r="X722" s="19"/>
    </row>
    <row r="723" spans="1:24" ht="12" customHeight="1">
      <c r="A723" s="19"/>
      <c r="B723" s="19"/>
      <c r="C723" s="19"/>
      <c r="D723" s="19"/>
      <c r="E723" s="19"/>
      <c r="F723" s="19"/>
      <c r="G723" s="19"/>
      <c r="H723" s="19"/>
      <c r="I723" s="19"/>
      <c r="J723" s="19"/>
      <c r="K723" s="19"/>
      <c r="L723" s="19"/>
      <c r="M723" s="19"/>
      <c r="N723" s="19"/>
      <c r="O723" s="19"/>
      <c r="P723" s="19"/>
      <c r="Q723" s="19"/>
      <c r="R723" s="19"/>
      <c r="S723" s="19"/>
      <c r="T723" s="19"/>
      <c r="U723" s="19"/>
      <c r="V723" s="19"/>
      <c r="W723" s="19"/>
      <c r="X723" s="19"/>
    </row>
    <row r="724" spans="1:24" ht="12" customHeight="1">
      <c r="A724" s="19"/>
      <c r="B724" s="19"/>
      <c r="C724" s="19"/>
      <c r="D724" s="19"/>
      <c r="E724" s="19"/>
      <c r="F724" s="19"/>
      <c r="G724" s="19"/>
      <c r="H724" s="19"/>
      <c r="I724" s="19"/>
      <c r="J724" s="19"/>
      <c r="K724" s="19"/>
      <c r="L724" s="19"/>
      <c r="M724" s="19"/>
      <c r="N724" s="19"/>
      <c r="O724" s="19"/>
      <c r="P724" s="19"/>
      <c r="Q724" s="19"/>
      <c r="R724" s="19"/>
      <c r="S724" s="19"/>
      <c r="T724" s="19"/>
      <c r="U724" s="19"/>
      <c r="V724" s="19"/>
      <c r="W724" s="19"/>
      <c r="X724" s="19"/>
    </row>
    <row r="725" spans="1:24" ht="12" customHeight="1">
      <c r="A725" s="19"/>
      <c r="B725" s="19"/>
      <c r="C725" s="19"/>
      <c r="D725" s="19"/>
      <c r="E725" s="19"/>
      <c r="F725" s="19"/>
      <c r="G725" s="19"/>
      <c r="H725" s="19"/>
      <c r="I725" s="19"/>
      <c r="J725" s="19"/>
      <c r="K725" s="19"/>
      <c r="L725" s="19"/>
      <c r="M725" s="19"/>
      <c r="N725" s="19"/>
      <c r="O725" s="19"/>
      <c r="P725" s="19"/>
      <c r="Q725" s="19"/>
      <c r="R725" s="19"/>
      <c r="S725" s="19"/>
      <c r="T725" s="19"/>
      <c r="U725" s="19"/>
      <c r="V725" s="19"/>
      <c r="W725" s="19"/>
      <c r="X725" s="19"/>
    </row>
    <row r="726" spans="1:24" ht="12" customHeight="1">
      <c r="A726" s="19"/>
      <c r="B726" s="19"/>
      <c r="C726" s="19"/>
      <c r="D726" s="19"/>
      <c r="E726" s="19"/>
      <c r="F726" s="19"/>
      <c r="G726" s="19"/>
      <c r="H726" s="19"/>
      <c r="I726" s="19"/>
      <c r="J726" s="19"/>
      <c r="K726" s="19"/>
      <c r="L726" s="19"/>
      <c r="M726" s="19"/>
      <c r="N726" s="19"/>
      <c r="O726" s="19"/>
      <c r="P726" s="19"/>
      <c r="Q726" s="19"/>
      <c r="R726" s="19"/>
      <c r="S726" s="19"/>
      <c r="T726" s="19"/>
      <c r="U726" s="19"/>
      <c r="V726" s="19"/>
      <c r="W726" s="19"/>
      <c r="X726" s="19"/>
    </row>
    <row r="727" spans="1:24" ht="12" customHeight="1">
      <c r="A727" s="19"/>
      <c r="B727" s="19"/>
      <c r="C727" s="19"/>
      <c r="D727" s="19"/>
      <c r="E727" s="19"/>
      <c r="F727" s="19"/>
      <c r="G727" s="19"/>
      <c r="H727" s="19"/>
      <c r="I727" s="19"/>
      <c r="J727" s="19"/>
      <c r="K727" s="19"/>
      <c r="L727" s="19"/>
      <c r="M727" s="19"/>
      <c r="N727" s="19"/>
      <c r="O727" s="19"/>
      <c r="P727" s="19"/>
      <c r="Q727" s="19"/>
      <c r="R727" s="19"/>
      <c r="S727" s="19"/>
      <c r="T727" s="19"/>
      <c r="U727" s="19"/>
      <c r="V727" s="19"/>
      <c r="W727" s="19"/>
      <c r="X727" s="19"/>
    </row>
    <row r="728" spans="1:24" ht="12" customHeight="1">
      <c r="A728" s="19"/>
      <c r="B728" s="19"/>
      <c r="C728" s="19"/>
      <c r="D728" s="19"/>
      <c r="E728" s="19"/>
      <c r="F728" s="19"/>
      <c r="G728" s="19"/>
      <c r="H728" s="19"/>
      <c r="I728" s="19"/>
      <c r="J728" s="19"/>
      <c r="K728" s="19"/>
      <c r="L728" s="19"/>
      <c r="M728" s="19"/>
      <c r="N728" s="19"/>
      <c r="O728" s="19"/>
      <c r="P728" s="19"/>
      <c r="Q728" s="19"/>
      <c r="R728" s="19"/>
      <c r="S728" s="19"/>
      <c r="T728" s="19"/>
      <c r="U728" s="19"/>
      <c r="V728" s="19"/>
      <c r="W728" s="19"/>
      <c r="X728" s="19"/>
    </row>
    <row r="729" spans="1:24" ht="12" customHeight="1">
      <c r="A729" s="19"/>
      <c r="B729" s="19"/>
      <c r="C729" s="19"/>
      <c r="D729" s="19"/>
      <c r="E729" s="19"/>
      <c r="F729" s="19"/>
      <c r="G729" s="19"/>
      <c r="H729" s="19"/>
      <c r="I729" s="19"/>
      <c r="J729" s="19"/>
      <c r="K729" s="19"/>
      <c r="L729" s="19"/>
      <c r="M729" s="19"/>
      <c r="N729" s="19"/>
      <c r="O729" s="19"/>
      <c r="P729" s="19"/>
      <c r="Q729" s="19"/>
      <c r="R729" s="19"/>
      <c r="S729" s="19"/>
      <c r="T729" s="19"/>
      <c r="U729" s="19"/>
      <c r="V729" s="19"/>
      <c r="W729" s="19"/>
      <c r="X729" s="19"/>
    </row>
    <row r="730" spans="1:24" ht="12" customHeight="1">
      <c r="A730" s="19"/>
      <c r="B730" s="19"/>
      <c r="C730" s="19"/>
      <c r="D730" s="19"/>
      <c r="E730" s="19"/>
      <c r="F730" s="19"/>
      <c r="G730" s="19"/>
      <c r="H730" s="19"/>
      <c r="I730" s="19"/>
      <c r="J730" s="19"/>
      <c r="K730" s="19"/>
      <c r="L730" s="19"/>
      <c r="M730" s="19"/>
      <c r="N730" s="19"/>
      <c r="O730" s="19"/>
      <c r="P730" s="19"/>
      <c r="Q730" s="19"/>
      <c r="R730" s="19"/>
      <c r="S730" s="19"/>
      <c r="T730" s="19"/>
      <c r="U730" s="19"/>
      <c r="V730" s="19"/>
      <c r="W730" s="19"/>
      <c r="X730" s="19"/>
    </row>
    <row r="731" spans="1:24" ht="12" customHeight="1">
      <c r="A731" s="19"/>
      <c r="B731" s="19"/>
      <c r="C731" s="19"/>
      <c r="D731" s="19"/>
      <c r="E731" s="19"/>
      <c r="F731" s="19"/>
      <c r="G731" s="19"/>
      <c r="H731" s="19"/>
      <c r="I731" s="19"/>
      <c r="J731" s="19"/>
      <c r="K731" s="19"/>
      <c r="L731" s="19"/>
      <c r="M731" s="19"/>
      <c r="N731" s="19"/>
      <c r="O731" s="19"/>
      <c r="P731" s="19"/>
      <c r="Q731" s="19"/>
      <c r="R731" s="19"/>
      <c r="S731" s="19"/>
      <c r="T731" s="19"/>
      <c r="U731" s="19"/>
      <c r="V731" s="19"/>
      <c r="W731" s="19"/>
      <c r="X731" s="19"/>
    </row>
    <row r="732" spans="1:24" ht="12" customHeight="1">
      <c r="A732" s="19"/>
      <c r="B732" s="19"/>
      <c r="C732" s="19"/>
      <c r="D732" s="19"/>
      <c r="E732" s="19"/>
      <c r="F732" s="19"/>
      <c r="G732" s="19"/>
      <c r="H732" s="19"/>
      <c r="I732" s="19"/>
      <c r="J732" s="19"/>
      <c r="K732" s="19"/>
      <c r="L732" s="19"/>
      <c r="M732" s="19"/>
      <c r="N732" s="19"/>
      <c r="O732" s="19"/>
      <c r="P732" s="19"/>
      <c r="Q732" s="19"/>
      <c r="R732" s="19"/>
      <c r="S732" s="19"/>
      <c r="T732" s="19"/>
      <c r="U732" s="19"/>
      <c r="V732" s="19"/>
      <c r="W732" s="19"/>
      <c r="X732" s="19"/>
    </row>
    <row r="733" spans="1:24" ht="12" customHeight="1">
      <c r="A733" s="19"/>
      <c r="B733" s="19"/>
      <c r="C733" s="19"/>
      <c r="D733" s="19"/>
      <c r="E733" s="19"/>
      <c r="F733" s="19"/>
      <c r="G733" s="19"/>
      <c r="H733" s="19"/>
      <c r="I733" s="19"/>
      <c r="J733" s="19"/>
      <c r="K733" s="19"/>
      <c r="L733" s="19"/>
      <c r="M733" s="19"/>
      <c r="N733" s="19"/>
      <c r="O733" s="19"/>
      <c r="P733" s="19"/>
      <c r="Q733" s="19"/>
      <c r="R733" s="19"/>
      <c r="S733" s="19"/>
      <c r="T733" s="19"/>
      <c r="U733" s="19"/>
      <c r="V733" s="19"/>
      <c r="W733" s="19"/>
      <c r="X733" s="19"/>
    </row>
    <row r="734" spans="1:24" ht="12" customHeight="1">
      <c r="A734" s="19"/>
      <c r="B734" s="19"/>
      <c r="C734" s="19"/>
      <c r="D734" s="19"/>
      <c r="E734" s="19"/>
      <c r="F734" s="19"/>
      <c r="G734" s="19"/>
      <c r="H734" s="19"/>
      <c r="I734" s="19"/>
      <c r="J734" s="19"/>
      <c r="K734" s="19"/>
      <c r="L734" s="19"/>
      <c r="M734" s="19"/>
      <c r="N734" s="19"/>
      <c r="O734" s="19"/>
      <c r="P734" s="19"/>
      <c r="Q734" s="19"/>
      <c r="R734" s="19"/>
      <c r="S734" s="19"/>
      <c r="T734" s="19"/>
      <c r="U734" s="19"/>
      <c r="V734" s="19"/>
      <c r="W734" s="19"/>
      <c r="X734" s="19"/>
    </row>
    <row r="735" spans="1:24" ht="12" customHeight="1">
      <c r="A735" s="19"/>
      <c r="B735" s="19"/>
      <c r="C735" s="19"/>
      <c r="D735" s="19"/>
      <c r="E735" s="19"/>
      <c r="F735" s="19"/>
      <c r="G735" s="19"/>
      <c r="H735" s="19"/>
      <c r="I735" s="19"/>
      <c r="J735" s="19"/>
      <c r="K735" s="19"/>
      <c r="L735" s="19"/>
      <c r="M735" s="19"/>
      <c r="N735" s="19"/>
      <c r="O735" s="19"/>
      <c r="P735" s="19"/>
      <c r="Q735" s="19"/>
      <c r="R735" s="19"/>
      <c r="S735" s="19"/>
      <c r="T735" s="19"/>
      <c r="U735" s="19"/>
      <c r="V735" s="19"/>
      <c r="W735" s="19"/>
      <c r="X735" s="19"/>
    </row>
    <row r="736" spans="1:24" ht="12" customHeight="1">
      <c r="A736" s="19"/>
      <c r="B736" s="19"/>
      <c r="C736" s="19"/>
      <c r="D736" s="19"/>
      <c r="E736" s="19"/>
      <c r="F736" s="19"/>
      <c r="G736" s="19"/>
      <c r="H736" s="19"/>
      <c r="I736" s="19"/>
      <c r="J736" s="19"/>
      <c r="K736" s="19"/>
      <c r="L736" s="19"/>
      <c r="M736" s="19"/>
      <c r="N736" s="19"/>
      <c r="O736" s="19"/>
      <c r="P736" s="19"/>
      <c r="Q736" s="19"/>
      <c r="R736" s="19"/>
      <c r="S736" s="19"/>
      <c r="T736" s="19"/>
      <c r="U736" s="19"/>
      <c r="V736" s="19"/>
      <c r="W736" s="19"/>
      <c r="X736" s="19"/>
    </row>
    <row r="737" spans="1:24" ht="12" customHeight="1">
      <c r="A737" s="19"/>
      <c r="B737" s="19"/>
      <c r="C737" s="19"/>
      <c r="D737" s="19"/>
      <c r="E737" s="19"/>
      <c r="F737" s="19"/>
      <c r="G737" s="19"/>
      <c r="H737" s="19"/>
      <c r="I737" s="19"/>
      <c r="J737" s="19"/>
      <c r="K737" s="19"/>
      <c r="L737" s="19"/>
      <c r="M737" s="19"/>
      <c r="N737" s="19"/>
      <c r="O737" s="19"/>
      <c r="P737" s="19"/>
      <c r="Q737" s="19"/>
      <c r="R737" s="19"/>
      <c r="S737" s="19"/>
      <c r="T737" s="19"/>
      <c r="U737" s="19"/>
      <c r="V737" s="19"/>
      <c r="W737" s="19"/>
      <c r="X737" s="19"/>
    </row>
    <row r="738" spans="1:24" ht="12" customHeight="1">
      <c r="A738" s="19"/>
      <c r="B738" s="19"/>
      <c r="C738" s="19"/>
      <c r="D738" s="19"/>
      <c r="E738" s="19"/>
      <c r="F738" s="19"/>
      <c r="G738" s="19"/>
      <c r="H738" s="19"/>
      <c r="I738" s="19"/>
      <c r="J738" s="19"/>
      <c r="K738" s="19"/>
      <c r="L738" s="19"/>
      <c r="M738" s="19"/>
      <c r="N738" s="19"/>
      <c r="O738" s="19"/>
      <c r="P738" s="19"/>
      <c r="Q738" s="19"/>
      <c r="R738" s="19"/>
      <c r="S738" s="19"/>
      <c r="T738" s="19"/>
      <c r="U738" s="19"/>
      <c r="V738" s="19"/>
      <c r="W738" s="19"/>
      <c r="X738" s="19"/>
    </row>
    <row r="739" spans="1:24" ht="12" customHeight="1">
      <c r="A739" s="19"/>
      <c r="B739" s="19"/>
      <c r="C739" s="19"/>
      <c r="D739" s="19"/>
      <c r="E739" s="19"/>
      <c r="F739" s="19"/>
      <c r="G739" s="19"/>
      <c r="H739" s="19"/>
      <c r="I739" s="19"/>
      <c r="J739" s="19"/>
      <c r="K739" s="19"/>
      <c r="L739" s="19"/>
      <c r="M739" s="19"/>
      <c r="N739" s="19"/>
      <c r="O739" s="19"/>
      <c r="P739" s="19"/>
      <c r="Q739" s="19"/>
      <c r="R739" s="19"/>
      <c r="S739" s="19"/>
      <c r="T739" s="19"/>
      <c r="U739" s="19"/>
      <c r="V739" s="19"/>
      <c r="W739" s="19"/>
      <c r="X739" s="19"/>
    </row>
    <row r="740" spans="1:24" ht="12" customHeight="1">
      <c r="A740" s="19"/>
      <c r="B740" s="19"/>
      <c r="C740" s="19"/>
      <c r="D740" s="19"/>
      <c r="E740" s="19"/>
      <c r="F740" s="19"/>
      <c r="G740" s="19"/>
      <c r="H740" s="19"/>
      <c r="I740" s="19"/>
      <c r="J740" s="19"/>
      <c r="K740" s="19"/>
      <c r="L740" s="19"/>
      <c r="M740" s="19"/>
      <c r="N740" s="19"/>
      <c r="O740" s="19"/>
      <c r="P740" s="19"/>
      <c r="Q740" s="19"/>
      <c r="R740" s="19"/>
      <c r="S740" s="19"/>
      <c r="T740" s="19"/>
      <c r="U740" s="19"/>
      <c r="V740" s="19"/>
      <c r="W740" s="19"/>
      <c r="X740" s="19"/>
    </row>
    <row r="741" spans="1:24" ht="12" customHeight="1">
      <c r="A741" s="19"/>
      <c r="B741" s="19"/>
      <c r="C741" s="19"/>
      <c r="D741" s="19"/>
      <c r="E741" s="19"/>
      <c r="F741" s="19"/>
      <c r="G741" s="19"/>
      <c r="H741" s="19"/>
      <c r="I741" s="19"/>
      <c r="J741" s="19"/>
      <c r="K741" s="19"/>
      <c r="L741" s="19"/>
      <c r="M741" s="19"/>
      <c r="N741" s="19"/>
      <c r="O741" s="19"/>
      <c r="P741" s="19"/>
      <c r="Q741" s="19"/>
      <c r="R741" s="19"/>
      <c r="S741" s="19"/>
      <c r="T741" s="19"/>
      <c r="U741" s="19"/>
      <c r="V741" s="19"/>
      <c r="W741" s="19"/>
      <c r="X741" s="19"/>
    </row>
    <row r="742" spans="1:24" ht="12" customHeight="1">
      <c r="A742" s="19"/>
      <c r="B742" s="19"/>
      <c r="C742" s="19"/>
      <c r="D742" s="19"/>
      <c r="E742" s="19"/>
      <c r="F742" s="19"/>
      <c r="G742" s="19"/>
      <c r="H742" s="19"/>
      <c r="I742" s="19"/>
      <c r="J742" s="19"/>
      <c r="K742" s="19"/>
      <c r="L742" s="19"/>
      <c r="M742" s="19"/>
      <c r="N742" s="19"/>
      <c r="O742" s="19"/>
      <c r="P742" s="19"/>
      <c r="Q742" s="19"/>
      <c r="R742" s="19"/>
      <c r="S742" s="19"/>
      <c r="T742" s="19"/>
      <c r="U742" s="19"/>
      <c r="V742" s="19"/>
      <c r="W742" s="19"/>
      <c r="X742" s="19"/>
    </row>
    <row r="743" spans="1:24" ht="12" customHeight="1">
      <c r="A743" s="19"/>
      <c r="B743" s="19"/>
      <c r="C743" s="19"/>
      <c r="D743" s="19"/>
      <c r="E743" s="19"/>
      <c r="F743" s="19"/>
      <c r="G743" s="19"/>
      <c r="H743" s="19"/>
      <c r="I743" s="19"/>
      <c r="J743" s="19"/>
      <c r="K743" s="19"/>
      <c r="L743" s="19"/>
      <c r="M743" s="19"/>
      <c r="N743" s="19"/>
      <c r="O743" s="19"/>
      <c r="P743" s="19"/>
      <c r="Q743" s="19"/>
      <c r="R743" s="19"/>
      <c r="S743" s="19"/>
      <c r="T743" s="19"/>
      <c r="U743" s="19"/>
      <c r="V743" s="19"/>
      <c r="W743" s="19"/>
      <c r="X743" s="19"/>
    </row>
    <row r="744" spans="1:24" ht="12" customHeight="1">
      <c r="A744" s="19"/>
      <c r="B744" s="19"/>
      <c r="C744" s="19"/>
      <c r="D744" s="19"/>
      <c r="E744" s="19"/>
      <c r="F744" s="19"/>
      <c r="G744" s="19"/>
      <c r="H744" s="19"/>
      <c r="I744" s="19"/>
      <c r="J744" s="19"/>
      <c r="K744" s="19"/>
      <c r="L744" s="19"/>
      <c r="M744" s="19"/>
      <c r="N744" s="19"/>
      <c r="O744" s="19"/>
      <c r="P744" s="19"/>
      <c r="Q744" s="19"/>
      <c r="R744" s="19"/>
      <c r="S744" s="19"/>
      <c r="T744" s="19"/>
      <c r="U744" s="19"/>
      <c r="V744" s="19"/>
      <c r="W744" s="19"/>
      <c r="X744" s="19"/>
    </row>
    <row r="745" spans="1:24" ht="12" customHeight="1">
      <c r="A745" s="19"/>
      <c r="B745" s="19"/>
      <c r="C745" s="19"/>
      <c r="D745" s="19"/>
      <c r="E745" s="19"/>
      <c r="F745" s="19"/>
      <c r="G745" s="19"/>
      <c r="H745" s="19"/>
      <c r="I745" s="19"/>
      <c r="J745" s="19"/>
      <c r="K745" s="19"/>
      <c r="L745" s="19"/>
      <c r="M745" s="19"/>
      <c r="N745" s="19"/>
      <c r="O745" s="19"/>
      <c r="P745" s="19"/>
      <c r="Q745" s="19"/>
      <c r="R745" s="19"/>
      <c r="S745" s="19"/>
      <c r="T745" s="19"/>
      <c r="U745" s="19"/>
      <c r="V745" s="19"/>
      <c r="W745" s="19"/>
      <c r="X745" s="19"/>
    </row>
    <row r="746" spans="1:24" ht="12" customHeight="1">
      <c r="A746" s="19"/>
      <c r="B746" s="19"/>
      <c r="C746" s="19"/>
      <c r="D746" s="19"/>
      <c r="E746" s="19"/>
      <c r="F746" s="19"/>
      <c r="G746" s="19"/>
      <c r="H746" s="19"/>
      <c r="I746" s="19"/>
      <c r="J746" s="19"/>
      <c r="K746" s="19"/>
      <c r="L746" s="19"/>
      <c r="M746" s="19"/>
      <c r="N746" s="19"/>
      <c r="O746" s="19"/>
      <c r="P746" s="19"/>
      <c r="Q746" s="19"/>
      <c r="R746" s="19"/>
      <c r="S746" s="19"/>
      <c r="T746" s="19"/>
      <c r="U746" s="19"/>
      <c r="V746" s="19"/>
      <c r="W746" s="19"/>
      <c r="X746" s="19"/>
    </row>
    <row r="747" spans="1:24" ht="12" customHeight="1">
      <c r="A747" s="19"/>
      <c r="B747" s="19"/>
      <c r="C747" s="19"/>
      <c r="D747" s="19"/>
      <c r="E747" s="19"/>
      <c r="F747" s="19"/>
      <c r="G747" s="19"/>
      <c r="H747" s="19"/>
      <c r="I747" s="19"/>
      <c r="J747" s="19"/>
      <c r="K747" s="19"/>
      <c r="L747" s="19"/>
      <c r="M747" s="19"/>
      <c r="N747" s="19"/>
      <c r="O747" s="19"/>
      <c r="P747" s="19"/>
      <c r="Q747" s="19"/>
      <c r="R747" s="19"/>
      <c r="S747" s="19"/>
      <c r="T747" s="19"/>
      <c r="U747" s="19"/>
      <c r="V747" s="19"/>
      <c r="W747" s="19"/>
      <c r="X747" s="19"/>
    </row>
    <row r="748" spans="1:24" ht="12" customHeight="1">
      <c r="A748" s="19"/>
      <c r="B748" s="19"/>
      <c r="C748" s="19"/>
      <c r="D748" s="19"/>
      <c r="E748" s="19"/>
      <c r="F748" s="19"/>
      <c r="G748" s="19"/>
      <c r="H748" s="19"/>
      <c r="I748" s="19"/>
      <c r="J748" s="19"/>
      <c r="K748" s="19"/>
      <c r="L748" s="19"/>
      <c r="M748" s="19"/>
      <c r="N748" s="19"/>
      <c r="O748" s="19"/>
      <c r="P748" s="19"/>
      <c r="Q748" s="19"/>
      <c r="R748" s="19"/>
      <c r="S748" s="19"/>
      <c r="T748" s="19"/>
      <c r="U748" s="19"/>
      <c r="V748" s="19"/>
      <c r="W748" s="19"/>
      <c r="X748" s="19"/>
    </row>
    <row r="749" spans="1:24" ht="12" customHeight="1">
      <c r="A749" s="19"/>
      <c r="B749" s="19"/>
      <c r="C749" s="19"/>
      <c r="D749" s="19"/>
      <c r="E749" s="19"/>
      <c r="F749" s="19"/>
      <c r="G749" s="19"/>
      <c r="H749" s="19"/>
      <c r="I749" s="19"/>
      <c r="J749" s="19"/>
      <c r="K749" s="19"/>
      <c r="L749" s="19"/>
      <c r="M749" s="19"/>
      <c r="N749" s="19"/>
      <c r="O749" s="19"/>
      <c r="P749" s="19"/>
      <c r="Q749" s="19"/>
      <c r="R749" s="19"/>
      <c r="S749" s="19"/>
      <c r="T749" s="19"/>
      <c r="U749" s="19"/>
      <c r="V749" s="19"/>
      <c r="W749" s="19"/>
      <c r="X749" s="19"/>
    </row>
    <row r="750" spans="1:24" ht="12" customHeight="1">
      <c r="A750" s="19"/>
      <c r="B750" s="19"/>
      <c r="C750" s="19"/>
      <c r="D750" s="19"/>
      <c r="E750" s="19"/>
      <c r="F750" s="19"/>
      <c r="G750" s="19"/>
      <c r="H750" s="19"/>
      <c r="I750" s="19"/>
      <c r="J750" s="19"/>
      <c r="K750" s="19"/>
      <c r="L750" s="19"/>
      <c r="M750" s="19"/>
      <c r="N750" s="19"/>
      <c r="O750" s="19"/>
      <c r="P750" s="19"/>
      <c r="Q750" s="19"/>
      <c r="R750" s="19"/>
      <c r="S750" s="19"/>
      <c r="T750" s="19"/>
      <c r="U750" s="19"/>
      <c r="V750" s="19"/>
      <c r="W750" s="19"/>
      <c r="X750" s="19"/>
    </row>
    <row r="751" spans="1:24" ht="12" customHeight="1">
      <c r="A751" s="19"/>
      <c r="B751" s="19"/>
      <c r="C751" s="19"/>
      <c r="D751" s="19"/>
      <c r="E751" s="19"/>
      <c r="F751" s="19"/>
      <c r="G751" s="19"/>
      <c r="H751" s="19"/>
      <c r="I751" s="19"/>
      <c r="J751" s="19"/>
      <c r="K751" s="19"/>
      <c r="L751" s="19"/>
      <c r="M751" s="19"/>
      <c r="N751" s="19"/>
      <c r="O751" s="19"/>
      <c r="P751" s="19"/>
      <c r="Q751" s="19"/>
      <c r="R751" s="19"/>
      <c r="S751" s="19"/>
      <c r="T751" s="19"/>
      <c r="U751" s="19"/>
      <c r="V751" s="19"/>
      <c r="W751" s="19"/>
      <c r="X751" s="19"/>
    </row>
    <row r="752" spans="1:24" ht="12" customHeight="1">
      <c r="A752" s="19"/>
      <c r="B752" s="19"/>
      <c r="C752" s="19"/>
      <c r="D752" s="19"/>
      <c r="E752" s="19"/>
      <c r="F752" s="19"/>
      <c r="G752" s="19"/>
      <c r="H752" s="19"/>
      <c r="I752" s="19"/>
      <c r="J752" s="19"/>
      <c r="K752" s="19"/>
      <c r="L752" s="19"/>
      <c r="M752" s="19"/>
      <c r="N752" s="19"/>
      <c r="O752" s="19"/>
      <c r="P752" s="19"/>
      <c r="Q752" s="19"/>
      <c r="R752" s="19"/>
      <c r="S752" s="19"/>
      <c r="T752" s="19"/>
      <c r="U752" s="19"/>
      <c r="V752" s="19"/>
      <c r="W752" s="19"/>
      <c r="X752" s="19"/>
    </row>
    <row r="753" spans="1:24" ht="12" customHeight="1">
      <c r="A753" s="19"/>
      <c r="B753" s="19"/>
      <c r="C753" s="19"/>
      <c r="D753" s="19"/>
      <c r="E753" s="19"/>
      <c r="F753" s="19"/>
      <c r="G753" s="19"/>
      <c r="H753" s="19"/>
      <c r="I753" s="19"/>
      <c r="J753" s="19"/>
      <c r="K753" s="19"/>
      <c r="L753" s="19"/>
      <c r="M753" s="19"/>
      <c r="N753" s="19"/>
      <c r="O753" s="19"/>
      <c r="P753" s="19"/>
      <c r="Q753" s="19"/>
      <c r="R753" s="19"/>
      <c r="S753" s="19"/>
      <c r="T753" s="19"/>
      <c r="U753" s="19"/>
      <c r="V753" s="19"/>
      <c r="W753" s="19"/>
      <c r="X753" s="19"/>
    </row>
    <row r="754" spans="1:24" ht="12" customHeight="1">
      <c r="A754" s="19"/>
      <c r="B754" s="19"/>
      <c r="C754" s="19"/>
      <c r="D754" s="19"/>
      <c r="E754" s="19"/>
      <c r="F754" s="19"/>
      <c r="G754" s="19"/>
      <c r="H754" s="19"/>
      <c r="I754" s="19"/>
      <c r="J754" s="19"/>
      <c r="K754" s="19"/>
      <c r="L754" s="19"/>
      <c r="M754" s="19"/>
      <c r="N754" s="19"/>
      <c r="O754" s="19"/>
      <c r="P754" s="19"/>
      <c r="Q754" s="19"/>
      <c r="R754" s="19"/>
      <c r="S754" s="19"/>
      <c r="T754" s="19"/>
      <c r="U754" s="19"/>
      <c r="V754" s="19"/>
      <c r="W754" s="19"/>
      <c r="X754" s="19"/>
    </row>
    <row r="755" spans="1:24" ht="12" customHeight="1">
      <c r="A755" s="19"/>
      <c r="B755" s="19"/>
      <c r="C755" s="19"/>
      <c r="D755" s="19"/>
      <c r="E755" s="19"/>
      <c r="F755" s="19"/>
      <c r="G755" s="19"/>
      <c r="H755" s="19"/>
      <c r="I755" s="19"/>
      <c r="J755" s="19"/>
      <c r="K755" s="19"/>
      <c r="L755" s="19"/>
      <c r="M755" s="19"/>
      <c r="N755" s="19"/>
      <c r="O755" s="19"/>
      <c r="P755" s="19"/>
      <c r="Q755" s="19"/>
      <c r="R755" s="19"/>
      <c r="S755" s="19"/>
      <c r="T755" s="19"/>
      <c r="U755" s="19"/>
      <c r="V755" s="19"/>
      <c r="W755" s="19"/>
      <c r="X755" s="19"/>
    </row>
    <row r="756" spans="1:24" ht="12" customHeight="1">
      <c r="A756" s="19"/>
      <c r="B756" s="19"/>
      <c r="C756" s="19"/>
      <c r="D756" s="19"/>
      <c r="E756" s="19"/>
      <c r="F756" s="19"/>
      <c r="G756" s="19"/>
      <c r="H756" s="19"/>
      <c r="I756" s="19"/>
      <c r="J756" s="19"/>
      <c r="K756" s="19"/>
      <c r="L756" s="19"/>
      <c r="M756" s="19"/>
      <c r="N756" s="19"/>
      <c r="O756" s="19"/>
      <c r="P756" s="19"/>
      <c r="Q756" s="19"/>
      <c r="R756" s="19"/>
      <c r="S756" s="19"/>
      <c r="T756" s="19"/>
      <c r="U756" s="19"/>
      <c r="V756" s="19"/>
      <c r="W756" s="19"/>
      <c r="X756" s="19"/>
    </row>
    <row r="757" spans="1:24" ht="12" customHeight="1">
      <c r="A757" s="19"/>
      <c r="B757" s="19"/>
      <c r="C757" s="19"/>
      <c r="D757" s="19"/>
      <c r="E757" s="19"/>
      <c r="F757" s="19"/>
      <c r="G757" s="19"/>
      <c r="H757" s="19"/>
      <c r="I757" s="19"/>
      <c r="J757" s="19"/>
      <c r="K757" s="19"/>
      <c r="L757" s="19"/>
      <c r="M757" s="19"/>
      <c r="N757" s="19"/>
      <c r="O757" s="19"/>
      <c r="P757" s="19"/>
      <c r="Q757" s="19"/>
      <c r="R757" s="19"/>
      <c r="S757" s="19"/>
      <c r="T757" s="19"/>
      <c r="U757" s="19"/>
      <c r="V757" s="19"/>
      <c r="W757" s="19"/>
      <c r="X757" s="19"/>
    </row>
    <row r="758" spans="1:24" ht="12" customHeight="1">
      <c r="A758" s="19"/>
      <c r="B758" s="19"/>
      <c r="C758" s="19"/>
      <c r="D758" s="19"/>
      <c r="E758" s="19"/>
      <c r="F758" s="19"/>
      <c r="G758" s="19"/>
      <c r="H758" s="19"/>
      <c r="I758" s="19"/>
      <c r="J758" s="19"/>
      <c r="K758" s="19"/>
      <c r="L758" s="19"/>
      <c r="M758" s="19"/>
      <c r="N758" s="19"/>
      <c r="O758" s="19"/>
      <c r="P758" s="19"/>
      <c r="Q758" s="19"/>
      <c r="R758" s="19"/>
      <c r="S758" s="19"/>
      <c r="T758" s="19"/>
      <c r="U758" s="19"/>
      <c r="V758" s="19"/>
      <c r="W758" s="19"/>
      <c r="X758" s="19"/>
    </row>
    <row r="759" spans="1:24" ht="12" customHeight="1">
      <c r="A759" s="19"/>
      <c r="B759" s="19"/>
      <c r="C759" s="19"/>
      <c r="D759" s="19"/>
      <c r="E759" s="19"/>
      <c r="F759" s="19"/>
      <c r="G759" s="19"/>
      <c r="H759" s="19"/>
      <c r="I759" s="19"/>
      <c r="J759" s="19"/>
      <c r="K759" s="19"/>
      <c r="L759" s="19"/>
      <c r="M759" s="19"/>
      <c r="N759" s="19"/>
      <c r="O759" s="19"/>
      <c r="P759" s="19"/>
      <c r="Q759" s="19"/>
      <c r="R759" s="19"/>
      <c r="S759" s="19"/>
      <c r="T759" s="19"/>
      <c r="U759" s="19"/>
      <c r="V759" s="19"/>
      <c r="W759" s="19"/>
      <c r="X759" s="19"/>
    </row>
    <row r="760" spans="1:24" ht="12" customHeight="1">
      <c r="A760" s="19"/>
      <c r="B760" s="19"/>
      <c r="C760" s="19"/>
      <c r="D760" s="19"/>
      <c r="E760" s="19"/>
      <c r="F760" s="19"/>
      <c r="G760" s="19"/>
      <c r="H760" s="19"/>
      <c r="I760" s="19"/>
      <c r="J760" s="19"/>
      <c r="K760" s="19"/>
      <c r="L760" s="19"/>
      <c r="M760" s="19"/>
      <c r="N760" s="19"/>
      <c r="O760" s="19"/>
      <c r="P760" s="19"/>
      <c r="Q760" s="19"/>
      <c r="R760" s="19"/>
      <c r="S760" s="19"/>
      <c r="T760" s="19"/>
      <c r="U760" s="19"/>
      <c r="V760" s="19"/>
      <c r="W760" s="19"/>
      <c r="X760" s="19"/>
    </row>
    <row r="761" spans="1:24" ht="12" customHeight="1">
      <c r="A761" s="19"/>
      <c r="B761" s="19"/>
      <c r="C761" s="19"/>
      <c r="D761" s="19"/>
      <c r="E761" s="19"/>
      <c r="F761" s="19"/>
      <c r="G761" s="19"/>
      <c r="H761" s="19"/>
      <c r="I761" s="19"/>
      <c r="J761" s="19"/>
      <c r="K761" s="19"/>
      <c r="L761" s="19"/>
      <c r="M761" s="19"/>
      <c r="N761" s="19"/>
      <c r="O761" s="19"/>
      <c r="P761" s="19"/>
      <c r="Q761" s="19"/>
      <c r="R761" s="19"/>
      <c r="S761" s="19"/>
      <c r="T761" s="19"/>
      <c r="U761" s="19"/>
      <c r="V761" s="19"/>
      <c r="W761" s="19"/>
      <c r="X761" s="19"/>
    </row>
    <row r="762" spans="1:24" ht="12" customHeight="1">
      <c r="A762" s="19"/>
      <c r="B762" s="19"/>
      <c r="C762" s="19"/>
      <c r="D762" s="19"/>
      <c r="E762" s="19"/>
      <c r="F762" s="19"/>
      <c r="G762" s="19"/>
      <c r="H762" s="19"/>
      <c r="I762" s="19"/>
      <c r="J762" s="19"/>
      <c r="K762" s="19"/>
      <c r="L762" s="19"/>
      <c r="M762" s="19"/>
      <c r="N762" s="19"/>
      <c r="O762" s="19"/>
      <c r="P762" s="19"/>
      <c r="Q762" s="19"/>
      <c r="R762" s="19"/>
      <c r="S762" s="19"/>
      <c r="T762" s="19"/>
      <c r="U762" s="19"/>
      <c r="V762" s="19"/>
      <c r="W762" s="19"/>
      <c r="X762" s="19"/>
    </row>
    <row r="763" spans="1:24" ht="12" customHeight="1">
      <c r="A763" s="19"/>
      <c r="B763" s="19"/>
      <c r="C763" s="19"/>
      <c r="D763" s="19"/>
      <c r="E763" s="19"/>
      <c r="F763" s="19"/>
      <c r="G763" s="19"/>
      <c r="H763" s="19"/>
      <c r="I763" s="19"/>
      <c r="J763" s="19"/>
      <c r="K763" s="19"/>
      <c r="L763" s="19"/>
      <c r="M763" s="19"/>
      <c r="N763" s="19"/>
      <c r="O763" s="19"/>
      <c r="P763" s="19"/>
      <c r="Q763" s="19"/>
      <c r="R763" s="19"/>
      <c r="S763" s="19"/>
      <c r="T763" s="19"/>
      <c r="U763" s="19"/>
      <c r="V763" s="19"/>
      <c r="W763" s="19"/>
      <c r="X763" s="19"/>
    </row>
    <row r="764" spans="1:24" ht="12" customHeight="1">
      <c r="A764" s="19"/>
      <c r="B764" s="19"/>
      <c r="C764" s="19"/>
      <c r="D764" s="19"/>
      <c r="E764" s="19"/>
      <c r="F764" s="19"/>
      <c r="G764" s="19"/>
      <c r="H764" s="19"/>
      <c r="I764" s="19"/>
      <c r="J764" s="19"/>
      <c r="K764" s="19"/>
      <c r="L764" s="19"/>
      <c r="M764" s="19"/>
      <c r="N764" s="19"/>
      <c r="O764" s="19"/>
      <c r="P764" s="19"/>
      <c r="Q764" s="19"/>
      <c r="R764" s="19"/>
      <c r="S764" s="19"/>
      <c r="T764" s="19"/>
      <c r="U764" s="19"/>
      <c r="V764" s="19"/>
      <c r="W764" s="19"/>
      <c r="X764" s="19"/>
    </row>
    <row r="765" spans="1:24" ht="12" customHeight="1">
      <c r="A765" s="19"/>
      <c r="B765" s="19"/>
      <c r="C765" s="19"/>
      <c r="D765" s="19"/>
      <c r="E765" s="19"/>
      <c r="F765" s="19"/>
      <c r="G765" s="19"/>
      <c r="H765" s="19"/>
      <c r="I765" s="19"/>
      <c r="J765" s="19"/>
      <c r="K765" s="19"/>
      <c r="L765" s="19"/>
      <c r="M765" s="19"/>
      <c r="N765" s="19"/>
      <c r="O765" s="19"/>
      <c r="P765" s="19"/>
      <c r="Q765" s="19"/>
      <c r="R765" s="19"/>
      <c r="S765" s="19"/>
      <c r="T765" s="19"/>
      <c r="U765" s="19"/>
      <c r="V765" s="19"/>
      <c r="W765" s="19"/>
      <c r="X765" s="19"/>
    </row>
    <row r="766" spans="1:24" ht="12" customHeight="1">
      <c r="A766" s="19"/>
      <c r="B766" s="19"/>
      <c r="C766" s="19"/>
      <c r="D766" s="19"/>
      <c r="E766" s="19"/>
      <c r="F766" s="19"/>
      <c r="G766" s="19"/>
      <c r="H766" s="19"/>
      <c r="I766" s="19"/>
      <c r="J766" s="19"/>
      <c r="K766" s="19"/>
      <c r="L766" s="19"/>
      <c r="M766" s="19"/>
      <c r="N766" s="19"/>
      <c r="O766" s="19"/>
      <c r="P766" s="19"/>
      <c r="Q766" s="19"/>
      <c r="R766" s="19"/>
      <c r="S766" s="19"/>
      <c r="T766" s="19"/>
      <c r="U766" s="19"/>
      <c r="V766" s="19"/>
      <c r="W766" s="19"/>
      <c r="X766" s="19"/>
    </row>
    <row r="767" spans="1:24" ht="12" customHeight="1">
      <c r="A767" s="19"/>
      <c r="B767" s="19"/>
      <c r="C767" s="19"/>
      <c r="D767" s="19"/>
      <c r="E767" s="19"/>
      <c r="F767" s="19"/>
      <c r="G767" s="19"/>
      <c r="H767" s="19"/>
      <c r="I767" s="19"/>
      <c r="J767" s="19"/>
      <c r="K767" s="19"/>
      <c r="L767" s="19"/>
      <c r="M767" s="19"/>
      <c r="N767" s="19"/>
      <c r="O767" s="19"/>
      <c r="P767" s="19"/>
      <c r="Q767" s="19"/>
      <c r="R767" s="19"/>
      <c r="S767" s="19"/>
      <c r="T767" s="19"/>
      <c r="U767" s="19"/>
      <c r="V767" s="19"/>
      <c r="W767" s="19"/>
      <c r="X767" s="19"/>
    </row>
    <row r="768" spans="1:24" ht="12" customHeight="1">
      <c r="A768" s="19"/>
      <c r="B768" s="19"/>
      <c r="C768" s="19"/>
      <c r="D768" s="19"/>
      <c r="E768" s="19"/>
      <c r="F768" s="19"/>
      <c r="G768" s="19"/>
      <c r="H768" s="19"/>
      <c r="I768" s="19"/>
      <c r="J768" s="19"/>
      <c r="K768" s="19"/>
      <c r="L768" s="19"/>
      <c r="M768" s="19"/>
      <c r="N768" s="19"/>
      <c r="O768" s="19"/>
      <c r="P768" s="19"/>
      <c r="Q768" s="19"/>
      <c r="R768" s="19"/>
      <c r="S768" s="19"/>
      <c r="T768" s="19"/>
      <c r="U768" s="19"/>
      <c r="V768" s="19"/>
      <c r="W768" s="19"/>
      <c r="X768" s="19"/>
    </row>
    <row r="769" spans="1:24" ht="12" customHeight="1">
      <c r="A769" s="19"/>
      <c r="B769" s="19"/>
      <c r="C769" s="19"/>
      <c r="D769" s="19"/>
      <c r="E769" s="19"/>
      <c r="F769" s="19"/>
      <c r="G769" s="19"/>
      <c r="H769" s="19"/>
      <c r="I769" s="19"/>
      <c r="J769" s="19"/>
      <c r="K769" s="19"/>
      <c r="L769" s="19"/>
      <c r="M769" s="19"/>
      <c r="N769" s="19"/>
      <c r="O769" s="19"/>
      <c r="P769" s="19"/>
      <c r="Q769" s="19"/>
      <c r="R769" s="19"/>
      <c r="S769" s="19"/>
      <c r="T769" s="19"/>
      <c r="U769" s="19"/>
      <c r="V769" s="19"/>
      <c r="W769" s="19"/>
      <c r="X769" s="19"/>
    </row>
    <row r="770" spans="1:24" ht="12" customHeight="1">
      <c r="A770" s="19"/>
      <c r="B770" s="19"/>
      <c r="C770" s="19"/>
      <c r="D770" s="19"/>
      <c r="E770" s="19"/>
      <c r="F770" s="19"/>
      <c r="G770" s="19"/>
      <c r="H770" s="19"/>
      <c r="I770" s="19"/>
      <c r="J770" s="19"/>
      <c r="K770" s="19"/>
      <c r="L770" s="19"/>
      <c r="M770" s="19"/>
      <c r="N770" s="19"/>
      <c r="O770" s="19"/>
      <c r="P770" s="19"/>
      <c r="Q770" s="19"/>
      <c r="R770" s="19"/>
      <c r="S770" s="19"/>
      <c r="T770" s="19"/>
      <c r="U770" s="19"/>
      <c r="V770" s="19"/>
      <c r="W770" s="19"/>
      <c r="X770" s="19"/>
    </row>
    <row r="771" spans="1:24" ht="12" customHeight="1">
      <c r="A771" s="19"/>
      <c r="B771" s="19"/>
      <c r="C771" s="19"/>
      <c r="D771" s="19"/>
      <c r="E771" s="19"/>
      <c r="F771" s="19"/>
      <c r="G771" s="19"/>
      <c r="H771" s="19"/>
      <c r="I771" s="19"/>
      <c r="J771" s="19"/>
      <c r="K771" s="19"/>
      <c r="L771" s="19"/>
      <c r="M771" s="19"/>
      <c r="N771" s="19"/>
      <c r="O771" s="19"/>
      <c r="P771" s="19"/>
      <c r="Q771" s="19"/>
      <c r="R771" s="19"/>
      <c r="S771" s="19"/>
      <c r="T771" s="19"/>
      <c r="U771" s="19"/>
      <c r="V771" s="19"/>
      <c r="W771" s="19"/>
      <c r="X771" s="19"/>
    </row>
    <row r="772" spans="1:24" ht="12" customHeight="1">
      <c r="A772" s="19"/>
      <c r="B772" s="19"/>
      <c r="C772" s="19"/>
      <c r="D772" s="19"/>
      <c r="E772" s="19"/>
      <c r="F772" s="19"/>
      <c r="G772" s="19"/>
      <c r="H772" s="19"/>
      <c r="I772" s="19"/>
      <c r="J772" s="19"/>
      <c r="K772" s="19"/>
      <c r="L772" s="19"/>
      <c r="M772" s="19"/>
      <c r="N772" s="19"/>
      <c r="O772" s="19"/>
      <c r="P772" s="19"/>
      <c r="Q772" s="19"/>
      <c r="R772" s="19"/>
      <c r="S772" s="19"/>
      <c r="T772" s="19"/>
      <c r="U772" s="19"/>
      <c r="V772" s="19"/>
      <c r="W772" s="19"/>
      <c r="X772" s="19"/>
    </row>
    <row r="773" spans="1:24" ht="12" customHeight="1">
      <c r="A773" s="19"/>
      <c r="B773" s="19"/>
      <c r="C773" s="19"/>
      <c r="D773" s="19"/>
      <c r="E773" s="19"/>
      <c r="F773" s="19"/>
      <c r="G773" s="19"/>
      <c r="H773" s="19"/>
      <c r="I773" s="19"/>
      <c r="J773" s="19"/>
      <c r="K773" s="19"/>
      <c r="L773" s="19"/>
      <c r="M773" s="19"/>
      <c r="N773" s="19"/>
      <c r="O773" s="19"/>
      <c r="P773" s="19"/>
      <c r="Q773" s="19"/>
      <c r="R773" s="19"/>
      <c r="S773" s="19"/>
      <c r="T773" s="19"/>
      <c r="U773" s="19"/>
      <c r="V773" s="19"/>
      <c r="W773" s="19"/>
      <c r="X773" s="19"/>
    </row>
    <row r="774" spans="1:24" ht="12" customHeight="1">
      <c r="A774" s="19"/>
      <c r="B774" s="19"/>
      <c r="C774" s="19"/>
      <c r="D774" s="19"/>
      <c r="E774" s="19"/>
      <c r="F774" s="19"/>
      <c r="G774" s="19"/>
      <c r="H774" s="19"/>
      <c r="I774" s="19"/>
      <c r="J774" s="19"/>
      <c r="K774" s="19"/>
      <c r="L774" s="19"/>
      <c r="M774" s="19"/>
      <c r="N774" s="19"/>
      <c r="O774" s="19"/>
      <c r="P774" s="19"/>
      <c r="Q774" s="19"/>
      <c r="R774" s="19"/>
      <c r="S774" s="19"/>
      <c r="T774" s="19"/>
      <c r="U774" s="19"/>
      <c r="V774" s="19"/>
      <c r="W774" s="19"/>
      <c r="X774" s="19"/>
    </row>
    <row r="775" spans="1:24" ht="12" customHeight="1">
      <c r="A775" s="19"/>
      <c r="B775" s="19"/>
      <c r="C775" s="19"/>
      <c r="D775" s="19"/>
      <c r="E775" s="19"/>
      <c r="F775" s="19"/>
      <c r="G775" s="19"/>
      <c r="H775" s="19"/>
      <c r="I775" s="19"/>
      <c r="J775" s="19"/>
      <c r="K775" s="19"/>
      <c r="L775" s="19"/>
      <c r="M775" s="19"/>
      <c r="N775" s="19"/>
      <c r="O775" s="19"/>
      <c r="P775" s="19"/>
      <c r="Q775" s="19"/>
      <c r="R775" s="19"/>
      <c r="S775" s="19"/>
      <c r="T775" s="19"/>
      <c r="U775" s="19"/>
      <c r="V775" s="19"/>
      <c r="W775" s="19"/>
      <c r="X775" s="19"/>
    </row>
    <row r="776" spans="1:24" ht="12" customHeight="1">
      <c r="A776" s="19"/>
      <c r="B776" s="19"/>
      <c r="C776" s="19"/>
      <c r="D776" s="19"/>
      <c r="E776" s="19"/>
      <c r="F776" s="19"/>
      <c r="G776" s="19"/>
      <c r="H776" s="19"/>
      <c r="I776" s="19"/>
      <c r="J776" s="19"/>
      <c r="K776" s="19"/>
      <c r="L776" s="19"/>
      <c r="M776" s="19"/>
      <c r="N776" s="19"/>
      <c r="O776" s="19"/>
      <c r="P776" s="19"/>
      <c r="Q776" s="19"/>
      <c r="R776" s="19"/>
      <c r="S776" s="19"/>
      <c r="T776" s="19"/>
      <c r="U776" s="19"/>
      <c r="V776" s="19"/>
      <c r="W776" s="19"/>
      <c r="X776" s="19"/>
    </row>
    <row r="777" spans="1:24" ht="12" customHeight="1">
      <c r="A777" s="19"/>
      <c r="B777" s="19"/>
      <c r="C777" s="19"/>
      <c r="D777" s="19"/>
      <c r="E777" s="19"/>
      <c r="F777" s="19"/>
      <c r="G777" s="19"/>
      <c r="H777" s="19"/>
      <c r="I777" s="19"/>
      <c r="J777" s="19"/>
      <c r="K777" s="19"/>
      <c r="L777" s="19"/>
      <c r="M777" s="19"/>
      <c r="N777" s="19"/>
      <c r="O777" s="19"/>
      <c r="P777" s="19"/>
      <c r="Q777" s="19"/>
      <c r="R777" s="19"/>
      <c r="S777" s="19"/>
      <c r="T777" s="19"/>
      <c r="U777" s="19"/>
      <c r="V777" s="19"/>
      <c r="W777" s="19"/>
      <c r="X777" s="19"/>
    </row>
    <row r="778" spans="1:24" ht="12" customHeight="1">
      <c r="A778" s="19"/>
      <c r="B778" s="19"/>
      <c r="C778" s="19"/>
      <c r="D778" s="19"/>
      <c r="E778" s="19"/>
      <c r="F778" s="19"/>
      <c r="G778" s="19"/>
      <c r="H778" s="19"/>
      <c r="I778" s="19"/>
      <c r="J778" s="19"/>
      <c r="K778" s="19"/>
      <c r="L778" s="19"/>
      <c r="M778" s="19"/>
      <c r="N778" s="19"/>
      <c r="O778" s="19"/>
      <c r="P778" s="19"/>
      <c r="Q778" s="19"/>
      <c r="R778" s="19"/>
      <c r="S778" s="19"/>
      <c r="T778" s="19"/>
      <c r="U778" s="19"/>
      <c r="V778" s="19"/>
      <c r="W778" s="19"/>
      <c r="X778" s="19"/>
    </row>
    <row r="779" spans="1:24" ht="12" customHeight="1">
      <c r="A779" s="19"/>
      <c r="B779" s="19"/>
      <c r="C779" s="19"/>
      <c r="D779" s="19"/>
      <c r="E779" s="19"/>
      <c r="F779" s="19"/>
      <c r="G779" s="19"/>
      <c r="H779" s="19"/>
      <c r="I779" s="19"/>
      <c r="J779" s="19"/>
      <c r="K779" s="19"/>
      <c r="L779" s="19"/>
      <c r="M779" s="19"/>
      <c r="N779" s="19"/>
      <c r="O779" s="19"/>
      <c r="P779" s="19"/>
      <c r="Q779" s="19"/>
      <c r="R779" s="19"/>
      <c r="S779" s="19"/>
      <c r="T779" s="19"/>
      <c r="U779" s="19"/>
      <c r="V779" s="19"/>
      <c r="W779" s="19"/>
      <c r="X779" s="19"/>
    </row>
    <row r="780" spans="1:24" ht="12" customHeight="1">
      <c r="A780" s="19"/>
      <c r="B780" s="19"/>
      <c r="C780" s="19"/>
      <c r="D780" s="19"/>
      <c r="E780" s="19"/>
      <c r="F780" s="19"/>
      <c r="G780" s="19"/>
      <c r="H780" s="19"/>
      <c r="I780" s="19"/>
      <c r="J780" s="19"/>
      <c r="K780" s="19"/>
      <c r="L780" s="19"/>
      <c r="M780" s="19"/>
      <c r="N780" s="19"/>
      <c r="O780" s="19"/>
      <c r="P780" s="19"/>
      <c r="Q780" s="19"/>
      <c r="R780" s="19"/>
      <c r="S780" s="19"/>
      <c r="T780" s="19"/>
      <c r="U780" s="19"/>
      <c r="V780" s="19"/>
      <c r="W780" s="19"/>
      <c r="X780" s="19"/>
    </row>
    <row r="781" spans="1:24" ht="12" customHeight="1">
      <c r="A781" s="19"/>
      <c r="B781" s="19"/>
      <c r="C781" s="19"/>
      <c r="D781" s="19"/>
      <c r="E781" s="19"/>
      <c r="F781" s="19"/>
      <c r="G781" s="19"/>
      <c r="H781" s="19"/>
      <c r="I781" s="19"/>
      <c r="J781" s="19"/>
      <c r="K781" s="19"/>
      <c r="L781" s="19"/>
      <c r="M781" s="19"/>
      <c r="N781" s="19"/>
      <c r="O781" s="19"/>
      <c r="P781" s="19"/>
      <c r="Q781" s="19"/>
      <c r="R781" s="19"/>
      <c r="S781" s="19"/>
      <c r="T781" s="19"/>
      <c r="U781" s="19"/>
      <c r="V781" s="19"/>
      <c r="W781" s="19"/>
      <c r="X781" s="19"/>
    </row>
    <row r="782" spans="1:24" ht="12" customHeight="1">
      <c r="A782" s="19"/>
      <c r="B782" s="19"/>
      <c r="C782" s="19"/>
      <c r="D782" s="19"/>
      <c r="E782" s="19"/>
      <c r="F782" s="19"/>
      <c r="G782" s="19"/>
      <c r="H782" s="19"/>
      <c r="I782" s="19"/>
      <c r="J782" s="19"/>
      <c r="K782" s="19"/>
      <c r="L782" s="19"/>
      <c r="M782" s="19"/>
      <c r="N782" s="19"/>
      <c r="O782" s="19"/>
      <c r="P782" s="19"/>
      <c r="Q782" s="19"/>
      <c r="R782" s="19"/>
      <c r="S782" s="19"/>
      <c r="T782" s="19"/>
      <c r="U782" s="19"/>
      <c r="V782" s="19"/>
      <c r="W782" s="19"/>
      <c r="X782" s="19"/>
    </row>
    <row r="783" spans="1:24" ht="12" customHeight="1">
      <c r="A783" s="19"/>
      <c r="B783" s="19"/>
      <c r="C783" s="19"/>
      <c r="D783" s="19"/>
      <c r="E783" s="19"/>
      <c r="F783" s="19"/>
      <c r="G783" s="19"/>
      <c r="H783" s="19"/>
      <c r="I783" s="19"/>
      <c r="J783" s="19"/>
      <c r="K783" s="19"/>
      <c r="L783" s="19"/>
      <c r="M783" s="19"/>
      <c r="N783" s="19"/>
      <c r="O783" s="19"/>
      <c r="P783" s="19"/>
      <c r="Q783" s="19"/>
      <c r="R783" s="19"/>
      <c r="S783" s="19"/>
      <c r="T783" s="19"/>
      <c r="U783" s="19"/>
      <c r="V783" s="19"/>
      <c r="W783" s="19"/>
      <c r="X783" s="19"/>
    </row>
    <row r="784" spans="1:24" ht="12" customHeight="1">
      <c r="A784" s="19"/>
      <c r="B784" s="19"/>
      <c r="C784" s="19"/>
      <c r="D784" s="19"/>
      <c r="E784" s="19"/>
      <c r="F784" s="19"/>
      <c r="G784" s="19"/>
      <c r="H784" s="19"/>
      <c r="I784" s="19"/>
      <c r="J784" s="19"/>
      <c r="K784" s="19"/>
      <c r="L784" s="19"/>
      <c r="M784" s="19"/>
      <c r="N784" s="19"/>
      <c r="O784" s="19"/>
      <c r="P784" s="19"/>
      <c r="Q784" s="19"/>
      <c r="R784" s="19"/>
      <c r="S784" s="19"/>
      <c r="T784" s="19"/>
      <c r="U784" s="19"/>
      <c r="V784" s="19"/>
      <c r="W784" s="19"/>
      <c r="X784" s="19"/>
    </row>
    <row r="785" spans="1:24" ht="12" customHeight="1">
      <c r="A785" s="19"/>
      <c r="B785" s="19"/>
      <c r="C785" s="19"/>
      <c r="D785" s="19"/>
      <c r="E785" s="19"/>
      <c r="F785" s="19"/>
      <c r="G785" s="19"/>
      <c r="H785" s="19"/>
      <c r="I785" s="19"/>
      <c r="J785" s="19"/>
      <c r="K785" s="19"/>
      <c r="L785" s="19"/>
      <c r="M785" s="19"/>
      <c r="N785" s="19"/>
      <c r="O785" s="19"/>
      <c r="P785" s="19"/>
      <c r="Q785" s="19"/>
      <c r="R785" s="19"/>
      <c r="S785" s="19"/>
      <c r="T785" s="19"/>
      <c r="U785" s="19"/>
      <c r="V785" s="19"/>
      <c r="W785" s="19"/>
      <c r="X785" s="19"/>
    </row>
    <row r="786" spans="1:24" ht="12" customHeight="1">
      <c r="A786" s="19"/>
      <c r="B786" s="19"/>
      <c r="C786" s="19"/>
      <c r="D786" s="19"/>
      <c r="E786" s="19"/>
      <c r="F786" s="19"/>
      <c r="G786" s="19"/>
      <c r="H786" s="19"/>
      <c r="I786" s="19"/>
      <c r="J786" s="19"/>
      <c r="K786" s="19"/>
      <c r="L786" s="19"/>
      <c r="M786" s="19"/>
      <c r="N786" s="19"/>
      <c r="O786" s="19"/>
      <c r="P786" s="19"/>
      <c r="Q786" s="19"/>
      <c r="R786" s="19"/>
      <c r="S786" s="19"/>
      <c r="T786" s="19"/>
      <c r="U786" s="19"/>
      <c r="V786" s="19"/>
      <c r="W786" s="19"/>
      <c r="X786" s="19"/>
    </row>
    <row r="787" spans="1:24" ht="12" customHeight="1">
      <c r="A787" s="19"/>
      <c r="B787" s="19"/>
      <c r="C787" s="19"/>
      <c r="D787" s="19"/>
      <c r="E787" s="19"/>
      <c r="F787" s="19"/>
      <c r="G787" s="19"/>
      <c r="H787" s="19"/>
      <c r="I787" s="19"/>
      <c r="J787" s="19"/>
      <c r="K787" s="19"/>
      <c r="L787" s="19"/>
      <c r="M787" s="19"/>
      <c r="N787" s="19"/>
      <c r="O787" s="19"/>
      <c r="P787" s="19"/>
      <c r="Q787" s="19"/>
      <c r="R787" s="19"/>
      <c r="S787" s="19"/>
      <c r="T787" s="19"/>
      <c r="U787" s="19"/>
      <c r="V787" s="19"/>
      <c r="W787" s="19"/>
      <c r="X787" s="19"/>
    </row>
    <row r="788" spans="1:24" ht="12" customHeight="1">
      <c r="A788" s="19"/>
      <c r="B788" s="19"/>
      <c r="C788" s="19"/>
      <c r="D788" s="19"/>
      <c r="E788" s="19"/>
      <c r="F788" s="19"/>
      <c r="G788" s="19"/>
      <c r="H788" s="19"/>
      <c r="I788" s="19"/>
      <c r="J788" s="19"/>
      <c r="K788" s="19"/>
      <c r="L788" s="19"/>
      <c r="M788" s="19"/>
      <c r="N788" s="19"/>
      <c r="O788" s="19"/>
      <c r="P788" s="19"/>
      <c r="Q788" s="19"/>
      <c r="R788" s="19"/>
      <c r="S788" s="19"/>
      <c r="T788" s="19"/>
      <c r="U788" s="19"/>
      <c r="V788" s="19"/>
      <c r="W788" s="19"/>
      <c r="X788" s="19"/>
    </row>
    <row r="789" spans="1:24" ht="12" customHeight="1">
      <c r="A789" s="19"/>
      <c r="B789" s="19"/>
      <c r="C789" s="19"/>
      <c r="D789" s="19"/>
      <c r="E789" s="19"/>
      <c r="F789" s="19"/>
      <c r="G789" s="19"/>
      <c r="H789" s="19"/>
      <c r="I789" s="19"/>
      <c r="J789" s="19"/>
      <c r="K789" s="19"/>
      <c r="L789" s="19"/>
      <c r="M789" s="19"/>
      <c r="N789" s="19"/>
      <c r="O789" s="19"/>
      <c r="P789" s="19"/>
      <c r="Q789" s="19"/>
      <c r="R789" s="19"/>
      <c r="S789" s="19"/>
      <c r="T789" s="19"/>
      <c r="U789" s="19"/>
      <c r="V789" s="19"/>
      <c r="W789" s="19"/>
      <c r="X789" s="19"/>
    </row>
    <row r="790" spans="1:24" ht="12" customHeight="1">
      <c r="A790" s="19"/>
      <c r="B790" s="19"/>
      <c r="C790" s="19"/>
      <c r="D790" s="19"/>
      <c r="E790" s="19"/>
      <c r="F790" s="19"/>
      <c r="G790" s="19"/>
      <c r="H790" s="19"/>
      <c r="I790" s="19"/>
      <c r="J790" s="19"/>
      <c r="K790" s="19"/>
      <c r="L790" s="19"/>
      <c r="M790" s="19"/>
      <c r="N790" s="19"/>
      <c r="O790" s="19"/>
      <c r="P790" s="19"/>
      <c r="Q790" s="19"/>
      <c r="R790" s="19"/>
      <c r="S790" s="19"/>
      <c r="T790" s="19"/>
      <c r="U790" s="19"/>
      <c r="V790" s="19"/>
      <c r="W790" s="19"/>
      <c r="X790" s="19"/>
    </row>
    <row r="791" spans="1:24" ht="12" customHeight="1">
      <c r="A791" s="19"/>
      <c r="B791" s="19"/>
      <c r="C791" s="19"/>
      <c r="D791" s="19"/>
      <c r="E791" s="19"/>
      <c r="F791" s="19"/>
      <c r="G791" s="19"/>
      <c r="H791" s="19"/>
      <c r="I791" s="19"/>
      <c r="J791" s="19"/>
      <c r="K791" s="19"/>
      <c r="L791" s="19"/>
      <c r="M791" s="19"/>
      <c r="N791" s="19"/>
      <c r="O791" s="19"/>
      <c r="P791" s="19"/>
      <c r="Q791" s="19"/>
      <c r="R791" s="19"/>
      <c r="S791" s="19"/>
      <c r="T791" s="19"/>
      <c r="U791" s="19"/>
      <c r="V791" s="19"/>
      <c r="W791" s="19"/>
      <c r="X791" s="19"/>
    </row>
    <row r="792" spans="1:24" ht="12" customHeight="1">
      <c r="A792" s="19"/>
      <c r="B792" s="19"/>
      <c r="C792" s="19"/>
      <c r="D792" s="19"/>
      <c r="E792" s="19"/>
      <c r="F792" s="19"/>
      <c r="G792" s="19"/>
      <c r="H792" s="19"/>
      <c r="I792" s="19"/>
      <c r="J792" s="19"/>
      <c r="K792" s="19"/>
      <c r="L792" s="19"/>
      <c r="M792" s="19"/>
      <c r="N792" s="19"/>
      <c r="O792" s="19"/>
      <c r="P792" s="19"/>
      <c r="Q792" s="19"/>
      <c r="R792" s="19"/>
      <c r="S792" s="19"/>
      <c r="T792" s="19"/>
      <c r="U792" s="19"/>
      <c r="V792" s="19"/>
      <c r="W792" s="19"/>
      <c r="X792" s="19"/>
    </row>
    <row r="793" spans="1:24" ht="12" customHeight="1">
      <c r="A793" s="19"/>
      <c r="B793" s="19"/>
      <c r="C793" s="19"/>
      <c r="D793" s="19"/>
      <c r="E793" s="19"/>
      <c r="F793" s="19"/>
      <c r="G793" s="19"/>
      <c r="H793" s="19"/>
      <c r="I793" s="19"/>
      <c r="J793" s="19"/>
      <c r="K793" s="19"/>
      <c r="L793" s="19"/>
      <c r="M793" s="19"/>
      <c r="N793" s="19"/>
      <c r="O793" s="19"/>
      <c r="P793" s="19"/>
      <c r="Q793" s="19"/>
      <c r="R793" s="19"/>
      <c r="S793" s="19"/>
      <c r="T793" s="19"/>
      <c r="U793" s="19"/>
      <c r="V793" s="19"/>
      <c r="W793" s="19"/>
      <c r="X793" s="19"/>
    </row>
    <row r="794" spans="1:24" ht="12" customHeight="1">
      <c r="A794" s="19"/>
      <c r="B794" s="19"/>
      <c r="C794" s="19"/>
      <c r="D794" s="19"/>
      <c r="E794" s="19"/>
      <c r="F794" s="19"/>
      <c r="G794" s="19"/>
      <c r="H794" s="19"/>
      <c r="I794" s="19"/>
      <c r="J794" s="19"/>
      <c r="K794" s="19"/>
      <c r="L794" s="19"/>
      <c r="M794" s="19"/>
      <c r="N794" s="19"/>
      <c r="O794" s="19"/>
      <c r="P794" s="19"/>
      <c r="Q794" s="19"/>
      <c r="R794" s="19"/>
      <c r="S794" s="19"/>
      <c r="T794" s="19"/>
      <c r="U794" s="19"/>
      <c r="V794" s="19"/>
      <c r="W794" s="19"/>
      <c r="X794" s="19"/>
    </row>
    <row r="795" spans="1:24" ht="12" customHeight="1">
      <c r="A795" s="19"/>
      <c r="B795" s="19"/>
      <c r="C795" s="19"/>
      <c r="D795" s="19"/>
      <c r="E795" s="19"/>
      <c r="F795" s="19"/>
      <c r="G795" s="19"/>
      <c r="H795" s="19"/>
      <c r="I795" s="19"/>
      <c r="J795" s="19"/>
      <c r="K795" s="19"/>
      <c r="L795" s="19"/>
      <c r="M795" s="19"/>
      <c r="N795" s="19"/>
      <c r="O795" s="19"/>
      <c r="P795" s="19"/>
      <c r="Q795" s="19"/>
      <c r="R795" s="19"/>
      <c r="S795" s="19"/>
      <c r="T795" s="19"/>
      <c r="U795" s="19"/>
      <c r="V795" s="19"/>
      <c r="W795" s="19"/>
      <c r="X795" s="19"/>
    </row>
    <row r="796" spans="1:24" ht="12" customHeight="1">
      <c r="A796" s="19"/>
      <c r="B796" s="19"/>
      <c r="C796" s="19"/>
      <c r="D796" s="19"/>
      <c r="E796" s="19"/>
      <c r="F796" s="19"/>
      <c r="G796" s="19"/>
      <c r="H796" s="19"/>
      <c r="I796" s="19"/>
      <c r="J796" s="19"/>
      <c r="K796" s="19"/>
      <c r="L796" s="19"/>
      <c r="M796" s="19"/>
      <c r="N796" s="19"/>
      <c r="O796" s="19"/>
      <c r="P796" s="19"/>
      <c r="Q796" s="19"/>
      <c r="R796" s="19"/>
      <c r="S796" s="19"/>
      <c r="T796" s="19"/>
      <c r="U796" s="19"/>
      <c r="V796" s="19"/>
      <c r="W796" s="19"/>
      <c r="X796" s="19"/>
    </row>
    <row r="797" spans="1:24" ht="12" customHeight="1">
      <c r="A797" s="19"/>
      <c r="B797" s="19"/>
      <c r="C797" s="19"/>
      <c r="D797" s="19"/>
      <c r="E797" s="19"/>
      <c r="F797" s="19"/>
      <c r="G797" s="19"/>
      <c r="H797" s="19"/>
      <c r="I797" s="19"/>
      <c r="J797" s="19"/>
      <c r="K797" s="19"/>
      <c r="L797" s="19"/>
      <c r="M797" s="19"/>
      <c r="N797" s="19"/>
      <c r="O797" s="19"/>
      <c r="P797" s="19"/>
      <c r="Q797" s="19"/>
      <c r="R797" s="19"/>
      <c r="S797" s="19"/>
      <c r="T797" s="19"/>
      <c r="U797" s="19"/>
      <c r="V797" s="19"/>
      <c r="W797" s="19"/>
      <c r="X797" s="19"/>
    </row>
    <row r="798" spans="1:24" ht="12" customHeight="1">
      <c r="A798" s="19"/>
      <c r="B798" s="19"/>
      <c r="C798" s="19"/>
      <c r="D798" s="19"/>
      <c r="E798" s="19"/>
      <c r="F798" s="19"/>
      <c r="G798" s="19"/>
      <c r="H798" s="19"/>
      <c r="I798" s="19"/>
      <c r="J798" s="19"/>
      <c r="K798" s="19"/>
      <c r="L798" s="19"/>
      <c r="M798" s="19"/>
      <c r="N798" s="19"/>
      <c r="O798" s="19"/>
      <c r="P798" s="19"/>
      <c r="Q798" s="19"/>
      <c r="R798" s="19"/>
      <c r="S798" s="19"/>
      <c r="T798" s="19"/>
      <c r="U798" s="19"/>
      <c r="V798" s="19"/>
      <c r="W798" s="19"/>
      <c r="X798" s="19"/>
    </row>
    <row r="799" spans="1:24" ht="12" customHeight="1">
      <c r="A799" s="19"/>
      <c r="B799" s="19"/>
      <c r="C799" s="19"/>
      <c r="D799" s="19"/>
      <c r="E799" s="19"/>
      <c r="F799" s="19"/>
      <c r="G799" s="19"/>
      <c r="H799" s="19"/>
      <c r="I799" s="19"/>
      <c r="J799" s="19"/>
      <c r="K799" s="19"/>
      <c r="L799" s="19"/>
      <c r="M799" s="19"/>
      <c r="N799" s="19"/>
      <c r="O799" s="19"/>
      <c r="P799" s="19"/>
      <c r="Q799" s="19"/>
      <c r="R799" s="19"/>
      <c r="S799" s="19"/>
      <c r="T799" s="19"/>
      <c r="U799" s="19"/>
      <c r="V799" s="19"/>
      <c r="W799" s="19"/>
      <c r="X799" s="19"/>
    </row>
    <row r="800" spans="1:24" ht="12" customHeight="1">
      <c r="A800" s="19"/>
      <c r="B800" s="19"/>
      <c r="C800" s="19"/>
      <c r="D800" s="19"/>
      <c r="E800" s="19"/>
      <c r="F800" s="19"/>
      <c r="G800" s="19"/>
      <c r="H800" s="19"/>
      <c r="I800" s="19"/>
      <c r="J800" s="19"/>
      <c r="K800" s="19"/>
      <c r="L800" s="19"/>
      <c r="M800" s="19"/>
      <c r="N800" s="19"/>
      <c r="O800" s="19"/>
      <c r="P800" s="19"/>
      <c r="Q800" s="19"/>
      <c r="R800" s="19"/>
      <c r="S800" s="19"/>
      <c r="T800" s="19"/>
      <c r="U800" s="19"/>
      <c r="V800" s="19"/>
      <c r="W800" s="19"/>
      <c r="X800" s="19"/>
    </row>
    <row r="801" spans="1:24" ht="12" customHeight="1">
      <c r="A801" s="19"/>
      <c r="B801" s="19"/>
      <c r="C801" s="19"/>
      <c r="D801" s="19"/>
      <c r="E801" s="19"/>
      <c r="F801" s="19"/>
      <c r="G801" s="19"/>
      <c r="H801" s="19"/>
      <c r="I801" s="19"/>
      <c r="J801" s="19"/>
      <c r="K801" s="19"/>
      <c r="L801" s="19"/>
      <c r="M801" s="19"/>
      <c r="N801" s="19"/>
      <c r="O801" s="19"/>
      <c r="P801" s="19"/>
      <c r="Q801" s="19"/>
      <c r="R801" s="19"/>
      <c r="S801" s="19"/>
      <c r="T801" s="19"/>
      <c r="U801" s="19"/>
      <c r="V801" s="19"/>
      <c r="W801" s="19"/>
      <c r="X801" s="19"/>
    </row>
    <row r="802" spans="1:24" ht="12" customHeight="1">
      <c r="A802" s="19"/>
      <c r="B802" s="19"/>
      <c r="C802" s="19"/>
      <c r="D802" s="19"/>
      <c r="E802" s="19"/>
      <c r="F802" s="19"/>
      <c r="G802" s="19"/>
      <c r="H802" s="19"/>
      <c r="I802" s="19"/>
      <c r="J802" s="19"/>
      <c r="K802" s="19"/>
      <c r="L802" s="19"/>
      <c r="M802" s="19"/>
      <c r="N802" s="19"/>
      <c r="O802" s="19"/>
      <c r="P802" s="19"/>
      <c r="Q802" s="19"/>
      <c r="R802" s="19"/>
      <c r="S802" s="19"/>
      <c r="T802" s="19"/>
      <c r="U802" s="19"/>
      <c r="V802" s="19"/>
      <c r="W802" s="19"/>
      <c r="X802" s="19"/>
    </row>
    <row r="803" spans="1:24" ht="12" customHeight="1">
      <c r="A803" s="19"/>
      <c r="B803" s="19"/>
      <c r="C803" s="19"/>
      <c r="D803" s="19"/>
      <c r="E803" s="19"/>
      <c r="F803" s="19"/>
      <c r="G803" s="19"/>
      <c r="H803" s="19"/>
      <c r="I803" s="19"/>
      <c r="J803" s="19"/>
      <c r="K803" s="19"/>
      <c r="L803" s="19"/>
      <c r="M803" s="19"/>
      <c r="N803" s="19"/>
      <c r="O803" s="19"/>
      <c r="P803" s="19"/>
      <c r="Q803" s="19"/>
      <c r="R803" s="19"/>
      <c r="S803" s="19"/>
      <c r="T803" s="19"/>
      <c r="U803" s="19"/>
      <c r="V803" s="19"/>
      <c r="W803" s="19"/>
      <c r="X803" s="19"/>
    </row>
    <row r="804" spans="1:24" ht="12" customHeight="1">
      <c r="A804" s="19"/>
      <c r="B804" s="19"/>
      <c r="C804" s="19"/>
      <c r="D804" s="19"/>
      <c r="E804" s="19"/>
      <c r="F804" s="19"/>
      <c r="G804" s="19"/>
      <c r="H804" s="19"/>
      <c r="I804" s="19"/>
      <c r="J804" s="19"/>
      <c r="K804" s="19"/>
      <c r="L804" s="19"/>
      <c r="M804" s="19"/>
      <c r="N804" s="19"/>
      <c r="O804" s="19"/>
      <c r="P804" s="19"/>
      <c r="Q804" s="19"/>
      <c r="R804" s="19"/>
      <c r="S804" s="19"/>
      <c r="T804" s="19"/>
      <c r="U804" s="19"/>
      <c r="V804" s="19"/>
      <c r="W804" s="19"/>
      <c r="X804" s="19"/>
    </row>
    <row r="805" spans="1:24" ht="12" customHeight="1">
      <c r="A805" s="19"/>
      <c r="B805" s="19"/>
      <c r="C805" s="19"/>
      <c r="D805" s="19"/>
      <c r="E805" s="19"/>
      <c r="F805" s="19"/>
      <c r="G805" s="19"/>
      <c r="H805" s="19"/>
      <c r="I805" s="19"/>
      <c r="J805" s="19"/>
      <c r="K805" s="19"/>
      <c r="L805" s="19"/>
      <c r="M805" s="19"/>
      <c r="N805" s="19"/>
      <c r="O805" s="19"/>
      <c r="P805" s="19"/>
      <c r="Q805" s="19"/>
      <c r="R805" s="19"/>
      <c r="S805" s="19"/>
      <c r="T805" s="19"/>
      <c r="U805" s="19"/>
      <c r="V805" s="19"/>
      <c r="W805" s="19"/>
      <c r="X805" s="19"/>
    </row>
    <row r="806" spans="1:24" ht="12" customHeight="1">
      <c r="A806" s="19"/>
      <c r="B806" s="19"/>
      <c r="C806" s="19"/>
      <c r="D806" s="19"/>
      <c r="E806" s="19"/>
      <c r="F806" s="19"/>
      <c r="G806" s="19"/>
      <c r="H806" s="19"/>
      <c r="I806" s="19"/>
      <c r="J806" s="19"/>
      <c r="K806" s="19"/>
      <c r="L806" s="19"/>
      <c r="M806" s="19"/>
      <c r="N806" s="19"/>
      <c r="O806" s="19"/>
      <c r="P806" s="19"/>
      <c r="Q806" s="19"/>
      <c r="R806" s="19"/>
      <c r="S806" s="19"/>
      <c r="T806" s="19"/>
      <c r="U806" s="19"/>
      <c r="V806" s="19"/>
      <c r="W806" s="19"/>
      <c r="X806" s="19"/>
    </row>
    <row r="807" spans="1:24" ht="12" customHeight="1">
      <c r="A807" s="19"/>
      <c r="B807" s="19"/>
      <c r="C807" s="19"/>
      <c r="D807" s="19"/>
      <c r="E807" s="19"/>
      <c r="F807" s="19"/>
      <c r="G807" s="19"/>
      <c r="H807" s="19"/>
      <c r="I807" s="19"/>
      <c r="J807" s="19"/>
      <c r="K807" s="19"/>
      <c r="L807" s="19"/>
      <c r="M807" s="19"/>
      <c r="N807" s="19"/>
      <c r="O807" s="19"/>
      <c r="P807" s="19"/>
      <c r="Q807" s="19"/>
      <c r="R807" s="19"/>
      <c r="S807" s="19"/>
      <c r="T807" s="19"/>
      <c r="U807" s="19"/>
      <c r="V807" s="19"/>
      <c r="W807" s="19"/>
      <c r="X807" s="19"/>
    </row>
    <row r="808" spans="1:24" ht="12" customHeight="1">
      <c r="A808" s="19"/>
      <c r="B808" s="19"/>
      <c r="C808" s="19"/>
      <c r="D808" s="19"/>
      <c r="E808" s="19"/>
      <c r="F808" s="19"/>
      <c r="G808" s="19"/>
      <c r="H808" s="19"/>
      <c r="I808" s="19"/>
      <c r="J808" s="19"/>
      <c r="K808" s="19"/>
      <c r="L808" s="19"/>
      <c r="M808" s="19"/>
      <c r="N808" s="19"/>
      <c r="O808" s="19"/>
      <c r="P808" s="19"/>
      <c r="Q808" s="19"/>
      <c r="R808" s="19"/>
      <c r="S808" s="19"/>
      <c r="T808" s="19"/>
      <c r="U808" s="19"/>
      <c r="V808" s="19"/>
      <c r="W808" s="19"/>
      <c r="X808" s="19"/>
    </row>
    <row r="809" spans="1:24" ht="12" customHeight="1">
      <c r="A809" s="19"/>
      <c r="B809" s="19"/>
      <c r="C809" s="19"/>
      <c r="D809" s="19"/>
      <c r="E809" s="19"/>
      <c r="F809" s="19"/>
      <c r="G809" s="19"/>
      <c r="H809" s="19"/>
      <c r="I809" s="19"/>
      <c r="J809" s="19"/>
      <c r="K809" s="19"/>
      <c r="L809" s="19"/>
      <c r="M809" s="19"/>
      <c r="N809" s="19"/>
      <c r="O809" s="19"/>
      <c r="P809" s="19"/>
      <c r="Q809" s="19"/>
      <c r="R809" s="19"/>
      <c r="S809" s="19"/>
      <c r="T809" s="19"/>
      <c r="U809" s="19"/>
      <c r="V809" s="19"/>
      <c r="W809" s="19"/>
      <c r="X809" s="19"/>
    </row>
    <row r="810" spans="1:24" ht="12" customHeight="1">
      <c r="A810" s="19"/>
      <c r="B810" s="19"/>
      <c r="C810" s="19"/>
      <c r="D810" s="19"/>
      <c r="E810" s="19"/>
      <c r="F810" s="19"/>
      <c r="G810" s="19"/>
      <c r="H810" s="19"/>
      <c r="I810" s="19"/>
      <c r="J810" s="19"/>
      <c r="K810" s="19"/>
      <c r="L810" s="19"/>
      <c r="M810" s="19"/>
      <c r="N810" s="19"/>
      <c r="O810" s="19"/>
      <c r="P810" s="19"/>
      <c r="Q810" s="19"/>
      <c r="R810" s="19"/>
      <c r="S810" s="19"/>
      <c r="T810" s="19"/>
      <c r="U810" s="19"/>
      <c r="V810" s="19"/>
      <c r="W810" s="19"/>
      <c r="X810" s="19"/>
    </row>
    <row r="811" spans="1:24" ht="12" customHeight="1">
      <c r="A811" s="19"/>
      <c r="B811" s="19"/>
      <c r="C811" s="19"/>
      <c r="D811" s="19"/>
      <c r="E811" s="19"/>
      <c r="F811" s="19"/>
      <c r="G811" s="19"/>
      <c r="H811" s="19"/>
      <c r="I811" s="19"/>
      <c r="J811" s="19"/>
      <c r="K811" s="19"/>
      <c r="L811" s="19"/>
      <c r="M811" s="19"/>
      <c r="N811" s="19"/>
      <c r="O811" s="19"/>
      <c r="P811" s="19"/>
      <c r="Q811" s="19"/>
      <c r="R811" s="19"/>
      <c r="S811" s="19"/>
      <c r="T811" s="19"/>
      <c r="U811" s="19"/>
      <c r="V811" s="19"/>
      <c r="W811" s="19"/>
      <c r="X811" s="19"/>
    </row>
    <row r="812" spans="1:24" ht="12" customHeight="1">
      <c r="A812" s="19"/>
      <c r="B812" s="19"/>
      <c r="C812" s="19"/>
      <c r="D812" s="19"/>
      <c r="E812" s="19"/>
      <c r="F812" s="19"/>
      <c r="G812" s="19"/>
      <c r="H812" s="19"/>
      <c r="I812" s="19"/>
      <c r="J812" s="19"/>
      <c r="K812" s="19"/>
      <c r="L812" s="19"/>
      <c r="M812" s="19"/>
      <c r="N812" s="19"/>
      <c r="O812" s="19"/>
      <c r="P812" s="19"/>
      <c r="Q812" s="19"/>
      <c r="R812" s="19"/>
      <c r="S812" s="19"/>
      <c r="T812" s="19"/>
      <c r="U812" s="19"/>
      <c r="V812" s="19"/>
      <c r="W812" s="19"/>
      <c r="X812" s="19"/>
    </row>
    <row r="813" spans="1:24" ht="12" customHeight="1">
      <c r="A813" s="19"/>
      <c r="B813" s="19"/>
      <c r="C813" s="19"/>
      <c r="D813" s="19"/>
      <c r="E813" s="19"/>
      <c r="F813" s="19"/>
      <c r="G813" s="19"/>
      <c r="H813" s="19"/>
      <c r="I813" s="19"/>
      <c r="J813" s="19"/>
      <c r="K813" s="19"/>
      <c r="L813" s="19"/>
      <c r="M813" s="19"/>
      <c r="N813" s="19"/>
      <c r="O813" s="19"/>
      <c r="P813" s="19"/>
      <c r="Q813" s="19"/>
      <c r="R813" s="19"/>
      <c r="S813" s="19"/>
      <c r="T813" s="19"/>
      <c r="U813" s="19"/>
      <c r="V813" s="19"/>
      <c r="W813" s="19"/>
      <c r="X813" s="19"/>
    </row>
    <row r="814" spans="1:24" ht="12" customHeight="1">
      <c r="A814" s="19"/>
      <c r="B814" s="19"/>
      <c r="C814" s="19"/>
      <c r="D814" s="19"/>
      <c r="E814" s="19"/>
      <c r="F814" s="19"/>
      <c r="G814" s="19"/>
      <c r="H814" s="19"/>
      <c r="I814" s="19"/>
      <c r="J814" s="19"/>
      <c r="K814" s="19"/>
      <c r="L814" s="19"/>
      <c r="M814" s="19"/>
      <c r="N814" s="19"/>
      <c r="O814" s="19"/>
      <c r="P814" s="19"/>
      <c r="Q814" s="19"/>
      <c r="R814" s="19"/>
      <c r="S814" s="19"/>
      <c r="T814" s="19"/>
      <c r="U814" s="19"/>
      <c r="V814" s="19"/>
      <c r="W814" s="19"/>
      <c r="X814" s="19"/>
    </row>
    <row r="815" spans="1:24" ht="12" customHeight="1">
      <c r="A815" s="19"/>
      <c r="B815" s="19"/>
      <c r="C815" s="19"/>
      <c r="D815" s="19"/>
      <c r="E815" s="19"/>
      <c r="F815" s="19"/>
      <c r="G815" s="19"/>
      <c r="H815" s="19"/>
      <c r="I815" s="19"/>
      <c r="J815" s="19"/>
      <c r="K815" s="19"/>
      <c r="L815" s="19"/>
      <c r="M815" s="19"/>
      <c r="N815" s="19"/>
      <c r="O815" s="19"/>
      <c r="P815" s="19"/>
      <c r="Q815" s="19"/>
      <c r="R815" s="19"/>
      <c r="S815" s="19"/>
      <c r="T815" s="19"/>
      <c r="U815" s="19"/>
      <c r="V815" s="19"/>
      <c r="W815" s="19"/>
      <c r="X815" s="19"/>
    </row>
    <row r="816" spans="1:24" ht="12" customHeight="1">
      <c r="A816" s="19"/>
      <c r="B816" s="19"/>
      <c r="C816" s="19"/>
      <c r="D816" s="19"/>
      <c r="E816" s="19"/>
      <c r="F816" s="19"/>
      <c r="G816" s="19"/>
      <c r="H816" s="19"/>
      <c r="I816" s="19"/>
      <c r="J816" s="19"/>
      <c r="K816" s="19"/>
      <c r="L816" s="19"/>
      <c r="M816" s="19"/>
      <c r="N816" s="19"/>
      <c r="O816" s="19"/>
      <c r="P816" s="19"/>
      <c r="Q816" s="19"/>
      <c r="R816" s="19"/>
      <c r="S816" s="19"/>
      <c r="T816" s="19"/>
      <c r="U816" s="19"/>
      <c r="V816" s="19"/>
      <c r="W816" s="19"/>
      <c r="X816" s="19"/>
    </row>
    <row r="817" spans="1:24" ht="12" customHeight="1">
      <c r="A817" s="19"/>
      <c r="B817" s="19"/>
      <c r="C817" s="19"/>
      <c r="D817" s="19"/>
      <c r="E817" s="19"/>
      <c r="F817" s="19"/>
      <c r="G817" s="19"/>
      <c r="H817" s="19"/>
      <c r="I817" s="19"/>
      <c r="J817" s="19"/>
      <c r="K817" s="19"/>
      <c r="L817" s="19"/>
      <c r="M817" s="19"/>
      <c r="N817" s="19"/>
      <c r="O817" s="19"/>
      <c r="P817" s="19"/>
      <c r="Q817" s="19"/>
      <c r="R817" s="19"/>
      <c r="S817" s="19"/>
      <c r="T817" s="19"/>
      <c r="U817" s="19"/>
      <c r="V817" s="19"/>
      <c r="W817" s="19"/>
      <c r="X817" s="19"/>
    </row>
    <row r="818" spans="1:24" ht="12" customHeight="1">
      <c r="A818" s="19"/>
      <c r="B818" s="19"/>
      <c r="C818" s="19"/>
      <c r="D818" s="19"/>
      <c r="E818" s="19"/>
      <c r="F818" s="19"/>
      <c r="G818" s="19"/>
      <c r="H818" s="19"/>
      <c r="I818" s="19"/>
      <c r="J818" s="19"/>
      <c r="K818" s="19"/>
      <c r="L818" s="19"/>
      <c r="M818" s="19"/>
      <c r="N818" s="19"/>
      <c r="O818" s="19"/>
      <c r="P818" s="19"/>
      <c r="Q818" s="19"/>
      <c r="R818" s="19"/>
      <c r="S818" s="19"/>
      <c r="T818" s="19"/>
      <c r="U818" s="19"/>
      <c r="V818" s="19"/>
      <c r="W818" s="19"/>
      <c r="X818" s="19"/>
    </row>
    <row r="819" spans="1:24" ht="12" customHeight="1">
      <c r="A819" s="19"/>
      <c r="B819" s="19"/>
      <c r="C819" s="19"/>
      <c r="D819" s="19"/>
      <c r="E819" s="19"/>
      <c r="F819" s="19"/>
      <c r="G819" s="19"/>
      <c r="H819" s="19"/>
      <c r="I819" s="19"/>
      <c r="J819" s="19"/>
      <c r="K819" s="19"/>
      <c r="L819" s="19"/>
      <c r="M819" s="19"/>
      <c r="N819" s="19"/>
      <c r="O819" s="19"/>
      <c r="P819" s="19"/>
      <c r="Q819" s="19"/>
      <c r="R819" s="19"/>
      <c r="S819" s="19"/>
      <c r="T819" s="19"/>
      <c r="U819" s="19"/>
      <c r="V819" s="19"/>
      <c r="W819" s="19"/>
      <c r="X819" s="19"/>
    </row>
    <row r="820" spans="1:24" ht="12" customHeight="1">
      <c r="A820" s="19"/>
      <c r="B820" s="19"/>
      <c r="C820" s="19"/>
      <c r="D820" s="19"/>
      <c r="E820" s="19"/>
      <c r="F820" s="19"/>
      <c r="G820" s="19"/>
      <c r="H820" s="19"/>
      <c r="I820" s="19"/>
      <c r="J820" s="19"/>
      <c r="K820" s="19"/>
      <c r="L820" s="19"/>
      <c r="M820" s="19"/>
      <c r="N820" s="19"/>
      <c r="O820" s="19"/>
      <c r="P820" s="19"/>
      <c r="Q820" s="19"/>
      <c r="R820" s="19"/>
      <c r="S820" s="19"/>
      <c r="T820" s="19"/>
      <c r="U820" s="19"/>
      <c r="V820" s="19"/>
      <c r="W820" s="19"/>
      <c r="X820" s="19"/>
    </row>
    <row r="821" spans="1:24" ht="12" customHeight="1">
      <c r="A821" s="19"/>
      <c r="B821" s="19"/>
      <c r="C821" s="19"/>
      <c r="D821" s="19"/>
      <c r="E821" s="19"/>
      <c r="F821" s="19"/>
      <c r="G821" s="19"/>
      <c r="H821" s="19"/>
      <c r="I821" s="19"/>
      <c r="J821" s="19"/>
      <c r="K821" s="19"/>
      <c r="L821" s="19"/>
      <c r="M821" s="19"/>
      <c r="N821" s="19"/>
      <c r="O821" s="19"/>
      <c r="P821" s="19"/>
      <c r="Q821" s="19"/>
      <c r="R821" s="19"/>
      <c r="S821" s="19"/>
      <c r="T821" s="19"/>
      <c r="U821" s="19"/>
      <c r="V821" s="19"/>
      <c r="W821" s="19"/>
      <c r="X821" s="19"/>
    </row>
    <row r="822" spans="1:24" ht="12" customHeight="1">
      <c r="A822" s="19"/>
      <c r="B822" s="19"/>
      <c r="C822" s="19"/>
      <c r="D822" s="19"/>
      <c r="E822" s="19"/>
      <c r="F822" s="19"/>
      <c r="G822" s="19"/>
      <c r="H822" s="19"/>
      <c r="I822" s="19"/>
      <c r="J822" s="19"/>
      <c r="K822" s="19"/>
      <c r="L822" s="19"/>
      <c r="M822" s="19"/>
      <c r="N822" s="19"/>
      <c r="O822" s="19"/>
      <c r="P822" s="19"/>
      <c r="Q822" s="19"/>
      <c r="R822" s="19"/>
      <c r="S822" s="19"/>
      <c r="T822" s="19"/>
      <c r="U822" s="19"/>
      <c r="V822" s="19"/>
      <c r="W822" s="19"/>
      <c r="X822" s="19"/>
    </row>
    <row r="823" spans="1:24" ht="12" customHeight="1">
      <c r="A823" s="19"/>
      <c r="B823" s="19"/>
      <c r="C823" s="19"/>
      <c r="D823" s="19"/>
      <c r="E823" s="19"/>
      <c r="F823" s="19"/>
      <c r="G823" s="19"/>
      <c r="H823" s="19"/>
      <c r="I823" s="19"/>
      <c r="J823" s="19"/>
      <c r="K823" s="19"/>
      <c r="L823" s="19"/>
      <c r="M823" s="19"/>
      <c r="N823" s="19"/>
      <c r="O823" s="19"/>
      <c r="P823" s="19"/>
      <c r="Q823" s="19"/>
      <c r="R823" s="19"/>
      <c r="S823" s="19"/>
      <c r="T823" s="19"/>
      <c r="U823" s="19"/>
      <c r="V823" s="19"/>
      <c r="W823" s="19"/>
      <c r="X823" s="19"/>
    </row>
    <row r="824" spans="1:24" ht="12" customHeight="1">
      <c r="A824" s="19"/>
      <c r="B824" s="19"/>
      <c r="C824" s="19"/>
      <c r="D824" s="19"/>
      <c r="E824" s="19"/>
      <c r="F824" s="19"/>
      <c r="G824" s="19"/>
      <c r="H824" s="19"/>
      <c r="I824" s="19"/>
      <c r="J824" s="19"/>
      <c r="K824" s="19"/>
      <c r="L824" s="19"/>
      <c r="M824" s="19"/>
      <c r="N824" s="19"/>
      <c r="O824" s="19"/>
      <c r="P824" s="19"/>
      <c r="Q824" s="19"/>
      <c r="R824" s="19"/>
      <c r="S824" s="19"/>
      <c r="T824" s="19"/>
      <c r="U824" s="19"/>
      <c r="V824" s="19"/>
      <c r="W824" s="19"/>
      <c r="X824" s="19"/>
    </row>
    <row r="825" spans="1:24" ht="12" customHeight="1">
      <c r="A825" s="19"/>
      <c r="B825" s="19"/>
      <c r="C825" s="19"/>
      <c r="D825" s="19"/>
      <c r="E825" s="19"/>
      <c r="F825" s="19"/>
      <c r="G825" s="19"/>
      <c r="H825" s="19"/>
      <c r="I825" s="19"/>
      <c r="J825" s="19"/>
      <c r="K825" s="19"/>
      <c r="L825" s="19"/>
      <c r="M825" s="19"/>
      <c r="N825" s="19"/>
      <c r="O825" s="19"/>
      <c r="P825" s="19"/>
      <c r="Q825" s="19"/>
      <c r="R825" s="19"/>
      <c r="S825" s="19"/>
      <c r="T825" s="19"/>
      <c r="U825" s="19"/>
      <c r="V825" s="19"/>
      <c r="W825" s="19"/>
      <c r="X825" s="19"/>
    </row>
    <row r="826" spans="1:24" ht="12" customHeight="1">
      <c r="A826" s="19"/>
      <c r="B826" s="19"/>
      <c r="C826" s="19"/>
      <c r="D826" s="19"/>
      <c r="E826" s="19"/>
      <c r="F826" s="19"/>
      <c r="G826" s="19"/>
      <c r="H826" s="19"/>
      <c r="I826" s="19"/>
      <c r="J826" s="19"/>
      <c r="K826" s="19"/>
      <c r="L826" s="19"/>
      <c r="M826" s="19"/>
      <c r="N826" s="19"/>
      <c r="O826" s="19"/>
      <c r="P826" s="19"/>
      <c r="Q826" s="19"/>
      <c r="R826" s="19"/>
      <c r="S826" s="19"/>
      <c r="T826" s="19"/>
      <c r="U826" s="19"/>
      <c r="V826" s="19"/>
      <c r="W826" s="19"/>
      <c r="X826" s="19"/>
    </row>
    <row r="827" spans="1:24" ht="12" customHeight="1">
      <c r="A827" s="19"/>
      <c r="B827" s="19"/>
      <c r="C827" s="19"/>
      <c r="D827" s="19"/>
      <c r="E827" s="19"/>
      <c r="F827" s="19"/>
      <c r="G827" s="19"/>
      <c r="H827" s="19"/>
      <c r="I827" s="19"/>
      <c r="J827" s="19"/>
      <c r="K827" s="19"/>
      <c r="L827" s="19"/>
      <c r="M827" s="19"/>
      <c r="N827" s="19"/>
      <c r="O827" s="19"/>
      <c r="P827" s="19"/>
      <c r="Q827" s="19"/>
      <c r="R827" s="19"/>
      <c r="S827" s="19"/>
      <c r="T827" s="19"/>
      <c r="U827" s="19"/>
      <c r="V827" s="19"/>
      <c r="W827" s="19"/>
      <c r="X827" s="19"/>
    </row>
    <row r="828" spans="1:24" ht="12" customHeight="1">
      <c r="A828" s="19"/>
      <c r="B828" s="19"/>
      <c r="C828" s="19"/>
      <c r="D828" s="19"/>
      <c r="E828" s="19"/>
      <c r="F828" s="19"/>
      <c r="G828" s="19"/>
      <c r="H828" s="19"/>
      <c r="I828" s="19"/>
      <c r="J828" s="19"/>
      <c r="K828" s="19"/>
      <c r="L828" s="19"/>
      <c r="M828" s="19"/>
      <c r="N828" s="19"/>
      <c r="O828" s="19"/>
      <c r="P828" s="19"/>
      <c r="Q828" s="19"/>
      <c r="R828" s="19"/>
      <c r="S828" s="19"/>
      <c r="T828" s="19"/>
      <c r="U828" s="19"/>
      <c r="V828" s="19"/>
      <c r="W828" s="19"/>
      <c r="X828" s="19"/>
    </row>
    <row r="829" spans="1:24" ht="12" customHeight="1">
      <c r="A829" s="19"/>
      <c r="B829" s="19"/>
      <c r="C829" s="19"/>
      <c r="D829" s="19"/>
      <c r="E829" s="19"/>
      <c r="F829" s="19"/>
      <c r="G829" s="19"/>
      <c r="H829" s="19"/>
      <c r="I829" s="19"/>
      <c r="J829" s="19"/>
      <c r="K829" s="19"/>
      <c r="L829" s="19"/>
      <c r="M829" s="19"/>
      <c r="N829" s="19"/>
      <c r="O829" s="19"/>
      <c r="P829" s="19"/>
      <c r="Q829" s="19"/>
      <c r="R829" s="19"/>
      <c r="S829" s="19"/>
      <c r="T829" s="19"/>
      <c r="U829" s="19"/>
      <c r="V829" s="19"/>
      <c r="W829" s="19"/>
      <c r="X829" s="19"/>
    </row>
    <row r="830" spans="1:24" ht="12" customHeight="1">
      <c r="A830" s="19"/>
      <c r="B830" s="19"/>
      <c r="C830" s="19"/>
      <c r="D830" s="19"/>
      <c r="E830" s="19"/>
      <c r="F830" s="19"/>
      <c r="G830" s="19"/>
      <c r="H830" s="19"/>
      <c r="I830" s="19"/>
      <c r="J830" s="19"/>
      <c r="K830" s="19"/>
      <c r="L830" s="19"/>
      <c r="M830" s="19"/>
      <c r="N830" s="19"/>
      <c r="O830" s="19"/>
      <c r="P830" s="19"/>
      <c r="Q830" s="19"/>
      <c r="R830" s="19"/>
      <c r="S830" s="19"/>
      <c r="T830" s="19"/>
      <c r="U830" s="19"/>
      <c r="V830" s="19"/>
      <c r="W830" s="19"/>
      <c r="X830" s="19"/>
    </row>
    <row r="831" spans="1:24" ht="12" customHeight="1">
      <c r="A831" s="19"/>
      <c r="B831" s="19"/>
      <c r="C831" s="19"/>
      <c r="D831" s="19"/>
      <c r="E831" s="19"/>
      <c r="F831" s="19"/>
      <c r="G831" s="19"/>
      <c r="H831" s="19"/>
      <c r="I831" s="19"/>
      <c r="J831" s="19"/>
      <c r="K831" s="19"/>
      <c r="L831" s="19"/>
      <c r="M831" s="19"/>
      <c r="N831" s="19"/>
      <c r="O831" s="19"/>
      <c r="P831" s="19"/>
      <c r="Q831" s="19"/>
      <c r="R831" s="19"/>
      <c r="S831" s="19"/>
      <c r="T831" s="19"/>
      <c r="U831" s="19"/>
      <c r="V831" s="19"/>
      <c r="W831" s="19"/>
      <c r="X831" s="19"/>
    </row>
    <row r="832" spans="1:24" ht="12" customHeight="1">
      <c r="A832" s="19"/>
      <c r="B832" s="19"/>
      <c r="C832" s="19"/>
      <c r="D832" s="19"/>
      <c r="E832" s="19"/>
      <c r="F832" s="19"/>
      <c r="G832" s="19"/>
      <c r="H832" s="19"/>
      <c r="I832" s="19"/>
      <c r="J832" s="19"/>
      <c r="K832" s="19"/>
      <c r="L832" s="19"/>
      <c r="M832" s="19"/>
      <c r="N832" s="19"/>
      <c r="O832" s="19"/>
      <c r="P832" s="19"/>
      <c r="Q832" s="19"/>
      <c r="R832" s="19"/>
      <c r="S832" s="19"/>
      <c r="T832" s="19"/>
      <c r="U832" s="19"/>
      <c r="V832" s="19"/>
      <c r="W832" s="19"/>
      <c r="X832" s="19"/>
    </row>
    <row r="833" spans="1:24" ht="12" customHeight="1">
      <c r="A833" s="19"/>
      <c r="B833" s="19"/>
      <c r="C833" s="19"/>
      <c r="D833" s="19"/>
      <c r="E833" s="19"/>
      <c r="F833" s="19"/>
      <c r="G833" s="19"/>
      <c r="H833" s="19"/>
      <c r="I833" s="19"/>
      <c r="J833" s="19"/>
      <c r="K833" s="19"/>
      <c r="L833" s="19"/>
      <c r="M833" s="19"/>
      <c r="N833" s="19"/>
      <c r="O833" s="19"/>
      <c r="P833" s="19"/>
      <c r="Q833" s="19"/>
      <c r="R833" s="19"/>
      <c r="S833" s="19"/>
      <c r="T833" s="19"/>
      <c r="U833" s="19"/>
      <c r="V833" s="19"/>
      <c r="W833" s="19"/>
      <c r="X833" s="19"/>
    </row>
    <row r="834" spans="1:24" ht="12" customHeight="1">
      <c r="A834" s="19"/>
      <c r="B834" s="19"/>
      <c r="C834" s="19"/>
      <c r="D834" s="19"/>
      <c r="E834" s="19"/>
      <c r="F834" s="19"/>
      <c r="G834" s="19"/>
      <c r="H834" s="19"/>
      <c r="I834" s="19"/>
      <c r="J834" s="19"/>
      <c r="K834" s="19"/>
      <c r="L834" s="19"/>
      <c r="M834" s="19"/>
      <c r="N834" s="19"/>
      <c r="O834" s="19"/>
      <c r="P834" s="19"/>
      <c r="Q834" s="19"/>
      <c r="R834" s="19"/>
      <c r="S834" s="19"/>
      <c r="T834" s="19"/>
      <c r="U834" s="19"/>
      <c r="V834" s="19"/>
      <c r="W834" s="19"/>
      <c r="X834" s="19"/>
    </row>
    <row r="835" spans="1:24" ht="12" customHeight="1">
      <c r="A835" s="19"/>
      <c r="B835" s="19"/>
      <c r="C835" s="19"/>
      <c r="D835" s="19"/>
      <c r="E835" s="19"/>
      <c r="F835" s="19"/>
      <c r="G835" s="19"/>
      <c r="H835" s="19"/>
      <c r="I835" s="19"/>
      <c r="J835" s="19"/>
      <c r="K835" s="19"/>
      <c r="L835" s="19"/>
      <c r="M835" s="19"/>
      <c r="N835" s="19"/>
      <c r="O835" s="19"/>
      <c r="P835" s="19"/>
      <c r="Q835" s="19"/>
      <c r="R835" s="19"/>
      <c r="S835" s="19"/>
      <c r="T835" s="19"/>
      <c r="U835" s="19"/>
      <c r="V835" s="19"/>
      <c r="W835" s="19"/>
      <c r="X835" s="19"/>
    </row>
    <row r="836" spans="1:24" ht="12" customHeight="1">
      <c r="A836" s="19"/>
      <c r="B836" s="19"/>
      <c r="C836" s="19"/>
      <c r="D836" s="19"/>
      <c r="E836" s="19"/>
      <c r="F836" s="19"/>
      <c r="G836" s="19"/>
      <c r="H836" s="19"/>
      <c r="I836" s="19"/>
      <c r="J836" s="19"/>
      <c r="K836" s="19"/>
      <c r="L836" s="19"/>
      <c r="M836" s="19"/>
      <c r="N836" s="19"/>
      <c r="O836" s="19"/>
      <c r="P836" s="19"/>
      <c r="Q836" s="19"/>
      <c r="R836" s="19"/>
      <c r="S836" s="19"/>
      <c r="T836" s="19"/>
      <c r="U836" s="19"/>
      <c r="V836" s="19"/>
      <c r="W836" s="19"/>
      <c r="X836" s="19"/>
    </row>
    <row r="837" spans="1:24" ht="12" customHeight="1">
      <c r="A837" s="19"/>
      <c r="B837" s="19"/>
      <c r="C837" s="19"/>
      <c r="D837" s="19"/>
      <c r="E837" s="19"/>
      <c r="F837" s="19"/>
      <c r="G837" s="19"/>
      <c r="H837" s="19"/>
      <c r="I837" s="19"/>
      <c r="J837" s="19"/>
      <c r="K837" s="19"/>
      <c r="L837" s="19"/>
      <c r="M837" s="19"/>
      <c r="N837" s="19"/>
      <c r="O837" s="19"/>
      <c r="P837" s="19"/>
      <c r="Q837" s="19"/>
      <c r="R837" s="19"/>
      <c r="S837" s="19"/>
      <c r="T837" s="19"/>
      <c r="U837" s="19"/>
      <c r="V837" s="19"/>
      <c r="W837" s="19"/>
      <c r="X837" s="19"/>
    </row>
    <row r="838" spans="1:24" ht="12" customHeight="1">
      <c r="A838" s="19"/>
      <c r="B838" s="19"/>
      <c r="C838" s="19"/>
      <c r="D838" s="19"/>
      <c r="E838" s="19"/>
      <c r="F838" s="19"/>
      <c r="G838" s="19"/>
      <c r="H838" s="19"/>
      <c r="I838" s="19"/>
      <c r="J838" s="19"/>
      <c r="K838" s="19"/>
      <c r="L838" s="19"/>
      <c r="M838" s="19"/>
      <c r="N838" s="19"/>
      <c r="O838" s="19"/>
      <c r="P838" s="19"/>
      <c r="Q838" s="19"/>
      <c r="R838" s="19"/>
      <c r="S838" s="19"/>
      <c r="T838" s="19"/>
      <c r="U838" s="19"/>
      <c r="V838" s="19"/>
      <c r="W838" s="19"/>
      <c r="X838" s="19"/>
    </row>
    <row r="839" spans="1:24" ht="12" customHeight="1">
      <c r="A839" s="19"/>
      <c r="B839" s="19"/>
      <c r="C839" s="19"/>
      <c r="D839" s="19"/>
      <c r="E839" s="19"/>
      <c r="F839" s="19"/>
      <c r="G839" s="19"/>
      <c r="H839" s="19"/>
      <c r="I839" s="19"/>
      <c r="J839" s="19"/>
      <c r="K839" s="19"/>
      <c r="L839" s="19"/>
      <c r="M839" s="19"/>
      <c r="N839" s="19"/>
      <c r="O839" s="19"/>
      <c r="P839" s="19"/>
      <c r="Q839" s="19"/>
      <c r="R839" s="19"/>
      <c r="S839" s="19"/>
      <c r="T839" s="19"/>
      <c r="U839" s="19"/>
      <c r="V839" s="19"/>
      <c r="W839" s="19"/>
      <c r="X839" s="19"/>
    </row>
    <row r="840" spans="1:24" ht="12" customHeight="1">
      <c r="A840" s="19"/>
      <c r="B840" s="19"/>
      <c r="C840" s="19"/>
      <c r="D840" s="19"/>
      <c r="E840" s="19"/>
      <c r="F840" s="19"/>
      <c r="G840" s="19"/>
      <c r="H840" s="19"/>
      <c r="I840" s="19"/>
      <c r="J840" s="19"/>
      <c r="K840" s="19"/>
      <c r="L840" s="19"/>
      <c r="M840" s="19"/>
      <c r="N840" s="19"/>
      <c r="O840" s="19"/>
      <c r="P840" s="19"/>
      <c r="Q840" s="19"/>
      <c r="R840" s="19"/>
      <c r="S840" s="19"/>
      <c r="T840" s="19"/>
      <c r="U840" s="19"/>
      <c r="V840" s="19"/>
      <c r="W840" s="19"/>
      <c r="X840" s="19"/>
    </row>
    <row r="841" spans="1:24" ht="12" customHeight="1">
      <c r="A841" s="19"/>
      <c r="B841" s="19"/>
      <c r="C841" s="19"/>
      <c r="D841" s="19"/>
      <c r="E841" s="19"/>
      <c r="F841" s="19"/>
      <c r="G841" s="19"/>
      <c r="H841" s="19"/>
      <c r="I841" s="19"/>
      <c r="J841" s="19"/>
      <c r="K841" s="19"/>
      <c r="L841" s="19"/>
      <c r="M841" s="19"/>
      <c r="N841" s="19"/>
      <c r="O841" s="19"/>
      <c r="P841" s="19"/>
      <c r="Q841" s="19"/>
      <c r="R841" s="19"/>
      <c r="S841" s="19"/>
      <c r="T841" s="19"/>
      <c r="U841" s="19"/>
      <c r="V841" s="19"/>
      <c r="W841" s="19"/>
      <c r="X841" s="19"/>
    </row>
    <row r="842" spans="1:24" ht="12" customHeight="1">
      <c r="A842" s="19"/>
      <c r="B842" s="19"/>
      <c r="C842" s="19"/>
      <c r="D842" s="19"/>
      <c r="E842" s="19"/>
      <c r="F842" s="19"/>
      <c r="G842" s="19"/>
      <c r="H842" s="19"/>
      <c r="I842" s="19"/>
      <c r="J842" s="19"/>
      <c r="K842" s="19"/>
      <c r="L842" s="19"/>
      <c r="M842" s="19"/>
      <c r="N842" s="19"/>
      <c r="O842" s="19"/>
      <c r="P842" s="19"/>
      <c r="Q842" s="19"/>
      <c r="R842" s="19"/>
      <c r="S842" s="19"/>
      <c r="T842" s="19"/>
      <c r="U842" s="19"/>
      <c r="V842" s="19"/>
      <c r="W842" s="19"/>
      <c r="X842" s="19"/>
    </row>
    <row r="843" spans="1:24" ht="12" customHeight="1">
      <c r="A843" s="19"/>
      <c r="B843" s="19"/>
      <c r="C843" s="19"/>
      <c r="D843" s="19"/>
      <c r="E843" s="19"/>
      <c r="F843" s="19"/>
      <c r="G843" s="19"/>
      <c r="H843" s="19"/>
      <c r="I843" s="19"/>
      <c r="J843" s="19"/>
      <c r="K843" s="19"/>
      <c r="L843" s="19"/>
      <c r="M843" s="19"/>
      <c r="N843" s="19"/>
      <c r="O843" s="19"/>
      <c r="P843" s="19"/>
      <c r="Q843" s="19"/>
      <c r="R843" s="19"/>
      <c r="S843" s="19"/>
      <c r="T843" s="19"/>
      <c r="U843" s="19"/>
      <c r="V843" s="19"/>
      <c r="W843" s="19"/>
      <c r="X843" s="19"/>
    </row>
    <row r="844" spans="1:24" ht="12" customHeight="1">
      <c r="A844" s="19"/>
      <c r="B844" s="19"/>
      <c r="C844" s="19"/>
      <c r="D844" s="19"/>
      <c r="E844" s="19"/>
      <c r="F844" s="19"/>
      <c r="G844" s="19"/>
      <c r="H844" s="19"/>
      <c r="I844" s="19"/>
      <c r="J844" s="19"/>
      <c r="K844" s="19"/>
      <c r="L844" s="19"/>
      <c r="M844" s="19"/>
      <c r="N844" s="19"/>
      <c r="O844" s="19"/>
      <c r="P844" s="19"/>
      <c r="Q844" s="19"/>
      <c r="R844" s="19"/>
      <c r="S844" s="19"/>
      <c r="T844" s="19"/>
      <c r="U844" s="19"/>
      <c r="V844" s="19"/>
      <c r="W844" s="19"/>
      <c r="X844" s="19"/>
    </row>
    <row r="845" spans="1:24" ht="12" customHeight="1">
      <c r="A845" s="19"/>
      <c r="B845" s="19"/>
      <c r="C845" s="19"/>
      <c r="D845" s="19"/>
      <c r="E845" s="19"/>
      <c r="F845" s="19"/>
      <c r="G845" s="19"/>
      <c r="H845" s="19"/>
      <c r="I845" s="19"/>
      <c r="J845" s="19"/>
      <c r="K845" s="19"/>
      <c r="L845" s="19"/>
      <c r="M845" s="19"/>
      <c r="N845" s="19"/>
      <c r="O845" s="19"/>
      <c r="P845" s="19"/>
      <c r="Q845" s="19"/>
      <c r="R845" s="19"/>
      <c r="S845" s="19"/>
      <c r="T845" s="19"/>
      <c r="U845" s="19"/>
      <c r="V845" s="19"/>
      <c r="W845" s="19"/>
      <c r="X845" s="19"/>
    </row>
    <row r="846" spans="1:24" ht="12" customHeight="1">
      <c r="A846" s="19"/>
      <c r="B846" s="19"/>
      <c r="C846" s="19"/>
      <c r="D846" s="19"/>
      <c r="E846" s="19"/>
      <c r="F846" s="19"/>
      <c r="G846" s="19"/>
      <c r="H846" s="19"/>
      <c r="I846" s="19"/>
      <c r="J846" s="19"/>
      <c r="K846" s="19"/>
      <c r="L846" s="19"/>
      <c r="M846" s="19"/>
      <c r="N846" s="19"/>
      <c r="O846" s="19"/>
      <c r="P846" s="19"/>
      <c r="Q846" s="19"/>
      <c r="R846" s="19"/>
      <c r="S846" s="19"/>
      <c r="T846" s="19"/>
      <c r="U846" s="19"/>
      <c r="V846" s="19"/>
      <c r="W846" s="19"/>
      <c r="X846" s="19"/>
    </row>
    <row r="847" spans="1:24" ht="12" customHeight="1">
      <c r="A847" s="19"/>
      <c r="B847" s="19"/>
      <c r="C847" s="19"/>
      <c r="D847" s="19"/>
      <c r="E847" s="19"/>
      <c r="F847" s="19"/>
      <c r="G847" s="19"/>
      <c r="H847" s="19"/>
      <c r="I847" s="19"/>
      <c r="J847" s="19"/>
      <c r="K847" s="19"/>
      <c r="L847" s="19"/>
      <c r="M847" s="19"/>
      <c r="N847" s="19"/>
      <c r="O847" s="19"/>
      <c r="P847" s="19"/>
      <c r="Q847" s="19"/>
      <c r="R847" s="19"/>
      <c r="S847" s="19"/>
      <c r="T847" s="19"/>
      <c r="U847" s="19"/>
      <c r="V847" s="19"/>
      <c r="W847" s="19"/>
      <c r="X847" s="19"/>
    </row>
    <row r="848" spans="1:24" ht="12" customHeight="1">
      <c r="A848" s="19"/>
      <c r="B848" s="19"/>
      <c r="C848" s="19"/>
      <c r="D848" s="19"/>
      <c r="E848" s="19"/>
      <c r="F848" s="19"/>
      <c r="G848" s="19"/>
      <c r="H848" s="19"/>
      <c r="I848" s="19"/>
      <c r="J848" s="19"/>
      <c r="K848" s="19"/>
      <c r="L848" s="19"/>
      <c r="M848" s="19"/>
      <c r="N848" s="19"/>
      <c r="O848" s="19"/>
      <c r="P848" s="19"/>
      <c r="Q848" s="19"/>
      <c r="R848" s="19"/>
      <c r="S848" s="19"/>
      <c r="T848" s="19"/>
      <c r="U848" s="19"/>
      <c r="V848" s="19"/>
      <c r="W848" s="19"/>
      <c r="X848" s="19"/>
    </row>
    <row r="849" spans="1:24" ht="12" customHeight="1">
      <c r="A849" s="19"/>
      <c r="B849" s="19"/>
      <c r="C849" s="19"/>
      <c r="D849" s="19"/>
      <c r="E849" s="19"/>
      <c r="F849" s="19"/>
      <c r="G849" s="19"/>
      <c r="H849" s="19"/>
      <c r="I849" s="19"/>
      <c r="J849" s="19"/>
      <c r="K849" s="19"/>
      <c r="L849" s="19"/>
      <c r="M849" s="19"/>
      <c r="N849" s="19"/>
      <c r="O849" s="19"/>
      <c r="P849" s="19"/>
      <c r="Q849" s="19"/>
      <c r="R849" s="19"/>
      <c r="S849" s="19"/>
      <c r="T849" s="19"/>
      <c r="U849" s="19"/>
      <c r="V849" s="19"/>
      <c r="W849" s="19"/>
      <c r="X849" s="19"/>
    </row>
    <row r="850" spans="1:24" ht="12" customHeight="1">
      <c r="A850" s="19"/>
      <c r="B850" s="19"/>
      <c r="C850" s="19"/>
      <c r="D850" s="19"/>
      <c r="E850" s="19"/>
      <c r="F850" s="19"/>
      <c r="G850" s="19"/>
      <c r="H850" s="19"/>
      <c r="I850" s="19"/>
      <c r="J850" s="19"/>
      <c r="K850" s="19"/>
      <c r="L850" s="19"/>
      <c r="M850" s="19"/>
      <c r="N850" s="19"/>
      <c r="O850" s="19"/>
      <c r="P850" s="19"/>
      <c r="Q850" s="19"/>
      <c r="R850" s="19"/>
      <c r="S850" s="19"/>
      <c r="T850" s="19"/>
      <c r="U850" s="19"/>
      <c r="V850" s="19"/>
      <c r="W850" s="19"/>
      <c r="X850" s="19"/>
    </row>
    <row r="851" spans="1:24" ht="12" customHeight="1">
      <c r="A851" s="19"/>
      <c r="B851" s="19"/>
      <c r="C851" s="19"/>
      <c r="D851" s="19"/>
      <c r="E851" s="19"/>
      <c r="F851" s="19"/>
      <c r="G851" s="19"/>
      <c r="H851" s="19"/>
      <c r="I851" s="19"/>
      <c r="J851" s="19"/>
      <c r="K851" s="19"/>
      <c r="L851" s="19"/>
      <c r="M851" s="19"/>
      <c r="N851" s="19"/>
      <c r="O851" s="19"/>
      <c r="P851" s="19"/>
      <c r="Q851" s="19"/>
      <c r="R851" s="19"/>
      <c r="S851" s="19"/>
      <c r="T851" s="19"/>
      <c r="U851" s="19"/>
      <c r="V851" s="19"/>
      <c r="W851" s="19"/>
      <c r="X851" s="19"/>
    </row>
    <row r="852" spans="1:24" ht="12" customHeight="1">
      <c r="A852" s="19"/>
      <c r="B852" s="19"/>
      <c r="C852" s="19"/>
      <c r="D852" s="19"/>
      <c r="E852" s="19"/>
      <c r="F852" s="19"/>
      <c r="G852" s="19"/>
      <c r="H852" s="19"/>
      <c r="I852" s="19"/>
      <c r="J852" s="19"/>
      <c r="K852" s="19"/>
      <c r="L852" s="19"/>
      <c r="M852" s="19"/>
      <c r="N852" s="19"/>
      <c r="O852" s="19"/>
      <c r="P852" s="19"/>
      <c r="Q852" s="19"/>
      <c r="R852" s="19"/>
      <c r="S852" s="19"/>
      <c r="T852" s="19"/>
      <c r="U852" s="19"/>
      <c r="V852" s="19"/>
      <c r="W852" s="19"/>
      <c r="X852" s="19"/>
    </row>
    <row r="853" spans="1:24" ht="12" customHeight="1">
      <c r="A853" s="19"/>
      <c r="B853" s="19"/>
      <c r="C853" s="19"/>
      <c r="D853" s="19"/>
      <c r="E853" s="19"/>
      <c r="F853" s="19"/>
      <c r="G853" s="19"/>
      <c r="H853" s="19"/>
      <c r="I853" s="19"/>
      <c r="J853" s="19"/>
      <c r="K853" s="19"/>
      <c r="L853" s="19"/>
      <c r="M853" s="19"/>
      <c r="N853" s="19"/>
      <c r="O853" s="19"/>
      <c r="P853" s="19"/>
      <c r="Q853" s="19"/>
      <c r="R853" s="19"/>
      <c r="S853" s="19"/>
      <c r="T853" s="19"/>
      <c r="U853" s="19"/>
      <c r="V853" s="19"/>
      <c r="W853" s="19"/>
      <c r="X853" s="19"/>
    </row>
    <row r="854" spans="1:24" ht="12" customHeight="1">
      <c r="A854" s="19"/>
      <c r="B854" s="19"/>
      <c r="C854" s="19"/>
      <c r="D854" s="19"/>
      <c r="E854" s="19"/>
      <c r="F854" s="19"/>
      <c r="G854" s="19"/>
      <c r="H854" s="19"/>
      <c r="I854" s="19"/>
      <c r="J854" s="19"/>
      <c r="K854" s="19"/>
      <c r="L854" s="19"/>
      <c r="M854" s="19"/>
      <c r="N854" s="19"/>
      <c r="O854" s="19"/>
      <c r="P854" s="19"/>
      <c r="Q854" s="19"/>
      <c r="R854" s="19"/>
      <c r="S854" s="19"/>
      <c r="T854" s="19"/>
      <c r="U854" s="19"/>
      <c r="V854" s="19"/>
      <c r="W854" s="19"/>
      <c r="X854" s="19"/>
    </row>
    <row r="855" spans="1:24" ht="12" customHeight="1">
      <c r="A855" s="19"/>
      <c r="B855" s="19"/>
      <c r="C855" s="19"/>
      <c r="D855" s="19"/>
      <c r="E855" s="19"/>
      <c r="F855" s="19"/>
      <c r="G855" s="19"/>
      <c r="H855" s="19"/>
      <c r="I855" s="19"/>
      <c r="J855" s="19"/>
      <c r="K855" s="19"/>
      <c r="L855" s="19"/>
      <c r="M855" s="19"/>
      <c r="N855" s="19"/>
      <c r="O855" s="19"/>
      <c r="P855" s="19"/>
      <c r="Q855" s="19"/>
      <c r="R855" s="19"/>
      <c r="S855" s="19"/>
      <c r="T855" s="19"/>
      <c r="U855" s="19"/>
      <c r="V855" s="19"/>
      <c r="W855" s="19"/>
      <c r="X855" s="19"/>
    </row>
    <row r="856" spans="1:24" ht="12" customHeight="1">
      <c r="A856" s="19"/>
      <c r="B856" s="19"/>
      <c r="C856" s="19"/>
      <c r="D856" s="19"/>
      <c r="E856" s="19"/>
      <c r="F856" s="19"/>
      <c r="G856" s="19"/>
      <c r="H856" s="19"/>
      <c r="I856" s="19"/>
      <c r="J856" s="19"/>
      <c r="K856" s="19"/>
      <c r="L856" s="19"/>
      <c r="M856" s="19"/>
      <c r="N856" s="19"/>
      <c r="O856" s="19"/>
      <c r="P856" s="19"/>
      <c r="Q856" s="19"/>
      <c r="R856" s="19"/>
      <c r="S856" s="19"/>
      <c r="T856" s="19"/>
      <c r="U856" s="19"/>
      <c r="V856" s="19"/>
      <c r="W856" s="19"/>
      <c r="X856" s="19"/>
    </row>
    <row r="857" spans="1:24" ht="12" customHeight="1">
      <c r="A857" s="19"/>
      <c r="B857" s="19"/>
      <c r="C857" s="19"/>
      <c r="D857" s="19"/>
      <c r="E857" s="19"/>
      <c r="F857" s="19"/>
      <c r="G857" s="19"/>
      <c r="H857" s="19"/>
      <c r="I857" s="19"/>
      <c r="J857" s="19"/>
      <c r="K857" s="19"/>
      <c r="L857" s="19"/>
      <c r="M857" s="19"/>
      <c r="N857" s="19"/>
      <c r="O857" s="19"/>
      <c r="P857" s="19"/>
      <c r="Q857" s="19"/>
      <c r="R857" s="19"/>
      <c r="S857" s="19"/>
      <c r="T857" s="19"/>
      <c r="U857" s="19"/>
      <c r="V857" s="19"/>
      <c r="W857" s="19"/>
      <c r="X857" s="19"/>
    </row>
    <row r="858" spans="1:24" ht="12" customHeight="1">
      <c r="A858" s="19"/>
      <c r="B858" s="19"/>
      <c r="C858" s="19"/>
      <c r="D858" s="19"/>
      <c r="E858" s="19"/>
      <c r="F858" s="19"/>
      <c r="G858" s="19"/>
      <c r="H858" s="19"/>
      <c r="I858" s="19"/>
      <c r="J858" s="19"/>
      <c r="K858" s="19"/>
      <c r="L858" s="19"/>
      <c r="M858" s="19"/>
      <c r="N858" s="19"/>
      <c r="O858" s="19"/>
      <c r="P858" s="19"/>
      <c r="Q858" s="19"/>
      <c r="R858" s="19"/>
      <c r="S858" s="19"/>
      <c r="T858" s="19"/>
      <c r="U858" s="19"/>
      <c r="V858" s="19"/>
      <c r="W858" s="19"/>
      <c r="X858" s="19"/>
    </row>
    <row r="859" spans="1:24" ht="12" customHeight="1">
      <c r="A859" s="19"/>
      <c r="B859" s="19"/>
      <c r="C859" s="19"/>
      <c r="D859" s="19"/>
      <c r="E859" s="19"/>
      <c r="F859" s="19"/>
      <c r="G859" s="19"/>
      <c r="H859" s="19"/>
      <c r="I859" s="19"/>
      <c r="J859" s="19"/>
      <c r="K859" s="19"/>
      <c r="L859" s="19"/>
      <c r="M859" s="19"/>
      <c r="N859" s="19"/>
      <c r="O859" s="19"/>
      <c r="P859" s="19"/>
      <c r="Q859" s="19"/>
      <c r="R859" s="19"/>
      <c r="S859" s="19"/>
      <c r="T859" s="19"/>
      <c r="U859" s="19"/>
      <c r="V859" s="19"/>
      <c r="W859" s="19"/>
      <c r="X859" s="19"/>
    </row>
    <row r="860" spans="1:24" ht="12" customHeight="1">
      <c r="A860" s="19"/>
      <c r="B860" s="19"/>
      <c r="C860" s="19"/>
      <c r="D860" s="19"/>
      <c r="E860" s="19"/>
      <c r="F860" s="19"/>
      <c r="G860" s="19"/>
      <c r="H860" s="19"/>
      <c r="I860" s="19"/>
      <c r="J860" s="19"/>
      <c r="K860" s="19"/>
      <c r="L860" s="19"/>
      <c r="M860" s="19"/>
      <c r="N860" s="19"/>
      <c r="O860" s="19"/>
      <c r="P860" s="19"/>
      <c r="Q860" s="19"/>
      <c r="R860" s="19"/>
      <c r="S860" s="19"/>
      <c r="T860" s="19"/>
      <c r="U860" s="19"/>
      <c r="V860" s="19"/>
      <c r="W860" s="19"/>
      <c r="X860" s="19"/>
    </row>
    <row r="861" spans="1:24" ht="12" customHeight="1">
      <c r="A861" s="19"/>
      <c r="B861" s="19"/>
      <c r="C861" s="19"/>
      <c r="D861" s="19"/>
      <c r="E861" s="19"/>
      <c r="F861" s="19"/>
      <c r="G861" s="19"/>
      <c r="H861" s="19"/>
      <c r="I861" s="19"/>
      <c r="J861" s="19"/>
      <c r="K861" s="19"/>
      <c r="L861" s="19"/>
      <c r="M861" s="19"/>
      <c r="N861" s="19"/>
      <c r="O861" s="19"/>
      <c r="P861" s="19"/>
      <c r="Q861" s="19"/>
      <c r="R861" s="19"/>
      <c r="S861" s="19"/>
      <c r="T861" s="19"/>
      <c r="U861" s="19"/>
      <c r="V861" s="19"/>
      <c r="W861" s="19"/>
      <c r="X861" s="19"/>
    </row>
    <row r="862" spans="1:24" ht="12" customHeight="1">
      <c r="A862" s="19"/>
      <c r="B862" s="19"/>
      <c r="C862" s="19"/>
      <c r="D862" s="19"/>
      <c r="E862" s="19"/>
      <c r="F862" s="19"/>
      <c r="G862" s="19"/>
      <c r="H862" s="19"/>
      <c r="I862" s="19"/>
      <c r="J862" s="19"/>
      <c r="K862" s="19"/>
      <c r="L862" s="19"/>
      <c r="M862" s="19"/>
      <c r="N862" s="19"/>
      <c r="O862" s="19"/>
      <c r="P862" s="19"/>
      <c r="Q862" s="19"/>
      <c r="R862" s="19"/>
      <c r="S862" s="19"/>
      <c r="T862" s="19"/>
      <c r="U862" s="19"/>
      <c r="V862" s="19"/>
      <c r="W862" s="19"/>
      <c r="X862" s="19"/>
    </row>
    <row r="863" spans="1:24" ht="12" customHeight="1">
      <c r="A863" s="19"/>
      <c r="B863" s="19"/>
      <c r="C863" s="19"/>
      <c r="D863" s="19"/>
      <c r="E863" s="19"/>
      <c r="F863" s="19"/>
      <c r="G863" s="19"/>
      <c r="H863" s="19"/>
      <c r="I863" s="19"/>
      <c r="J863" s="19"/>
      <c r="K863" s="19"/>
      <c r="L863" s="19"/>
      <c r="M863" s="19"/>
      <c r="N863" s="19"/>
      <c r="O863" s="19"/>
      <c r="P863" s="19"/>
      <c r="Q863" s="19"/>
      <c r="R863" s="19"/>
      <c r="S863" s="19"/>
      <c r="T863" s="19"/>
      <c r="U863" s="19"/>
      <c r="V863" s="19"/>
      <c r="W863" s="19"/>
      <c r="X863" s="19"/>
    </row>
    <row r="864" spans="1:24" ht="12" customHeight="1">
      <c r="A864" s="19"/>
      <c r="B864" s="19"/>
      <c r="C864" s="19"/>
      <c r="D864" s="19"/>
      <c r="E864" s="19"/>
      <c r="F864" s="19"/>
      <c r="G864" s="19"/>
      <c r="H864" s="19"/>
      <c r="I864" s="19"/>
      <c r="J864" s="19"/>
      <c r="K864" s="19"/>
      <c r="L864" s="19"/>
      <c r="M864" s="19"/>
      <c r="N864" s="19"/>
      <c r="O864" s="19"/>
      <c r="P864" s="19"/>
      <c r="Q864" s="19"/>
      <c r="R864" s="19"/>
      <c r="S864" s="19"/>
      <c r="T864" s="19"/>
      <c r="U864" s="19"/>
      <c r="V864" s="19"/>
      <c r="W864" s="19"/>
      <c r="X864" s="19"/>
    </row>
    <row r="865" spans="1:24" ht="12" customHeight="1">
      <c r="A865" s="19"/>
      <c r="B865" s="19"/>
      <c r="C865" s="19"/>
      <c r="D865" s="19"/>
      <c r="E865" s="19"/>
      <c r="F865" s="19"/>
      <c r="G865" s="19"/>
      <c r="H865" s="19"/>
      <c r="I865" s="19"/>
      <c r="J865" s="19"/>
      <c r="K865" s="19"/>
      <c r="L865" s="19"/>
      <c r="M865" s="19"/>
      <c r="N865" s="19"/>
      <c r="O865" s="19"/>
      <c r="P865" s="19"/>
      <c r="Q865" s="19"/>
      <c r="R865" s="19"/>
      <c r="S865" s="19"/>
      <c r="T865" s="19"/>
      <c r="U865" s="19"/>
      <c r="V865" s="19"/>
      <c r="W865" s="19"/>
      <c r="X865" s="19"/>
    </row>
    <row r="866" spans="1:24" ht="12" customHeight="1">
      <c r="A866" s="19"/>
      <c r="B866" s="19"/>
      <c r="C866" s="19"/>
      <c r="D866" s="19"/>
      <c r="E866" s="19"/>
      <c r="F866" s="19"/>
      <c r="G866" s="19"/>
      <c r="H866" s="19"/>
      <c r="I866" s="19"/>
      <c r="J866" s="19"/>
      <c r="K866" s="19"/>
      <c r="L866" s="19"/>
      <c r="M866" s="19"/>
      <c r="N866" s="19"/>
      <c r="O866" s="19"/>
      <c r="P866" s="19"/>
      <c r="Q866" s="19"/>
      <c r="R866" s="19"/>
      <c r="S866" s="19"/>
      <c r="T866" s="19"/>
      <c r="U866" s="19"/>
      <c r="V866" s="19"/>
      <c r="W866" s="19"/>
      <c r="X866" s="19"/>
    </row>
    <row r="867" spans="1:24" ht="12" customHeight="1">
      <c r="A867" s="19"/>
      <c r="B867" s="19"/>
      <c r="C867" s="19"/>
      <c r="D867" s="19"/>
      <c r="E867" s="19"/>
      <c r="F867" s="19"/>
      <c r="G867" s="19"/>
      <c r="H867" s="19"/>
      <c r="I867" s="19"/>
      <c r="J867" s="19"/>
      <c r="K867" s="19"/>
      <c r="L867" s="19"/>
      <c r="M867" s="19"/>
      <c r="N867" s="19"/>
      <c r="O867" s="19"/>
      <c r="P867" s="19"/>
      <c r="Q867" s="19"/>
      <c r="R867" s="19"/>
      <c r="S867" s="19"/>
      <c r="T867" s="19"/>
      <c r="U867" s="19"/>
      <c r="V867" s="19"/>
      <c r="W867" s="19"/>
      <c r="X867" s="19"/>
    </row>
    <row r="868" spans="1:24" ht="12" customHeight="1">
      <c r="A868" s="19"/>
      <c r="B868" s="19"/>
      <c r="C868" s="19"/>
      <c r="D868" s="19"/>
      <c r="E868" s="19"/>
      <c r="F868" s="19"/>
      <c r="G868" s="19"/>
      <c r="H868" s="19"/>
      <c r="I868" s="19"/>
      <c r="J868" s="19"/>
      <c r="K868" s="19"/>
      <c r="L868" s="19"/>
      <c r="M868" s="19"/>
      <c r="N868" s="19"/>
      <c r="O868" s="19"/>
      <c r="P868" s="19"/>
      <c r="Q868" s="19"/>
      <c r="R868" s="19"/>
      <c r="S868" s="19"/>
      <c r="T868" s="19"/>
      <c r="U868" s="19"/>
      <c r="V868" s="19"/>
      <c r="W868" s="19"/>
      <c r="X868" s="19"/>
    </row>
    <row r="869" spans="1:24" ht="12" customHeight="1">
      <c r="A869" s="19"/>
      <c r="B869" s="19"/>
      <c r="C869" s="19"/>
      <c r="D869" s="19"/>
      <c r="E869" s="19"/>
      <c r="F869" s="19"/>
      <c r="G869" s="19"/>
      <c r="H869" s="19"/>
      <c r="I869" s="19"/>
      <c r="J869" s="19"/>
      <c r="K869" s="19"/>
      <c r="L869" s="19"/>
      <c r="M869" s="19"/>
      <c r="N869" s="19"/>
      <c r="O869" s="19"/>
      <c r="P869" s="19"/>
      <c r="Q869" s="19"/>
      <c r="R869" s="19"/>
      <c r="S869" s="19"/>
      <c r="T869" s="19"/>
      <c r="U869" s="19"/>
      <c r="V869" s="19"/>
      <c r="W869" s="19"/>
      <c r="X869" s="19"/>
    </row>
    <row r="870" spans="1:24" ht="12" customHeight="1">
      <c r="A870" s="19"/>
      <c r="B870" s="19"/>
      <c r="C870" s="19"/>
      <c r="D870" s="19"/>
      <c r="E870" s="19"/>
      <c r="F870" s="19"/>
      <c r="G870" s="19"/>
      <c r="H870" s="19"/>
      <c r="I870" s="19"/>
      <c r="J870" s="19"/>
      <c r="K870" s="19"/>
      <c r="L870" s="19"/>
      <c r="M870" s="19"/>
      <c r="N870" s="19"/>
      <c r="O870" s="19"/>
      <c r="P870" s="19"/>
      <c r="Q870" s="19"/>
      <c r="R870" s="19"/>
      <c r="S870" s="19"/>
      <c r="T870" s="19"/>
      <c r="U870" s="19"/>
      <c r="V870" s="19"/>
      <c r="W870" s="19"/>
      <c r="X870" s="19"/>
    </row>
    <row r="871" spans="1:24" ht="12" customHeight="1">
      <c r="A871" s="19"/>
      <c r="B871" s="19"/>
      <c r="C871" s="19"/>
      <c r="D871" s="19"/>
      <c r="E871" s="19"/>
      <c r="F871" s="19"/>
      <c r="G871" s="19"/>
      <c r="H871" s="19"/>
      <c r="I871" s="19"/>
      <c r="J871" s="19"/>
      <c r="K871" s="19"/>
      <c r="L871" s="19"/>
      <c r="M871" s="19"/>
      <c r="N871" s="19"/>
      <c r="O871" s="19"/>
      <c r="P871" s="19"/>
      <c r="Q871" s="19"/>
      <c r="R871" s="19"/>
      <c r="S871" s="19"/>
      <c r="T871" s="19"/>
      <c r="U871" s="19"/>
      <c r="V871" s="19"/>
      <c r="W871" s="19"/>
      <c r="X871" s="19"/>
    </row>
    <row r="872" spans="1:24" ht="12" customHeight="1">
      <c r="A872" s="19"/>
      <c r="B872" s="19"/>
      <c r="C872" s="19"/>
      <c r="D872" s="19"/>
      <c r="E872" s="19"/>
      <c r="F872" s="19"/>
      <c r="G872" s="19"/>
      <c r="H872" s="19"/>
      <c r="I872" s="19"/>
      <c r="J872" s="19"/>
      <c r="K872" s="19"/>
      <c r="L872" s="19"/>
      <c r="M872" s="19"/>
      <c r="N872" s="19"/>
      <c r="O872" s="19"/>
      <c r="P872" s="19"/>
      <c r="Q872" s="19"/>
      <c r="R872" s="19"/>
      <c r="S872" s="19"/>
      <c r="T872" s="19"/>
      <c r="U872" s="19"/>
      <c r="V872" s="19"/>
      <c r="W872" s="19"/>
      <c r="X872" s="19"/>
    </row>
    <row r="873" spans="1:24" ht="12" customHeight="1">
      <c r="A873" s="19"/>
      <c r="B873" s="19"/>
      <c r="C873" s="19"/>
      <c r="D873" s="19"/>
      <c r="E873" s="19"/>
      <c r="F873" s="19"/>
      <c r="G873" s="19"/>
      <c r="H873" s="19"/>
      <c r="I873" s="19"/>
      <c r="J873" s="19"/>
      <c r="K873" s="19"/>
      <c r="L873" s="19"/>
      <c r="M873" s="19"/>
      <c r="N873" s="19"/>
      <c r="O873" s="19"/>
      <c r="P873" s="19"/>
      <c r="Q873" s="19"/>
      <c r="R873" s="19"/>
      <c r="S873" s="19"/>
      <c r="T873" s="19"/>
      <c r="U873" s="19"/>
      <c r="V873" s="19"/>
      <c r="W873" s="19"/>
      <c r="X873" s="19"/>
    </row>
    <row r="874" spans="1:24" ht="12" customHeight="1">
      <c r="A874" s="19"/>
      <c r="B874" s="19"/>
      <c r="C874" s="19"/>
      <c r="D874" s="19"/>
      <c r="E874" s="19"/>
      <c r="F874" s="19"/>
      <c r="G874" s="19"/>
      <c r="H874" s="19"/>
      <c r="I874" s="19"/>
      <c r="J874" s="19"/>
      <c r="K874" s="19"/>
      <c r="L874" s="19"/>
      <c r="M874" s="19"/>
      <c r="N874" s="19"/>
      <c r="O874" s="19"/>
      <c r="P874" s="19"/>
      <c r="Q874" s="19"/>
      <c r="R874" s="19"/>
      <c r="S874" s="19"/>
      <c r="T874" s="19"/>
      <c r="U874" s="19"/>
      <c r="V874" s="19"/>
      <c r="W874" s="19"/>
      <c r="X874" s="19"/>
    </row>
    <row r="875" spans="1:24" ht="12" customHeight="1">
      <c r="A875" s="19"/>
      <c r="B875" s="19"/>
      <c r="C875" s="19"/>
      <c r="D875" s="19"/>
      <c r="E875" s="19"/>
      <c r="F875" s="19"/>
      <c r="G875" s="19"/>
      <c r="H875" s="19"/>
      <c r="I875" s="19"/>
      <c r="J875" s="19"/>
      <c r="K875" s="19"/>
      <c r="L875" s="19"/>
      <c r="M875" s="19"/>
      <c r="N875" s="19"/>
      <c r="O875" s="19"/>
      <c r="P875" s="19"/>
      <c r="Q875" s="19"/>
      <c r="R875" s="19"/>
      <c r="S875" s="19"/>
      <c r="T875" s="19"/>
      <c r="U875" s="19"/>
      <c r="V875" s="19"/>
      <c r="W875" s="19"/>
      <c r="X875" s="19"/>
    </row>
    <row r="876" spans="1:24" ht="12" customHeight="1">
      <c r="A876" s="19"/>
      <c r="B876" s="19"/>
      <c r="C876" s="19"/>
      <c r="D876" s="19"/>
      <c r="E876" s="19"/>
      <c r="F876" s="19"/>
      <c r="G876" s="19"/>
      <c r="H876" s="19"/>
      <c r="I876" s="19"/>
      <c r="J876" s="19"/>
      <c r="K876" s="19"/>
      <c r="L876" s="19"/>
      <c r="M876" s="19"/>
      <c r="N876" s="19"/>
      <c r="O876" s="19"/>
      <c r="P876" s="19"/>
      <c r="Q876" s="19"/>
      <c r="R876" s="19"/>
      <c r="S876" s="19"/>
      <c r="T876" s="19"/>
      <c r="U876" s="19"/>
      <c r="V876" s="19"/>
      <c r="W876" s="19"/>
      <c r="X876" s="19"/>
    </row>
    <row r="877" spans="1:24" ht="12" customHeight="1">
      <c r="A877" s="19"/>
      <c r="B877" s="19"/>
      <c r="C877" s="19"/>
      <c r="D877" s="19"/>
      <c r="E877" s="19"/>
      <c r="F877" s="19"/>
      <c r="G877" s="19"/>
      <c r="H877" s="19"/>
      <c r="I877" s="19"/>
      <c r="J877" s="19"/>
      <c r="K877" s="19"/>
      <c r="L877" s="19"/>
      <c r="M877" s="19"/>
      <c r="N877" s="19"/>
      <c r="O877" s="19"/>
      <c r="P877" s="19"/>
      <c r="Q877" s="19"/>
      <c r="R877" s="19"/>
      <c r="S877" s="19"/>
      <c r="T877" s="19"/>
      <c r="U877" s="19"/>
      <c r="V877" s="19"/>
      <c r="W877" s="19"/>
      <c r="X877" s="19"/>
    </row>
    <row r="878" spans="1:24" ht="12" customHeight="1">
      <c r="A878" s="19"/>
      <c r="B878" s="19"/>
      <c r="C878" s="19"/>
      <c r="D878" s="19"/>
      <c r="E878" s="19"/>
      <c r="F878" s="19"/>
      <c r="G878" s="19"/>
      <c r="H878" s="19"/>
      <c r="I878" s="19"/>
      <c r="J878" s="19"/>
      <c r="K878" s="19"/>
      <c r="L878" s="19"/>
      <c r="M878" s="19"/>
      <c r="N878" s="19"/>
      <c r="O878" s="19"/>
      <c r="P878" s="19"/>
      <c r="Q878" s="19"/>
      <c r="R878" s="19"/>
      <c r="S878" s="19"/>
      <c r="T878" s="19"/>
      <c r="U878" s="19"/>
      <c r="V878" s="19"/>
      <c r="W878" s="19"/>
      <c r="X878" s="19"/>
    </row>
    <row r="879" spans="1:24" ht="12" customHeight="1">
      <c r="A879" s="19"/>
      <c r="B879" s="19"/>
      <c r="C879" s="19"/>
      <c r="D879" s="19"/>
      <c r="E879" s="19"/>
      <c r="F879" s="19"/>
      <c r="G879" s="19"/>
      <c r="H879" s="19"/>
      <c r="I879" s="19"/>
      <c r="J879" s="19"/>
      <c r="K879" s="19"/>
      <c r="L879" s="19"/>
      <c r="M879" s="19"/>
      <c r="N879" s="19"/>
      <c r="O879" s="19"/>
      <c r="P879" s="19"/>
      <c r="Q879" s="19"/>
      <c r="R879" s="19"/>
      <c r="S879" s="19"/>
      <c r="T879" s="19"/>
      <c r="U879" s="19"/>
      <c r="V879" s="19"/>
      <c r="W879" s="19"/>
      <c r="X879" s="19"/>
    </row>
    <row r="880" spans="1:24" ht="12" customHeight="1">
      <c r="A880" s="19"/>
      <c r="B880" s="19"/>
      <c r="C880" s="19"/>
      <c r="D880" s="19"/>
      <c r="E880" s="19"/>
      <c r="F880" s="19"/>
      <c r="G880" s="19"/>
      <c r="H880" s="19"/>
      <c r="I880" s="19"/>
      <c r="J880" s="19"/>
      <c r="K880" s="19"/>
      <c r="L880" s="19"/>
      <c r="M880" s="19"/>
      <c r="N880" s="19"/>
      <c r="O880" s="19"/>
      <c r="P880" s="19"/>
      <c r="Q880" s="19"/>
      <c r="R880" s="19"/>
      <c r="S880" s="19"/>
      <c r="T880" s="19"/>
      <c r="U880" s="19"/>
      <c r="V880" s="19"/>
      <c r="W880" s="19"/>
      <c r="X880" s="19"/>
    </row>
    <row r="881" spans="1:24" ht="12" customHeight="1">
      <c r="A881" s="19"/>
      <c r="B881" s="19"/>
      <c r="C881" s="19"/>
      <c r="D881" s="19"/>
      <c r="E881" s="19"/>
      <c r="F881" s="19"/>
      <c r="G881" s="19"/>
      <c r="H881" s="19"/>
      <c r="I881" s="19"/>
      <c r="J881" s="19"/>
      <c r="K881" s="19"/>
      <c r="L881" s="19"/>
      <c r="M881" s="19"/>
      <c r="N881" s="19"/>
      <c r="O881" s="19"/>
      <c r="P881" s="19"/>
      <c r="Q881" s="19"/>
      <c r="R881" s="19"/>
      <c r="S881" s="19"/>
      <c r="T881" s="19"/>
      <c r="U881" s="19"/>
      <c r="V881" s="19"/>
      <c r="W881" s="19"/>
      <c r="X881" s="19"/>
    </row>
    <row r="882" spans="1:24" ht="12" customHeight="1">
      <c r="A882" s="19"/>
      <c r="B882" s="19"/>
      <c r="C882" s="19"/>
      <c r="D882" s="19"/>
      <c r="E882" s="19"/>
      <c r="F882" s="19"/>
      <c r="G882" s="19"/>
      <c r="H882" s="19"/>
      <c r="I882" s="19"/>
      <c r="J882" s="19"/>
      <c r="K882" s="19"/>
      <c r="L882" s="19"/>
      <c r="M882" s="19"/>
      <c r="N882" s="19"/>
      <c r="O882" s="19"/>
      <c r="P882" s="19"/>
      <c r="Q882" s="19"/>
      <c r="R882" s="19"/>
      <c r="S882" s="19"/>
      <c r="T882" s="19"/>
      <c r="U882" s="19"/>
      <c r="V882" s="19"/>
      <c r="W882" s="19"/>
      <c r="X882" s="19"/>
    </row>
    <row r="883" spans="1:24" ht="12" customHeight="1">
      <c r="A883" s="19"/>
      <c r="B883" s="19"/>
      <c r="C883" s="19"/>
      <c r="D883" s="19"/>
      <c r="E883" s="19"/>
      <c r="F883" s="19"/>
      <c r="G883" s="19"/>
      <c r="H883" s="19"/>
      <c r="I883" s="19"/>
      <c r="J883" s="19"/>
      <c r="K883" s="19"/>
      <c r="L883" s="19"/>
      <c r="M883" s="19"/>
      <c r="N883" s="19"/>
      <c r="O883" s="19"/>
      <c r="P883" s="19"/>
      <c r="Q883" s="19"/>
      <c r="R883" s="19"/>
      <c r="S883" s="19"/>
      <c r="T883" s="19"/>
      <c r="U883" s="19"/>
      <c r="V883" s="19"/>
      <c r="W883" s="19"/>
      <c r="X883" s="19"/>
    </row>
    <row r="884" spans="1:24" ht="12" customHeight="1">
      <c r="A884" s="19"/>
      <c r="B884" s="19"/>
      <c r="C884" s="19"/>
      <c r="D884" s="19"/>
      <c r="E884" s="19"/>
      <c r="F884" s="19"/>
      <c r="G884" s="19"/>
      <c r="H884" s="19"/>
      <c r="I884" s="19"/>
      <c r="J884" s="19"/>
      <c r="K884" s="19"/>
      <c r="L884" s="19"/>
      <c r="M884" s="19"/>
      <c r="N884" s="19"/>
      <c r="O884" s="19"/>
      <c r="P884" s="19"/>
      <c r="Q884" s="19"/>
      <c r="R884" s="19"/>
      <c r="S884" s="19"/>
      <c r="T884" s="19"/>
      <c r="U884" s="19"/>
      <c r="V884" s="19"/>
      <c r="W884" s="19"/>
      <c r="X884" s="19"/>
    </row>
    <row r="885" spans="1:24" ht="12" customHeight="1">
      <c r="A885" s="19"/>
      <c r="B885" s="19"/>
      <c r="C885" s="19"/>
      <c r="D885" s="19"/>
      <c r="E885" s="19"/>
      <c r="F885" s="19"/>
      <c r="G885" s="19"/>
      <c r="H885" s="19"/>
      <c r="I885" s="19"/>
      <c r="J885" s="19"/>
      <c r="K885" s="19"/>
      <c r="L885" s="19"/>
      <c r="M885" s="19"/>
      <c r="N885" s="19"/>
      <c r="O885" s="19"/>
      <c r="P885" s="19"/>
      <c r="Q885" s="19"/>
      <c r="R885" s="19"/>
      <c r="S885" s="19"/>
      <c r="T885" s="19"/>
      <c r="U885" s="19"/>
      <c r="V885" s="19"/>
      <c r="W885" s="19"/>
      <c r="X885" s="19"/>
    </row>
    <row r="886" spans="1:24" ht="12" customHeight="1">
      <c r="A886" s="19"/>
      <c r="B886" s="19"/>
      <c r="C886" s="19"/>
      <c r="D886" s="19"/>
      <c r="E886" s="19"/>
      <c r="F886" s="19"/>
      <c r="G886" s="19"/>
      <c r="H886" s="19"/>
      <c r="I886" s="19"/>
      <c r="J886" s="19"/>
      <c r="K886" s="19"/>
      <c r="L886" s="19"/>
      <c r="M886" s="19"/>
      <c r="N886" s="19"/>
      <c r="O886" s="19"/>
      <c r="P886" s="19"/>
      <c r="Q886" s="19"/>
      <c r="R886" s="19"/>
      <c r="S886" s="19"/>
      <c r="T886" s="19"/>
      <c r="U886" s="19"/>
      <c r="V886" s="19"/>
      <c r="W886" s="19"/>
      <c r="X886" s="19"/>
    </row>
    <row r="887" spans="1:24" ht="12" customHeight="1">
      <c r="A887" s="19"/>
      <c r="B887" s="19"/>
      <c r="C887" s="19"/>
      <c r="D887" s="19"/>
      <c r="E887" s="19"/>
      <c r="F887" s="19"/>
      <c r="G887" s="19"/>
      <c r="H887" s="19"/>
      <c r="I887" s="19"/>
      <c r="J887" s="19"/>
      <c r="K887" s="19"/>
      <c r="L887" s="19"/>
      <c r="M887" s="19"/>
      <c r="N887" s="19"/>
      <c r="O887" s="19"/>
      <c r="P887" s="19"/>
      <c r="Q887" s="19"/>
      <c r="R887" s="19"/>
      <c r="S887" s="19"/>
      <c r="T887" s="19"/>
      <c r="U887" s="19"/>
      <c r="V887" s="19"/>
      <c r="W887" s="19"/>
      <c r="X887" s="19"/>
    </row>
    <row r="888" spans="1:24" ht="12" customHeight="1">
      <c r="A888" s="19"/>
      <c r="B888" s="19"/>
      <c r="C888" s="19"/>
      <c r="D888" s="19"/>
      <c r="E888" s="19"/>
      <c r="F888" s="19"/>
      <c r="G888" s="19"/>
      <c r="H888" s="19"/>
      <c r="I888" s="19"/>
      <c r="J888" s="19"/>
      <c r="K888" s="19"/>
      <c r="L888" s="19"/>
      <c r="M888" s="19"/>
      <c r="N888" s="19"/>
      <c r="O888" s="19"/>
      <c r="P888" s="19"/>
      <c r="Q888" s="19"/>
      <c r="R888" s="19"/>
      <c r="S888" s="19"/>
      <c r="T888" s="19"/>
      <c r="U888" s="19"/>
      <c r="V888" s="19"/>
      <c r="W888" s="19"/>
      <c r="X888" s="19"/>
    </row>
    <row r="889" spans="1:24" ht="12" customHeight="1">
      <c r="A889" s="19"/>
      <c r="B889" s="19"/>
      <c r="C889" s="19"/>
      <c r="D889" s="19"/>
      <c r="E889" s="19"/>
      <c r="F889" s="19"/>
      <c r="G889" s="19"/>
      <c r="H889" s="19"/>
      <c r="I889" s="19"/>
      <c r="J889" s="19"/>
      <c r="K889" s="19"/>
      <c r="L889" s="19"/>
      <c r="M889" s="19"/>
      <c r="N889" s="19"/>
      <c r="O889" s="19"/>
      <c r="P889" s="19"/>
      <c r="Q889" s="19"/>
      <c r="R889" s="19"/>
      <c r="S889" s="19"/>
      <c r="T889" s="19"/>
      <c r="U889" s="19"/>
      <c r="V889" s="19"/>
      <c r="W889" s="19"/>
      <c r="X889" s="19"/>
    </row>
    <row r="890" spans="1:24" ht="12" customHeight="1">
      <c r="A890" s="19"/>
      <c r="B890" s="19"/>
      <c r="C890" s="19"/>
      <c r="D890" s="19"/>
      <c r="E890" s="19"/>
      <c r="F890" s="19"/>
      <c r="G890" s="19"/>
      <c r="H890" s="19"/>
      <c r="I890" s="19"/>
      <c r="J890" s="19"/>
      <c r="K890" s="19"/>
      <c r="L890" s="19"/>
      <c r="M890" s="19"/>
      <c r="N890" s="19"/>
      <c r="O890" s="19"/>
      <c r="P890" s="19"/>
      <c r="Q890" s="19"/>
      <c r="R890" s="19"/>
      <c r="S890" s="19"/>
      <c r="T890" s="19"/>
      <c r="U890" s="19"/>
      <c r="V890" s="19"/>
      <c r="W890" s="19"/>
      <c r="X890" s="19"/>
    </row>
    <row r="891" spans="1:24" ht="12" customHeight="1">
      <c r="A891" s="19"/>
      <c r="B891" s="19"/>
      <c r="C891" s="19"/>
      <c r="D891" s="19"/>
      <c r="E891" s="19"/>
      <c r="F891" s="19"/>
      <c r="G891" s="19"/>
      <c r="H891" s="19"/>
      <c r="I891" s="19"/>
      <c r="J891" s="19"/>
      <c r="K891" s="19"/>
      <c r="L891" s="19"/>
      <c r="M891" s="19"/>
      <c r="N891" s="19"/>
      <c r="O891" s="19"/>
      <c r="P891" s="19"/>
      <c r="Q891" s="19"/>
      <c r="R891" s="19"/>
      <c r="S891" s="19"/>
      <c r="T891" s="19"/>
      <c r="U891" s="19"/>
      <c r="V891" s="19"/>
      <c r="W891" s="19"/>
      <c r="X891" s="19"/>
    </row>
    <row r="892" spans="1:24" ht="12" customHeight="1">
      <c r="A892" s="19"/>
      <c r="B892" s="19"/>
      <c r="C892" s="19"/>
      <c r="D892" s="19"/>
      <c r="E892" s="19"/>
      <c r="F892" s="19"/>
      <c r="G892" s="19"/>
      <c r="H892" s="19"/>
      <c r="I892" s="19"/>
      <c r="J892" s="19"/>
      <c r="K892" s="19"/>
      <c r="L892" s="19"/>
      <c r="M892" s="19"/>
      <c r="N892" s="19"/>
      <c r="O892" s="19"/>
      <c r="P892" s="19"/>
      <c r="Q892" s="19"/>
      <c r="R892" s="19"/>
      <c r="S892" s="19"/>
      <c r="T892" s="19"/>
      <c r="U892" s="19"/>
      <c r="V892" s="19"/>
      <c r="W892" s="19"/>
      <c r="X892" s="19"/>
    </row>
    <row r="893" spans="1:24" ht="12" customHeight="1">
      <c r="A893" s="19"/>
      <c r="B893" s="19"/>
      <c r="C893" s="19"/>
      <c r="D893" s="19"/>
      <c r="E893" s="19"/>
      <c r="F893" s="19"/>
      <c r="G893" s="19"/>
      <c r="H893" s="19"/>
      <c r="I893" s="19"/>
      <c r="J893" s="19"/>
      <c r="K893" s="19"/>
      <c r="L893" s="19"/>
      <c r="M893" s="19"/>
      <c r="N893" s="19"/>
      <c r="O893" s="19"/>
      <c r="P893" s="19"/>
      <c r="Q893" s="19"/>
      <c r="R893" s="19"/>
      <c r="S893" s="19"/>
      <c r="T893" s="19"/>
      <c r="U893" s="19"/>
      <c r="V893" s="19"/>
      <c r="W893" s="19"/>
      <c r="X893" s="19"/>
    </row>
    <row r="894" spans="1:24" ht="12" customHeight="1">
      <c r="A894" s="19"/>
      <c r="B894" s="19"/>
      <c r="C894" s="19"/>
      <c r="D894" s="19"/>
      <c r="E894" s="19"/>
      <c r="F894" s="19"/>
      <c r="G894" s="19"/>
      <c r="H894" s="19"/>
      <c r="I894" s="19"/>
      <c r="J894" s="19"/>
      <c r="K894" s="19"/>
      <c r="L894" s="19"/>
      <c r="M894" s="19"/>
      <c r="N894" s="19"/>
      <c r="O894" s="19"/>
      <c r="P894" s="19"/>
      <c r="Q894" s="19"/>
      <c r="R894" s="19"/>
      <c r="S894" s="19"/>
      <c r="T894" s="19"/>
      <c r="U894" s="19"/>
      <c r="V894" s="19"/>
      <c r="W894" s="19"/>
      <c r="X894" s="19"/>
    </row>
    <row r="895" spans="1:24" ht="12" customHeight="1">
      <c r="A895" s="19"/>
      <c r="B895" s="19"/>
      <c r="C895" s="19"/>
      <c r="D895" s="19"/>
      <c r="E895" s="19"/>
      <c r="F895" s="19"/>
      <c r="G895" s="19"/>
      <c r="H895" s="19"/>
      <c r="I895" s="19"/>
      <c r="J895" s="19"/>
      <c r="K895" s="19"/>
      <c r="L895" s="19"/>
      <c r="M895" s="19"/>
      <c r="N895" s="19"/>
      <c r="O895" s="19"/>
      <c r="P895" s="19"/>
      <c r="Q895" s="19"/>
      <c r="R895" s="19"/>
      <c r="S895" s="19"/>
      <c r="T895" s="19"/>
      <c r="U895" s="19"/>
      <c r="V895" s="19"/>
      <c r="W895" s="19"/>
      <c r="X895" s="19"/>
    </row>
    <row r="896" spans="1:24" ht="12" customHeight="1">
      <c r="A896" s="19"/>
      <c r="B896" s="19"/>
      <c r="C896" s="19"/>
      <c r="D896" s="19"/>
      <c r="E896" s="19"/>
      <c r="F896" s="19"/>
      <c r="G896" s="19"/>
      <c r="H896" s="19"/>
      <c r="I896" s="19"/>
      <c r="J896" s="19"/>
      <c r="K896" s="19"/>
      <c r="L896" s="19"/>
      <c r="M896" s="19"/>
      <c r="N896" s="19"/>
      <c r="O896" s="19"/>
      <c r="P896" s="19"/>
      <c r="Q896" s="19"/>
      <c r="R896" s="19"/>
      <c r="S896" s="19"/>
      <c r="T896" s="19"/>
      <c r="U896" s="19"/>
      <c r="V896" s="19"/>
      <c r="W896" s="19"/>
      <c r="X896" s="19"/>
    </row>
    <row r="897" spans="1:24" ht="12" customHeight="1">
      <c r="A897" s="19"/>
      <c r="B897" s="19"/>
      <c r="C897" s="19"/>
      <c r="D897" s="19"/>
      <c r="E897" s="19"/>
      <c r="F897" s="19"/>
      <c r="G897" s="19"/>
      <c r="H897" s="19"/>
      <c r="I897" s="19"/>
      <c r="J897" s="19"/>
      <c r="K897" s="19"/>
      <c r="L897" s="19"/>
      <c r="M897" s="19"/>
      <c r="N897" s="19"/>
      <c r="O897" s="19"/>
      <c r="P897" s="19"/>
      <c r="Q897" s="19"/>
      <c r="R897" s="19"/>
      <c r="S897" s="19"/>
      <c r="T897" s="19"/>
      <c r="U897" s="19"/>
      <c r="V897" s="19"/>
      <c r="W897" s="19"/>
      <c r="X897" s="19"/>
    </row>
    <row r="898" spans="1:24" ht="12" customHeight="1">
      <c r="A898" s="19"/>
      <c r="B898" s="19"/>
      <c r="C898" s="19"/>
      <c r="D898" s="19"/>
      <c r="E898" s="19"/>
      <c r="F898" s="19"/>
      <c r="G898" s="19"/>
      <c r="H898" s="19"/>
      <c r="I898" s="19"/>
      <c r="J898" s="19"/>
      <c r="K898" s="19"/>
      <c r="L898" s="19"/>
      <c r="M898" s="19"/>
      <c r="N898" s="19"/>
      <c r="O898" s="19"/>
      <c r="P898" s="19"/>
      <c r="Q898" s="19"/>
      <c r="R898" s="19"/>
      <c r="S898" s="19"/>
      <c r="T898" s="19"/>
      <c r="U898" s="19"/>
      <c r="V898" s="19"/>
      <c r="W898" s="19"/>
      <c r="X898" s="19"/>
    </row>
    <row r="899" spans="1:24" ht="12" customHeight="1">
      <c r="A899" s="19"/>
      <c r="B899" s="19"/>
      <c r="C899" s="19"/>
      <c r="D899" s="19"/>
      <c r="E899" s="19"/>
      <c r="F899" s="19"/>
      <c r="G899" s="19"/>
      <c r="H899" s="19"/>
      <c r="I899" s="19"/>
      <c r="J899" s="19"/>
      <c r="K899" s="19"/>
      <c r="L899" s="19"/>
      <c r="M899" s="19"/>
      <c r="N899" s="19"/>
      <c r="O899" s="19"/>
      <c r="P899" s="19"/>
      <c r="Q899" s="19"/>
      <c r="R899" s="19"/>
      <c r="S899" s="19"/>
      <c r="T899" s="19"/>
      <c r="U899" s="19"/>
      <c r="V899" s="19"/>
      <c r="W899" s="19"/>
      <c r="X899" s="19"/>
    </row>
    <row r="900" spans="1:24" ht="12" customHeight="1">
      <c r="A900" s="19"/>
      <c r="B900" s="19"/>
      <c r="C900" s="19"/>
      <c r="D900" s="19"/>
      <c r="E900" s="19"/>
      <c r="F900" s="19"/>
      <c r="G900" s="19"/>
      <c r="H900" s="19"/>
      <c r="I900" s="19"/>
      <c r="J900" s="19"/>
      <c r="K900" s="19"/>
      <c r="L900" s="19"/>
      <c r="M900" s="19"/>
      <c r="N900" s="19"/>
      <c r="O900" s="19"/>
      <c r="P900" s="19"/>
      <c r="Q900" s="19"/>
      <c r="R900" s="19"/>
      <c r="S900" s="19"/>
      <c r="T900" s="19"/>
      <c r="U900" s="19"/>
      <c r="V900" s="19"/>
      <c r="W900" s="19"/>
      <c r="X900" s="19"/>
    </row>
    <row r="901" spans="1:24" ht="12" customHeight="1">
      <c r="A901" s="19"/>
      <c r="B901" s="19"/>
      <c r="C901" s="19"/>
      <c r="D901" s="19"/>
      <c r="E901" s="19"/>
      <c r="F901" s="19"/>
      <c r="G901" s="19"/>
      <c r="H901" s="19"/>
      <c r="I901" s="19"/>
      <c r="J901" s="19"/>
      <c r="K901" s="19"/>
      <c r="L901" s="19"/>
      <c r="M901" s="19"/>
      <c r="N901" s="19"/>
      <c r="O901" s="19"/>
      <c r="P901" s="19"/>
      <c r="Q901" s="19"/>
      <c r="R901" s="19"/>
      <c r="S901" s="19"/>
      <c r="T901" s="19"/>
      <c r="U901" s="19"/>
      <c r="V901" s="19"/>
      <c r="W901" s="19"/>
      <c r="X901" s="19"/>
    </row>
    <row r="902" spans="1:24" ht="12" customHeight="1">
      <c r="A902" s="19"/>
      <c r="B902" s="19"/>
      <c r="C902" s="19"/>
      <c r="D902" s="19"/>
      <c r="E902" s="19"/>
      <c r="F902" s="19"/>
      <c r="G902" s="19"/>
      <c r="H902" s="19"/>
      <c r="I902" s="19"/>
      <c r="J902" s="19"/>
      <c r="K902" s="19"/>
      <c r="L902" s="19"/>
      <c r="M902" s="19"/>
      <c r="N902" s="19"/>
      <c r="O902" s="19"/>
      <c r="P902" s="19"/>
      <c r="Q902" s="19"/>
      <c r="R902" s="19"/>
      <c r="S902" s="19"/>
      <c r="T902" s="19"/>
      <c r="U902" s="19"/>
      <c r="V902" s="19"/>
      <c r="W902" s="19"/>
      <c r="X902" s="19"/>
    </row>
    <row r="903" spans="1:24" ht="12" customHeight="1">
      <c r="A903" s="19"/>
      <c r="B903" s="19"/>
      <c r="C903" s="19"/>
      <c r="D903" s="19"/>
      <c r="E903" s="19"/>
      <c r="F903" s="19"/>
      <c r="G903" s="19"/>
      <c r="H903" s="19"/>
      <c r="I903" s="19"/>
      <c r="J903" s="19"/>
      <c r="K903" s="19"/>
      <c r="L903" s="19"/>
      <c r="M903" s="19"/>
      <c r="N903" s="19"/>
      <c r="O903" s="19"/>
      <c r="P903" s="19"/>
      <c r="Q903" s="19"/>
      <c r="R903" s="19"/>
      <c r="S903" s="19"/>
      <c r="T903" s="19"/>
      <c r="U903" s="19"/>
      <c r="V903" s="19"/>
      <c r="W903" s="19"/>
      <c r="X903" s="19"/>
    </row>
    <row r="904" spans="1:24" ht="12" customHeight="1">
      <c r="A904" s="19"/>
      <c r="B904" s="19"/>
      <c r="C904" s="19"/>
      <c r="D904" s="19"/>
      <c r="E904" s="19"/>
      <c r="F904" s="19"/>
      <c r="G904" s="19"/>
      <c r="H904" s="19"/>
      <c r="I904" s="19"/>
      <c r="J904" s="19"/>
      <c r="K904" s="19"/>
      <c r="L904" s="19"/>
      <c r="M904" s="19"/>
      <c r="N904" s="19"/>
      <c r="O904" s="19"/>
      <c r="P904" s="19"/>
      <c r="Q904" s="19"/>
      <c r="R904" s="19"/>
      <c r="S904" s="19"/>
      <c r="T904" s="19"/>
      <c r="U904" s="19"/>
      <c r="V904" s="19"/>
      <c r="W904" s="19"/>
      <c r="X904" s="19"/>
    </row>
    <row r="905" spans="1:24" ht="12" customHeight="1">
      <c r="A905" s="19"/>
      <c r="B905" s="19"/>
      <c r="C905" s="19"/>
      <c r="D905" s="19"/>
      <c r="E905" s="19"/>
      <c r="F905" s="19"/>
      <c r="G905" s="19"/>
      <c r="H905" s="19"/>
      <c r="I905" s="19"/>
      <c r="J905" s="19"/>
      <c r="K905" s="19"/>
      <c r="L905" s="19"/>
      <c r="M905" s="19"/>
      <c r="N905" s="19"/>
      <c r="O905" s="19"/>
      <c r="P905" s="19"/>
      <c r="Q905" s="19"/>
      <c r="R905" s="19"/>
      <c r="S905" s="19"/>
      <c r="T905" s="19"/>
      <c r="U905" s="19"/>
      <c r="V905" s="19"/>
      <c r="W905" s="19"/>
      <c r="X905" s="19"/>
    </row>
    <row r="906" spans="1:24" ht="12" customHeight="1">
      <c r="A906" s="19"/>
      <c r="B906" s="19"/>
      <c r="C906" s="19"/>
      <c r="D906" s="19"/>
      <c r="E906" s="19"/>
      <c r="F906" s="19"/>
      <c r="G906" s="19"/>
      <c r="H906" s="19"/>
      <c r="I906" s="19"/>
      <c r="J906" s="19"/>
      <c r="K906" s="19"/>
      <c r="L906" s="19"/>
      <c r="M906" s="19"/>
      <c r="N906" s="19"/>
      <c r="O906" s="19"/>
      <c r="P906" s="19"/>
      <c r="Q906" s="19"/>
      <c r="R906" s="19"/>
      <c r="S906" s="19"/>
      <c r="T906" s="19"/>
      <c r="U906" s="19"/>
      <c r="V906" s="19"/>
      <c r="W906" s="19"/>
      <c r="X906" s="19"/>
    </row>
    <row r="907" spans="1:24" ht="12" customHeight="1">
      <c r="A907" s="19"/>
      <c r="B907" s="19"/>
      <c r="C907" s="19"/>
      <c r="D907" s="19"/>
      <c r="E907" s="19"/>
      <c r="F907" s="19"/>
      <c r="G907" s="19"/>
      <c r="H907" s="19"/>
      <c r="I907" s="19"/>
      <c r="J907" s="19"/>
      <c r="K907" s="19"/>
      <c r="L907" s="19"/>
      <c r="M907" s="19"/>
      <c r="N907" s="19"/>
      <c r="O907" s="19"/>
      <c r="P907" s="19"/>
      <c r="Q907" s="19"/>
      <c r="R907" s="19"/>
      <c r="S907" s="19"/>
      <c r="T907" s="19"/>
      <c r="U907" s="19"/>
      <c r="V907" s="19"/>
      <c r="W907" s="19"/>
      <c r="X907" s="19"/>
    </row>
    <row r="908" spans="1:24" ht="12" customHeight="1">
      <c r="A908" s="19"/>
      <c r="B908" s="19"/>
      <c r="C908" s="19"/>
      <c r="D908" s="19"/>
      <c r="E908" s="19"/>
      <c r="F908" s="19"/>
      <c r="G908" s="19"/>
      <c r="H908" s="19"/>
      <c r="I908" s="19"/>
      <c r="J908" s="19"/>
      <c r="K908" s="19"/>
      <c r="L908" s="19"/>
      <c r="M908" s="19"/>
      <c r="N908" s="19"/>
      <c r="O908" s="19"/>
      <c r="P908" s="19"/>
      <c r="Q908" s="19"/>
      <c r="R908" s="19"/>
      <c r="S908" s="19"/>
      <c r="T908" s="19"/>
      <c r="U908" s="19"/>
      <c r="V908" s="19"/>
      <c r="W908" s="19"/>
      <c r="X908" s="19"/>
    </row>
    <row r="909" spans="1:24" ht="12" customHeight="1">
      <c r="A909" s="19"/>
      <c r="B909" s="19"/>
      <c r="C909" s="19"/>
      <c r="D909" s="19"/>
      <c r="E909" s="19"/>
      <c r="F909" s="19"/>
      <c r="G909" s="19"/>
      <c r="H909" s="19"/>
      <c r="I909" s="19"/>
      <c r="J909" s="19"/>
      <c r="K909" s="19"/>
      <c r="L909" s="19"/>
      <c r="M909" s="19"/>
      <c r="N909" s="19"/>
      <c r="O909" s="19"/>
      <c r="P909" s="19"/>
      <c r="Q909" s="19"/>
      <c r="R909" s="19"/>
      <c r="S909" s="19"/>
      <c r="T909" s="19"/>
      <c r="U909" s="19"/>
      <c r="V909" s="19"/>
      <c r="W909" s="19"/>
      <c r="X909" s="19"/>
    </row>
    <row r="910" spans="1:24" ht="12" customHeight="1">
      <c r="A910" s="19"/>
      <c r="B910" s="19"/>
      <c r="C910" s="19"/>
      <c r="D910" s="19"/>
      <c r="E910" s="19"/>
      <c r="F910" s="19"/>
      <c r="G910" s="19"/>
      <c r="H910" s="19"/>
      <c r="I910" s="19"/>
      <c r="J910" s="19"/>
      <c r="K910" s="19"/>
      <c r="L910" s="19"/>
      <c r="M910" s="19"/>
      <c r="N910" s="19"/>
      <c r="O910" s="19"/>
      <c r="P910" s="19"/>
      <c r="Q910" s="19"/>
      <c r="R910" s="19"/>
      <c r="S910" s="19"/>
      <c r="T910" s="19"/>
      <c r="U910" s="19"/>
      <c r="V910" s="19"/>
      <c r="W910" s="19"/>
      <c r="X910" s="19"/>
    </row>
    <row r="911" spans="1:24" ht="12" customHeight="1">
      <c r="A911" s="19"/>
      <c r="B911" s="19"/>
      <c r="C911" s="19"/>
      <c r="D911" s="19"/>
      <c r="E911" s="19"/>
      <c r="F911" s="19"/>
      <c r="G911" s="19"/>
      <c r="H911" s="19"/>
      <c r="I911" s="19"/>
      <c r="J911" s="19"/>
      <c r="K911" s="19"/>
      <c r="L911" s="19"/>
      <c r="M911" s="19"/>
      <c r="N911" s="19"/>
      <c r="O911" s="19"/>
      <c r="P911" s="19"/>
      <c r="Q911" s="19"/>
      <c r="R911" s="19"/>
      <c r="S911" s="19"/>
      <c r="T911" s="19"/>
      <c r="U911" s="19"/>
      <c r="V911" s="19"/>
      <c r="W911" s="19"/>
      <c r="X911" s="19"/>
    </row>
    <row r="912" spans="1:24" ht="12" customHeight="1">
      <c r="A912" s="19"/>
      <c r="B912" s="19"/>
      <c r="C912" s="19"/>
      <c r="D912" s="19"/>
      <c r="E912" s="19"/>
      <c r="F912" s="19"/>
      <c r="G912" s="19"/>
      <c r="H912" s="19"/>
      <c r="I912" s="19"/>
      <c r="J912" s="19"/>
      <c r="K912" s="19"/>
      <c r="L912" s="19"/>
      <c r="M912" s="19"/>
      <c r="N912" s="19"/>
      <c r="O912" s="19"/>
      <c r="P912" s="19"/>
      <c r="Q912" s="19"/>
      <c r="R912" s="19"/>
      <c r="S912" s="19"/>
      <c r="T912" s="19"/>
      <c r="U912" s="19"/>
      <c r="V912" s="19"/>
      <c r="W912" s="19"/>
      <c r="X912" s="19"/>
    </row>
    <row r="913" spans="1:24" ht="12" customHeight="1">
      <c r="A913" s="19"/>
      <c r="B913" s="19"/>
      <c r="C913" s="19"/>
      <c r="D913" s="19"/>
      <c r="E913" s="19"/>
      <c r="F913" s="19"/>
      <c r="G913" s="19"/>
      <c r="H913" s="19"/>
      <c r="I913" s="19"/>
      <c r="J913" s="19"/>
      <c r="K913" s="19"/>
      <c r="L913" s="19"/>
      <c r="M913" s="19"/>
      <c r="N913" s="19"/>
      <c r="O913" s="19"/>
      <c r="P913" s="19"/>
      <c r="Q913" s="19"/>
      <c r="R913" s="19"/>
      <c r="S913" s="19"/>
      <c r="T913" s="19"/>
      <c r="U913" s="19"/>
      <c r="V913" s="19"/>
      <c r="W913" s="19"/>
      <c r="X913" s="19"/>
    </row>
    <row r="914" spans="1:24" ht="12" customHeight="1">
      <c r="A914" s="19"/>
      <c r="B914" s="19"/>
      <c r="C914" s="19"/>
      <c r="D914" s="19"/>
      <c r="E914" s="19"/>
      <c r="F914" s="19"/>
      <c r="G914" s="19"/>
      <c r="H914" s="19"/>
      <c r="I914" s="19"/>
      <c r="J914" s="19"/>
      <c r="K914" s="19"/>
      <c r="L914" s="19"/>
      <c r="M914" s="19"/>
      <c r="N914" s="19"/>
      <c r="O914" s="19"/>
      <c r="P914" s="19"/>
      <c r="Q914" s="19"/>
      <c r="R914" s="19"/>
      <c r="S914" s="19"/>
      <c r="T914" s="19"/>
      <c r="U914" s="19"/>
      <c r="V914" s="19"/>
      <c r="W914" s="19"/>
      <c r="X914" s="19"/>
    </row>
    <row r="915" spans="1:24" ht="12" customHeight="1">
      <c r="A915" s="19"/>
      <c r="B915" s="19"/>
      <c r="C915" s="19"/>
      <c r="D915" s="19"/>
      <c r="E915" s="19"/>
      <c r="F915" s="19"/>
      <c r="G915" s="19"/>
      <c r="H915" s="19"/>
      <c r="I915" s="19"/>
      <c r="J915" s="19"/>
      <c r="K915" s="19"/>
      <c r="L915" s="19"/>
      <c r="M915" s="19"/>
      <c r="N915" s="19"/>
      <c r="O915" s="19"/>
      <c r="P915" s="19"/>
      <c r="Q915" s="19"/>
      <c r="R915" s="19"/>
      <c r="S915" s="19"/>
      <c r="T915" s="19"/>
      <c r="U915" s="19"/>
      <c r="V915" s="19"/>
      <c r="W915" s="19"/>
      <c r="X915" s="19"/>
    </row>
    <row r="916" spans="1:24" ht="12" customHeight="1">
      <c r="A916" s="19"/>
      <c r="B916" s="19"/>
      <c r="C916" s="19"/>
      <c r="D916" s="19"/>
      <c r="E916" s="19"/>
      <c r="F916" s="19"/>
      <c r="G916" s="19"/>
      <c r="H916" s="19"/>
      <c r="I916" s="19"/>
      <c r="J916" s="19"/>
      <c r="K916" s="19"/>
      <c r="L916" s="19"/>
      <c r="M916" s="19"/>
      <c r="N916" s="19"/>
      <c r="O916" s="19"/>
      <c r="P916" s="19"/>
      <c r="Q916" s="19"/>
      <c r="R916" s="19"/>
      <c r="S916" s="19"/>
      <c r="T916" s="19"/>
      <c r="U916" s="19"/>
      <c r="V916" s="19"/>
      <c r="W916" s="19"/>
      <c r="X916" s="19"/>
    </row>
    <row r="917" spans="1:24" ht="12" customHeight="1">
      <c r="A917" s="19"/>
      <c r="B917" s="19"/>
      <c r="C917" s="19"/>
      <c r="D917" s="19"/>
      <c r="E917" s="19"/>
      <c r="F917" s="19"/>
      <c r="G917" s="19"/>
      <c r="H917" s="19"/>
      <c r="I917" s="19"/>
      <c r="J917" s="19"/>
      <c r="K917" s="19"/>
      <c r="L917" s="19"/>
      <c r="M917" s="19"/>
      <c r="N917" s="19"/>
      <c r="O917" s="19"/>
      <c r="P917" s="19"/>
      <c r="Q917" s="19"/>
      <c r="R917" s="19"/>
      <c r="S917" s="19"/>
      <c r="T917" s="19"/>
      <c r="U917" s="19"/>
      <c r="V917" s="19"/>
      <c r="W917" s="19"/>
      <c r="X917" s="19"/>
    </row>
    <row r="918" spans="1:24" ht="12" customHeight="1">
      <c r="A918" s="19"/>
      <c r="B918" s="19"/>
      <c r="C918" s="19"/>
      <c r="D918" s="19"/>
      <c r="E918" s="19"/>
      <c r="F918" s="19"/>
      <c r="G918" s="19"/>
      <c r="H918" s="19"/>
      <c r="I918" s="19"/>
      <c r="J918" s="19"/>
      <c r="K918" s="19"/>
      <c r="L918" s="19"/>
      <c r="M918" s="19"/>
      <c r="N918" s="19"/>
      <c r="O918" s="19"/>
      <c r="P918" s="19"/>
      <c r="Q918" s="19"/>
      <c r="R918" s="19"/>
      <c r="S918" s="19"/>
      <c r="T918" s="19"/>
      <c r="U918" s="19"/>
      <c r="V918" s="19"/>
      <c r="W918" s="19"/>
      <c r="X918" s="19"/>
    </row>
    <row r="919" spans="1:24" ht="12" customHeight="1">
      <c r="A919" s="19"/>
      <c r="B919" s="19"/>
      <c r="C919" s="19"/>
      <c r="D919" s="19"/>
      <c r="E919" s="19"/>
      <c r="F919" s="19"/>
      <c r="G919" s="19"/>
      <c r="H919" s="19"/>
      <c r="I919" s="19"/>
      <c r="J919" s="19"/>
      <c r="K919" s="19"/>
      <c r="L919" s="19"/>
      <c r="M919" s="19"/>
      <c r="N919" s="19"/>
      <c r="O919" s="19"/>
      <c r="P919" s="19"/>
      <c r="Q919" s="19"/>
      <c r="R919" s="19"/>
      <c r="S919" s="19"/>
      <c r="T919" s="19"/>
      <c r="U919" s="19"/>
      <c r="V919" s="19"/>
      <c r="W919" s="19"/>
      <c r="X919" s="19"/>
    </row>
    <row r="920" spans="1:24" ht="12" customHeight="1">
      <c r="A920" s="19"/>
      <c r="B920" s="19"/>
      <c r="C920" s="19"/>
      <c r="D920" s="19"/>
      <c r="E920" s="19"/>
      <c r="F920" s="19"/>
      <c r="G920" s="19"/>
      <c r="H920" s="19"/>
      <c r="I920" s="19"/>
      <c r="J920" s="19"/>
      <c r="K920" s="19"/>
      <c r="L920" s="19"/>
      <c r="M920" s="19"/>
      <c r="N920" s="19"/>
      <c r="O920" s="19"/>
      <c r="P920" s="19"/>
      <c r="Q920" s="19"/>
      <c r="R920" s="19"/>
      <c r="S920" s="19"/>
      <c r="T920" s="19"/>
      <c r="U920" s="19"/>
      <c r="V920" s="19"/>
      <c r="W920" s="19"/>
      <c r="X920" s="19"/>
    </row>
    <row r="921" spans="1:24" ht="12" customHeight="1">
      <c r="A921" s="19"/>
      <c r="B921" s="19"/>
      <c r="C921" s="19"/>
      <c r="D921" s="19"/>
      <c r="E921" s="19"/>
      <c r="F921" s="19"/>
      <c r="G921" s="19"/>
      <c r="H921" s="19"/>
      <c r="I921" s="19"/>
      <c r="J921" s="19"/>
      <c r="K921" s="19"/>
      <c r="L921" s="19"/>
      <c r="M921" s="19"/>
      <c r="N921" s="19"/>
      <c r="O921" s="19"/>
      <c r="P921" s="19"/>
      <c r="Q921" s="19"/>
      <c r="R921" s="19"/>
      <c r="S921" s="19"/>
      <c r="T921" s="19"/>
      <c r="U921" s="19"/>
      <c r="V921" s="19"/>
      <c r="W921" s="19"/>
      <c r="X921" s="19"/>
    </row>
    <row r="922" spans="1:24" ht="12" customHeight="1">
      <c r="A922" s="19"/>
      <c r="B922" s="19"/>
      <c r="C922" s="19"/>
      <c r="D922" s="19"/>
      <c r="E922" s="19"/>
      <c r="F922" s="19"/>
      <c r="G922" s="19"/>
      <c r="H922" s="19"/>
      <c r="I922" s="19"/>
      <c r="J922" s="19"/>
      <c r="K922" s="19"/>
      <c r="L922" s="19"/>
      <c r="M922" s="19"/>
      <c r="N922" s="19"/>
      <c r="O922" s="19"/>
      <c r="P922" s="19"/>
      <c r="Q922" s="19"/>
      <c r="R922" s="19"/>
      <c r="S922" s="19"/>
      <c r="T922" s="19"/>
      <c r="U922" s="19"/>
      <c r="V922" s="19"/>
      <c r="W922" s="19"/>
      <c r="X922" s="19"/>
    </row>
    <row r="923" spans="1:24" ht="12" customHeight="1">
      <c r="A923" s="19"/>
      <c r="B923" s="19"/>
      <c r="C923" s="19"/>
      <c r="D923" s="19"/>
      <c r="E923" s="19"/>
      <c r="F923" s="19"/>
      <c r="G923" s="19"/>
      <c r="H923" s="19"/>
      <c r="I923" s="19"/>
      <c r="J923" s="19"/>
      <c r="K923" s="19"/>
      <c r="L923" s="19"/>
      <c r="M923" s="19"/>
      <c r="N923" s="19"/>
      <c r="O923" s="19"/>
      <c r="P923" s="19"/>
      <c r="Q923" s="19"/>
      <c r="R923" s="19"/>
      <c r="S923" s="19"/>
      <c r="T923" s="19"/>
      <c r="U923" s="19"/>
      <c r="V923" s="19"/>
      <c r="W923" s="19"/>
      <c r="X923" s="19"/>
    </row>
    <row r="924" spans="1:24" ht="12" customHeight="1">
      <c r="A924" s="19"/>
      <c r="B924" s="19"/>
      <c r="C924" s="19"/>
      <c r="D924" s="19"/>
      <c r="E924" s="19"/>
      <c r="F924" s="19"/>
      <c r="G924" s="19"/>
      <c r="H924" s="19"/>
      <c r="I924" s="19"/>
      <c r="J924" s="19"/>
      <c r="K924" s="19"/>
      <c r="L924" s="19"/>
      <c r="M924" s="19"/>
      <c r="N924" s="19"/>
      <c r="O924" s="19"/>
      <c r="P924" s="19"/>
      <c r="Q924" s="19"/>
      <c r="R924" s="19"/>
      <c r="S924" s="19"/>
      <c r="T924" s="19"/>
      <c r="U924" s="19"/>
      <c r="V924" s="19"/>
      <c r="W924" s="19"/>
      <c r="X924" s="19"/>
    </row>
    <row r="925" spans="1:24" ht="12" customHeight="1">
      <c r="A925" s="19"/>
      <c r="B925" s="19"/>
      <c r="C925" s="19"/>
      <c r="D925" s="19"/>
      <c r="E925" s="19"/>
      <c r="F925" s="19"/>
      <c r="G925" s="19"/>
      <c r="H925" s="19"/>
      <c r="I925" s="19"/>
      <c r="J925" s="19"/>
      <c r="K925" s="19"/>
      <c r="L925" s="19"/>
      <c r="M925" s="19"/>
      <c r="N925" s="19"/>
      <c r="O925" s="19"/>
      <c r="P925" s="19"/>
      <c r="Q925" s="19"/>
      <c r="R925" s="19"/>
      <c r="S925" s="19"/>
      <c r="T925" s="19"/>
      <c r="U925" s="19"/>
      <c r="V925" s="19"/>
      <c r="W925" s="19"/>
      <c r="X925" s="19"/>
    </row>
    <row r="926" spans="1:24" ht="12" customHeight="1">
      <c r="A926" s="19"/>
      <c r="B926" s="19"/>
      <c r="C926" s="19"/>
      <c r="D926" s="19"/>
      <c r="E926" s="19"/>
      <c r="F926" s="19"/>
      <c r="G926" s="19"/>
      <c r="H926" s="19"/>
      <c r="I926" s="19"/>
      <c r="J926" s="19"/>
      <c r="K926" s="19"/>
      <c r="L926" s="19"/>
      <c r="M926" s="19"/>
      <c r="N926" s="19"/>
      <c r="O926" s="19"/>
      <c r="P926" s="19"/>
      <c r="Q926" s="19"/>
      <c r="R926" s="19"/>
      <c r="S926" s="19"/>
      <c r="T926" s="19"/>
      <c r="U926" s="19"/>
      <c r="V926" s="19"/>
      <c r="W926" s="19"/>
      <c r="X926" s="19"/>
    </row>
    <row r="927" spans="1:24" ht="12" customHeight="1">
      <c r="A927" s="19"/>
      <c r="B927" s="19"/>
      <c r="C927" s="19"/>
      <c r="D927" s="19"/>
      <c r="E927" s="19"/>
      <c r="F927" s="19"/>
      <c r="G927" s="19"/>
      <c r="H927" s="19"/>
      <c r="I927" s="19"/>
      <c r="J927" s="19"/>
      <c r="K927" s="19"/>
      <c r="L927" s="19"/>
      <c r="M927" s="19"/>
      <c r="N927" s="19"/>
      <c r="O927" s="19"/>
      <c r="P927" s="19"/>
      <c r="Q927" s="19"/>
      <c r="R927" s="19"/>
      <c r="S927" s="19"/>
      <c r="T927" s="19"/>
      <c r="U927" s="19"/>
      <c r="V927" s="19"/>
      <c r="W927" s="19"/>
      <c r="X927" s="19"/>
    </row>
    <row r="928" spans="1:24" ht="12" customHeight="1">
      <c r="A928" s="19"/>
      <c r="B928" s="19"/>
      <c r="C928" s="19"/>
      <c r="D928" s="19"/>
      <c r="E928" s="19"/>
      <c r="F928" s="19"/>
      <c r="G928" s="19"/>
      <c r="H928" s="19"/>
      <c r="I928" s="19"/>
      <c r="J928" s="19"/>
      <c r="K928" s="19"/>
      <c r="L928" s="19"/>
      <c r="M928" s="19"/>
      <c r="N928" s="19"/>
      <c r="O928" s="19"/>
      <c r="P928" s="19"/>
      <c r="Q928" s="19"/>
      <c r="R928" s="19"/>
      <c r="S928" s="19"/>
      <c r="T928" s="19"/>
      <c r="U928" s="19"/>
      <c r="V928" s="19"/>
      <c r="W928" s="19"/>
      <c r="X928" s="19"/>
    </row>
    <row r="929" spans="1:24" ht="12" customHeight="1">
      <c r="A929" s="19"/>
      <c r="B929" s="19"/>
      <c r="C929" s="19"/>
      <c r="D929" s="19"/>
      <c r="E929" s="19"/>
      <c r="F929" s="19"/>
      <c r="G929" s="19"/>
      <c r="H929" s="19"/>
      <c r="I929" s="19"/>
      <c r="J929" s="19"/>
      <c r="K929" s="19"/>
      <c r="L929" s="19"/>
      <c r="M929" s="19"/>
      <c r="N929" s="19"/>
      <c r="O929" s="19"/>
      <c r="P929" s="19"/>
      <c r="Q929" s="19"/>
      <c r="R929" s="19"/>
      <c r="S929" s="19"/>
      <c r="T929" s="19"/>
      <c r="U929" s="19"/>
      <c r="V929" s="19"/>
      <c r="W929" s="19"/>
      <c r="X929" s="19"/>
    </row>
    <row r="930" spans="1:24" ht="12" customHeight="1">
      <c r="A930" s="19"/>
      <c r="B930" s="19"/>
      <c r="C930" s="19"/>
      <c r="D930" s="19"/>
      <c r="E930" s="19"/>
      <c r="F930" s="19"/>
      <c r="G930" s="19"/>
      <c r="H930" s="19"/>
      <c r="I930" s="19"/>
      <c r="J930" s="19"/>
      <c r="K930" s="19"/>
      <c r="L930" s="19"/>
      <c r="M930" s="19"/>
      <c r="N930" s="19"/>
      <c r="O930" s="19"/>
      <c r="P930" s="19"/>
      <c r="Q930" s="19"/>
      <c r="R930" s="19"/>
      <c r="S930" s="19"/>
      <c r="T930" s="19"/>
      <c r="U930" s="19"/>
      <c r="V930" s="19"/>
      <c r="W930" s="19"/>
      <c r="X930" s="19"/>
    </row>
    <row r="931" spans="1:24" ht="12" customHeight="1">
      <c r="A931" s="19"/>
      <c r="B931" s="19"/>
      <c r="C931" s="19"/>
      <c r="D931" s="19"/>
      <c r="E931" s="19"/>
      <c r="F931" s="19"/>
      <c r="G931" s="19"/>
      <c r="H931" s="19"/>
      <c r="I931" s="19"/>
      <c r="J931" s="19"/>
      <c r="K931" s="19"/>
      <c r="L931" s="19"/>
      <c r="M931" s="19"/>
      <c r="N931" s="19"/>
      <c r="O931" s="19"/>
      <c r="P931" s="19"/>
      <c r="Q931" s="19"/>
      <c r="R931" s="19"/>
      <c r="S931" s="19"/>
      <c r="T931" s="19"/>
      <c r="U931" s="19"/>
      <c r="V931" s="19"/>
      <c r="W931" s="19"/>
      <c r="X931" s="19"/>
    </row>
    <row r="932" spans="1:24" ht="12" customHeight="1">
      <c r="A932" s="19"/>
      <c r="B932" s="19"/>
      <c r="C932" s="19"/>
      <c r="D932" s="19"/>
      <c r="E932" s="19"/>
      <c r="F932" s="19"/>
      <c r="G932" s="19"/>
      <c r="H932" s="19"/>
      <c r="I932" s="19"/>
      <c r="J932" s="19"/>
      <c r="K932" s="19"/>
      <c r="L932" s="19"/>
      <c r="M932" s="19"/>
      <c r="N932" s="19"/>
      <c r="O932" s="19"/>
      <c r="P932" s="19"/>
      <c r="Q932" s="19"/>
      <c r="R932" s="19"/>
      <c r="S932" s="19"/>
      <c r="T932" s="19"/>
      <c r="U932" s="19"/>
      <c r="V932" s="19"/>
      <c r="W932" s="19"/>
      <c r="X932" s="19"/>
    </row>
    <row r="933" spans="1:24" ht="12" customHeight="1">
      <c r="A933" s="19"/>
      <c r="B933" s="19"/>
      <c r="C933" s="19"/>
      <c r="D933" s="19"/>
      <c r="E933" s="19"/>
      <c r="F933" s="19"/>
      <c r="G933" s="19"/>
      <c r="H933" s="19"/>
      <c r="I933" s="19"/>
      <c r="J933" s="19"/>
      <c r="K933" s="19"/>
      <c r="L933" s="19"/>
      <c r="M933" s="19"/>
      <c r="N933" s="19"/>
      <c r="O933" s="19"/>
      <c r="P933" s="19"/>
      <c r="Q933" s="19"/>
      <c r="R933" s="19"/>
      <c r="S933" s="19"/>
      <c r="T933" s="19"/>
      <c r="U933" s="19"/>
      <c r="V933" s="19"/>
      <c r="W933" s="19"/>
      <c r="X933" s="19"/>
    </row>
    <row r="934" spans="1:24" ht="12" customHeight="1">
      <c r="A934" s="19"/>
      <c r="B934" s="19"/>
      <c r="C934" s="19"/>
      <c r="D934" s="19"/>
      <c r="E934" s="19"/>
      <c r="F934" s="19"/>
      <c r="G934" s="19"/>
      <c r="H934" s="19"/>
      <c r="I934" s="19"/>
      <c r="J934" s="19"/>
      <c r="K934" s="19"/>
      <c r="L934" s="19"/>
      <c r="M934" s="19"/>
      <c r="N934" s="19"/>
      <c r="O934" s="19"/>
      <c r="P934" s="19"/>
      <c r="Q934" s="19"/>
      <c r="R934" s="19"/>
      <c r="S934" s="19"/>
      <c r="T934" s="19"/>
      <c r="U934" s="19"/>
      <c r="V934" s="19"/>
      <c r="W934" s="19"/>
      <c r="X934" s="19"/>
    </row>
    <row r="935" spans="1:24" ht="12" customHeight="1">
      <c r="A935" s="19"/>
      <c r="B935" s="19"/>
      <c r="C935" s="19"/>
      <c r="D935" s="19"/>
      <c r="E935" s="19"/>
      <c r="F935" s="19"/>
      <c r="G935" s="19"/>
      <c r="H935" s="19"/>
      <c r="I935" s="19"/>
      <c r="J935" s="19"/>
      <c r="K935" s="19"/>
      <c r="L935" s="19"/>
      <c r="M935" s="19"/>
      <c r="N935" s="19"/>
      <c r="O935" s="19"/>
      <c r="P935" s="19"/>
      <c r="Q935" s="19"/>
      <c r="R935" s="19"/>
      <c r="S935" s="19"/>
      <c r="T935" s="19"/>
      <c r="U935" s="19"/>
      <c r="V935" s="19"/>
      <c r="W935" s="19"/>
      <c r="X935" s="19"/>
    </row>
    <row r="936" spans="1:24" ht="12" customHeight="1">
      <c r="A936" s="19"/>
      <c r="B936" s="19"/>
      <c r="C936" s="19"/>
      <c r="D936" s="19"/>
      <c r="E936" s="19"/>
      <c r="F936" s="19"/>
      <c r="G936" s="19"/>
      <c r="H936" s="19"/>
      <c r="I936" s="19"/>
      <c r="J936" s="19"/>
      <c r="K936" s="19"/>
      <c r="L936" s="19"/>
      <c r="M936" s="19"/>
      <c r="N936" s="19"/>
      <c r="O936" s="19"/>
      <c r="P936" s="19"/>
      <c r="Q936" s="19"/>
      <c r="R936" s="19"/>
      <c r="S936" s="19"/>
      <c r="T936" s="19"/>
      <c r="U936" s="19"/>
      <c r="V936" s="19"/>
      <c r="W936" s="19"/>
      <c r="X936" s="19"/>
    </row>
    <row r="937" spans="1:24" ht="12" customHeight="1">
      <c r="A937" s="19"/>
      <c r="B937" s="19"/>
      <c r="C937" s="19"/>
      <c r="D937" s="19"/>
      <c r="E937" s="19"/>
      <c r="F937" s="19"/>
      <c r="G937" s="19"/>
      <c r="H937" s="19"/>
      <c r="I937" s="19"/>
      <c r="J937" s="19"/>
      <c r="K937" s="19"/>
      <c r="L937" s="19"/>
      <c r="M937" s="19"/>
      <c r="N937" s="19"/>
      <c r="O937" s="19"/>
      <c r="P937" s="19"/>
      <c r="Q937" s="19"/>
      <c r="R937" s="19"/>
      <c r="S937" s="19"/>
      <c r="T937" s="19"/>
      <c r="U937" s="19"/>
      <c r="V937" s="19"/>
      <c r="W937" s="19"/>
      <c r="X937" s="19"/>
    </row>
    <row r="938" spans="1:24" ht="12" customHeight="1">
      <c r="A938" s="19"/>
      <c r="B938" s="19"/>
      <c r="C938" s="19"/>
      <c r="D938" s="19"/>
      <c r="E938" s="19"/>
      <c r="F938" s="19"/>
      <c r="G938" s="19"/>
      <c r="H938" s="19"/>
      <c r="I938" s="19"/>
      <c r="J938" s="19"/>
      <c r="K938" s="19"/>
      <c r="L938" s="19"/>
      <c r="M938" s="19"/>
      <c r="N938" s="19"/>
      <c r="O938" s="19"/>
      <c r="P938" s="19"/>
      <c r="Q938" s="19"/>
      <c r="R938" s="19"/>
      <c r="S938" s="19"/>
      <c r="T938" s="19"/>
      <c r="U938" s="19"/>
      <c r="V938" s="19"/>
      <c r="W938" s="19"/>
      <c r="X938" s="19"/>
    </row>
    <row r="939" spans="1:24" ht="12" customHeight="1">
      <c r="A939" s="19"/>
      <c r="B939" s="19"/>
      <c r="C939" s="19"/>
      <c r="D939" s="19"/>
      <c r="E939" s="19"/>
      <c r="F939" s="19"/>
      <c r="G939" s="19"/>
      <c r="H939" s="19"/>
      <c r="I939" s="19"/>
      <c r="J939" s="19"/>
      <c r="K939" s="19"/>
      <c r="L939" s="19"/>
      <c r="M939" s="19"/>
      <c r="N939" s="19"/>
      <c r="O939" s="19"/>
      <c r="P939" s="19"/>
      <c r="Q939" s="19"/>
      <c r="R939" s="19"/>
      <c r="S939" s="19"/>
      <c r="T939" s="19"/>
      <c r="U939" s="19"/>
      <c r="V939" s="19"/>
      <c r="W939" s="19"/>
      <c r="X939" s="19"/>
    </row>
    <row r="940" spans="1:24" ht="12" customHeight="1">
      <c r="A940" s="19"/>
      <c r="B940" s="19"/>
      <c r="C940" s="19"/>
      <c r="D940" s="19"/>
      <c r="E940" s="19"/>
      <c r="F940" s="19"/>
      <c r="G940" s="19"/>
      <c r="H940" s="19"/>
      <c r="I940" s="19"/>
      <c r="J940" s="19"/>
      <c r="K940" s="19"/>
      <c r="L940" s="19"/>
      <c r="M940" s="19"/>
      <c r="N940" s="19"/>
      <c r="O940" s="19"/>
      <c r="P940" s="19"/>
      <c r="Q940" s="19"/>
      <c r="R940" s="19"/>
      <c r="S940" s="19"/>
      <c r="T940" s="19"/>
      <c r="U940" s="19"/>
      <c r="V940" s="19"/>
      <c r="W940" s="19"/>
      <c r="X940" s="19"/>
    </row>
    <row r="941" spans="1:24" ht="12" customHeight="1">
      <c r="A941" s="19"/>
      <c r="B941" s="19"/>
      <c r="C941" s="19"/>
      <c r="D941" s="19"/>
      <c r="E941" s="19"/>
      <c r="F941" s="19"/>
      <c r="G941" s="19"/>
      <c r="H941" s="19"/>
      <c r="I941" s="19"/>
      <c r="J941" s="19"/>
      <c r="K941" s="19"/>
      <c r="L941" s="19"/>
      <c r="M941" s="19"/>
      <c r="N941" s="19"/>
      <c r="O941" s="19"/>
      <c r="P941" s="19"/>
      <c r="Q941" s="19"/>
      <c r="R941" s="19"/>
      <c r="S941" s="19"/>
      <c r="T941" s="19"/>
      <c r="U941" s="19"/>
      <c r="V941" s="19"/>
      <c r="W941" s="19"/>
      <c r="X941" s="19"/>
    </row>
    <row r="942" spans="1:24" ht="12" customHeight="1">
      <c r="A942" s="19"/>
      <c r="B942" s="19"/>
      <c r="C942" s="19"/>
      <c r="D942" s="19"/>
      <c r="E942" s="19"/>
      <c r="F942" s="19"/>
      <c r="G942" s="19"/>
      <c r="H942" s="19"/>
      <c r="I942" s="19"/>
      <c r="J942" s="19"/>
      <c r="K942" s="19"/>
      <c r="L942" s="19"/>
      <c r="M942" s="19"/>
      <c r="N942" s="19"/>
      <c r="O942" s="19"/>
      <c r="P942" s="19"/>
      <c r="Q942" s="19"/>
      <c r="R942" s="19"/>
      <c r="S942" s="19"/>
      <c r="T942" s="19"/>
      <c r="U942" s="19"/>
      <c r="V942" s="19"/>
      <c r="W942" s="19"/>
      <c r="X942" s="19"/>
    </row>
    <row r="943" spans="1:24" ht="12" customHeight="1">
      <c r="A943" s="19"/>
      <c r="B943" s="19"/>
      <c r="C943" s="19"/>
      <c r="D943" s="19"/>
      <c r="E943" s="19"/>
      <c r="F943" s="19"/>
      <c r="G943" s="19"/>
      <c r="H943" s="19"/>
      <c r="I943" s="19"/>
      <c r="J943" s="19"/>
      <c r="K943" s="19"/>
      <c r="L943" s="19"/>
      <c r="M943" s="19"/>
      <c r="N943" s="19"/>
      <c r="O943" s="19"/>
      <c r="P943" s="19"/>
      <c r="Q943" s="19"/>
      <c r="R943" s="19"/>
      <c r="S943" s="19"/>
      <c r="T943" s="19"/>
      <c r="U943" s="19"/>
      <c r="V943" s="19"/>
      <c r="W943" s="19"/>
      <c r="X943" s="19"/>
    </row>
    <row r="944" spans="1:24" ht="12" customHeight="1">
      <c r="A944" s="19"/>
      <c r="B944" s="19"/>
      <c r="C944" s="19"/>
      <c r="D944" s="19"/>
      <c r="E944" s="19"/>
      <c r="F944" s="19"/>
      <c r="G944" s="19"/>
      <c r="H944" s="19"/>
      <c r="I944" s="19"/>
      <c r="J944" s="19"/>
      <c r="K944" s="19"/>
      <c r="L944" s="19"/>
      <c r="M944" s="19"/>
      <c r="N944" s="19"/>
      <c r="O944" s="19"/>
      <c r="P944" s="19"/>
      <c r="Q944" s="19"/>
      <c r="R944" s="19"/>
      <c r="S944" s="19"/>
      <c r="T944" s="19"/>
      <c r="U944" s="19"/>
      <c r="V944" s="19"/>
      <c r="W944" s="19"/>
      <c r="X944" s="19"/>
    </row>
    <row r="945" spans="1:24" ht="12" customHeight="1">
      <c r="A945" s="19"/>
      <c r="B945" s="19"/>
      <c r="C945" s="19"/>
      <c r="D945" s="19"/>
      <c r="E945" s="19"/>
      <c r="F945" s="19"/>
      <c r="G945" s="19"/>
      <c r="H945" s="19"/>
      <c r="I945" s="19"/>
      <c r="J945" s="19"/>
      <c r="K945" s="19"/>
      <c r="L945" s="19"/>
      <c r="M945" s="19"/>
      <c r="N945" s="19"/>
      <c r="O945" s="19"/>
      <c r="P945" s="19"/>
      <c r="Q945" s="19"/>
      <c r="R945" s="19"/>
      <c r="S945" s="19"/>
      <c r="T945" s="19"/>
      <c r="U945" s="19"/>
      <c r="V945" s="19"/>
      <c r="W945" s="19"/>
      <c r="X945" s="19"/>
    </row>
    <row r="946" spans="1:24" ht="12" customHeight="1">
      <c r="A946" s="19"/>
      <c r="B946" s="19"/>
      <c r="C946" s="19"/>
      <c r="D946" s="19"/>
      <c r="E946" s="19"/>
      <c r="F946" s="19"/>
      <c r="G946" s="19"/>
      <c r="H946" s="19"/>
      <c r="I946" s="19"/>
      <c r="J946" s="19"/>
      <c r="K946" s="19"/>
      <c r="L946" s="19"/>
      <c r="M946" s="19"/>
      <c r="N946" s="19"/>
      <c r="O946" s="19"/>
      <c r="P946" s="19"/>
      <c r="Q946" s="19"/>
      <c r="R946" s="19"/>
      <c r="S946" s="19"/>
      <c r="T946" s="19"/>
      <c r="U946" s="19"/>
      <c r="V946" s="19"/>
      <c r="W946" s="19"/>
      <c r="X946" s="19"/>
    </row>
    <row r="947" spans="1:24" ht="12" customHeight="1">
      <c r="A947" s="19"/>
      <c r="B947" s="19"/>
      <c r="C947" s="19"/>
      <c r="D947" s="19"/>
      <c r="E947" s="19"/>
      <c r="F947" s="19"/>
      <c r="G947" s="19"/>
      <c r="H947" s="19"/>
      <c r="I947" s="19"/>
      <c r="J947" s="19"/>
      <c r="K947" s="19"/>
      <c r="L947" s="19"/>
      <c r="M947" s="19"/>
      <c r="N947" s="19"/>
      <c r="O947" s="19"/>
      <c r="P947" s="19"/>
      <c r="Q947" s="19"/>
      <c r="R947" s="19"/>
      <c r="S947" s="19"/>
      <c r="T947" s="19"/>
      <c r="U947" s="19"/>
      <c r="V947" s="19"/>
      <c r="W947" s="19"/>
      <c r="X947" s="19"/>
    </row>
    <row r="948" spans="1:24" ht="12" customHeight="1">
      <c r="A948" s="19"/>
      <c r="B948" s="19"/>
      <c r="C948" s="19"/>
      <c r="D948" s="19"/>
      <c r="E948" s="19"/>
      <c r="F948" s="19"/>
      <c r="G948" s="19"/>
      <c r="H948" s="19"/>
      <c r="I948" s="19"/>
      <c r="J948" s="19"/>
      <c r="K948" s="19"/>
      <c r="L948" s="19"/>
      <c r="M948" s="19"/>
      <c r="N948" s="19"/>
      <c r="O948" s="19"/>
      <c r="P948" s="19"/>
      <c r="Q948" s="19"/>
      <c r="R948" s="19"/>
      <c r="S948" s="19"/>
      <c r="T948" s="19"/>
      <c r="U948" s="19"/>
      <c r="V948" s="19"/>
      <c r="W948" s="19"/>
      <c r="X948" s="19"/>
    </row>
    <row r="949" spans="1:24" ht="12" customHeight="1">
      <c r="A949" s="19"/>
      <c r="B949" s="19"/>
      <c r="C949" s="19"/>
      <c r="D949" s="19"/>
      <c r="E949" s="19"/>
      <c r="F949" s="19"/>
      <c r="G949" s="19"/>
      <c r="H949" s="19"/>
      <c r="I949" s="19"/>
      <c r="J949" s="19"/>
      <c r="K949" s="19"/>
      <c r="L949" s="19"/>
      <c r="M949" s="19"/>
      <c r="N949" s="19"/>
      <c r="O949" s="19"/>
      <c r="P949" s="19"/>
      <c r="Q949" s="19"/>
      <c r="R949" s="19"/>
      <c r="S949" s="19"/>
      <c r="T949" s="19"/>
      <c r="U949" s="19"/>
      <c r="V949" s="19"/>
      <c r="W949" s="19"/>
      <c r="X949" s="19"/>
    </row>
    <row r="950" spans="1:24" ht="12" customHeight="1">
      <c r="A950" s="19"/>
      <c r="B950" s="19"/>
      <c r="C950" s="19"/>
      <c r="D950" s="19"/>
      <c r="E950" s="19"/>
      <c r="F950" s="19"/>
      <c r="G950" s="19"/>
      <c r="H950" s="19"/>
      <c r="I950" s="19"/>
      <c r="J950" s="19"/>
      <c r="K950" s="19"/>
      <c r="L950" s="19"/>
      <c r="M950" s="19"/>
      <c r="N950" s="19"/>
      <c r="O950" s="19"/>
      <c r="P950" s="19"/>
      <c r="Q950" s="19"/>
      <c r="R950" s="19"/>
      <c r="S950" s="19"/>
      <c r="T950" s="19"/>
      <c r="U950" s="19"/>
      <c r="V950" s="19"/>
      <c r="W950" s="19"/>
      <c r="X950" s="19"/>
    </row>
    <row r="951" spans="1:24" ht="12" customHeight="1">
      <c r="A951" s="19"/>
      <c r="B951" s="19"/>
      <c r="C951" s="19"/>
      <c r="D951" s="19"/>
      <c r="E951" s="19"/>
      <c r="F951" s="19"/>
      <c r="G951" s="19"/>
      <c r="H951" s="19"/>
      <c r="I951" s="19"/>
      <c r="J951" s="19"/>
      <c r="K951" s="19"/>
      <c r="L951" s="19"/>
      <c r="M951" s="19"/>
      <c r="N951" s="19"/>
      <c r="O951" s="19"/>
      <c r="P951" s="19"/>
      <c r="Q951" s="19"/>
      <c r="R951" s="19"/>
      <c r="S951" s="19"/>
      <c r="T951" s="19"/>
      <c r="U951" s="19"/>
      <c r="V951" s="19"/>
      <c r="W951" s="19"/>
      <c r="X951" s="19"/>
    </row>
    <row r="952" spans="1:24" ht="12" customHeight="1">
      <c r="A952" s="19"/>
      <c r="B952" s="19"/>
      <c r="C952" s="19"/>
      <c r="D952" s="19"/>
      <c r="E952" s="19"/>
      <c r="F952" s="19"/>
      <c r="G952" s="19"/>
      <c r="H952" s="19"/>
      <c r="I952" s="19"/>
      <c r="J952" s="19"/>
      <c r="K952" s="19"/>
      <c r="L952" s="19"/>
      <c r="M952" s="19"/>
      <c r="N952" s="19"/>
      <c r="O952" s="19"/>
      <c r="P952" s="19"/>
      <c r="Q952" s="19"/>
      <c r="R952" s="19"/>
      <c r="S952" s="19"/>
      <c r="T952" s="19"/>
      <c r="U952" s="19"/>
      <c r="V952" s="19"/>
      <c r="W952" s="19"/>
      <c r="X952" s="19"/>
    </row>
    <row r="953" spans="1:24" ht="12" customHeight="1">
      <c r="A953" s="19"/>
      <c r="B953" s="19"/>
      <c r="C953" s="19"/>
      <c r="D953" s="19"/>
      <c r="E953" s="19"/>
      <c r="F953" s="19"/>
      <c r="G953" s="19"/>
      <c r="H953" s="19"/>
      <c r="I953" s="19"/>
      <c r="J953" s="19"/>
      <c r="K953" s="19"/>
      <c r="L953" s="19"/>
      <c r="M953" s="19"/>
      <c r="N953" s="19"/>
      <c r="O953" s="19"/>
      <c r="P953" s="19"/>
      <c r="Q953" s="19"/>
      <c r="R953" s="19"/>
      <c r="S953" s="19"/>
      <c r="T953" s="19"/>
      <c r="U953" s="19"/>
      <c r="V953" s="19"/>
      <c r="W953" s="19"/>
      <c r="X953" s="19"/>
    </row>
    <row r="954" spans="1:24" ht="12" customHeight="1">
      <c r="A954" s="19"/>
      <c r="B954" s="19"/>
      <c r="C954" s="19"/>
      <c r="D954" s="19"/>
      <c r="E954" s="19"/>
      <c r="F954" s="19"/>
      <c r="G954" s="19"/>
      <c r="H954" s="19"/>
      <c r="I954" s="19"/>
      <c r="J954" s="19"/>
      <c r="K954" s="19"/>
      <c r="L954" s="19"/>
      <c r="M954" s="19"/>
      <c r="N954" s="19"/>
      <c r="O954" s="19"/>
      <c r="P954" s="19"/>
      <c r="Q954" s="19"/>
      <c r="R954" s="19"/>
      <c r="S954" s="19"/>
      <c r="T954" s="19"/>
      <c r="U954" s="19"/>
      <c r="V954" s="19"/>
      <c r="W954" s="19"/>
      <c r="X954" s="19"/>
    </row>
    <row r="955" spans="1:24" ht="12" customHeight="1">
      <c r="A955" s="19"/>
      <c r="B955" s="19"/>
      <c r="C955" s="19"/>
      <c r="D955" s="19"/>
      <c r="E955" s="19"/>
      <c r="F955" s="19"/>
      <c r="G955" s="19"/>
      <c r="H955" s="19"/>
      <c r="I955" s="19"/>
      <c r="J955" s="19"/>
      <c r="K955" s="19"/>
      <c r="L955" s="19"/>
      <c r="M955" s="19"/>
      <c r="N955" s="19"/>
      <c r="O955" s="19"/>
      <c r="P955" s="19"/>
      <c r="Q955" s="19"/>
      <c r="R955" s="19"/>
      <c r="S955" s="19"/>
      <c r="T955" s="19"/>
      <c r="U955" s="19"/>
      <c r="V955" s="19"/>
      <c r="W955" s="19"/>
      <c r="X955" s="19"/>
    </row>
    <row r="956" spans="1:24" ht="12" customHeight="1">
      <c r="A956" s="19"/>
      <c r="B956" s="19"/>
      <c r="C956" s="19"/>
      <c r="D956" s="19"/>
      <c r="E956" s="19"/>
      <c r="F956" s="19"/>
      <c r="G956" s="19"/>
      <c r="H956" s="19"/>
      <c r="I956" s="19"/>
      <c r="J956" s="19"/>
      <c r="K956" s="19"/>
      <c r="L956" s="19"/>
      <c r="M956" s="19"/>
      <c r="N956" s="19"/>
      <c r="O956" s="19"/>
      <c r="P956" s="19"/>
      <c r="Q956" s="19"/>
      <c r="R956" s="19"/>
      <c r="S956" s="19"/>
      <c r="T956" s="19"/>
      <c r="U956" s="19"/>
      <c r="V956" s="19"/>
      <c r="W956" s="19"/>
      <c r="X956" s="19"/>
    </row>
    <row r="957" spans="1:24" ht="12" customHeight="1">
      <c r="A957" s="19"/>
      <c r="B957" s="19"/>
      <c r="C957" s="19"/>
      <c r="D957" s="19"/>
      <c r="E957" s="19"/>
      <c r="F957" s="19"/>
      <c r="G957" s="19"/>
      <c r="H957" s="19"/>
      <c r="I957" s="19"/>
      <c r="J957" s="19"/>
      <c r="K957" s="19"/>
      <c r="L957" s="19"/>
      <c r="M957" s="19"/>
      <c r="N957" s="19"/>
      <c r="O957" s="19"/>
      <c r="P957" s="19"/>
      <c r="Q957" s="19"/>
      <c r="R957" s="19"/>
      <c r="S957" s="19"/>
      <c r="T957" s="19"/>
      <c r="U957" s="19"/>
      <c r="V957" s="19"/>
      <c r="W957" s="19"/>
      <c r="X957" s="19"/>
    </row>
    <row r="958" spans="1:24" ht="12" customHeight="1">
      <c r="A958" s="19"/>
      <c r="B958" s="19"/>
      <c r="C958" s="19"/>
      <c r="D958" s="19"/>
      <c r="E958" s="19"/>
      <c r="F958" s="19"/>
      <c r="G958" s="19"/>
      <c r="H958" s="19"/>
      <c r="I958" s="19"/>
      <c r="J958" s="19"/>
      <c r="K958" s="19"/>
      <c r="L958" s="19"/>
      <c r="M958" s="19"/>
      <c r="N958" s="19"/>
      <c r="O958" s="19"/>
      <c r="P958" s="19"/>
      <c r="Q958" s="19"/>
      <c r="R958" s="19"/>
      <c r="S958" s="19"/>
      <c r="T958" s="19"/>
      <c r="U958" s="19"/>
      <c r="V958" s="19"/>
      <c r="W958" s="19"/>
      <c r="X958" s="19"/>
    </row>
    <row r="959" spans="1:24" ht="12" customHeight="1">
      <c r="A959" s="19"/>
      <c r="B959" s="19"/>
      <c r="C959" s="19"/>
      <c r="D959" s="19"/>
      <c r="E959" s="19"/>
      <c r="F959" s="19"/>
      <c r="G959" s="19"/>
      <c r="H959" s="19"/>
      <c r="I959" s="19"/>
      <c r="J959" s="19"/>
      <c r="K959" s="19"/>
      <c r="L959" s="19"/>
      <c r="M959" s="19"/>
      <c r="N959" s="19"/>
      <c r="O959" s="19"/>
      <c r="P959" s="19"/>
      <c r="Q959" s="19"/>
      <c r="R959" s="19"/>
      <c r="S959" s="19"/>
      <c r="T959" s="19"/>
      <c r="U959" s="19"/>
      <c r="V959" s="19"/>
      <c r="W959" s="19"/>
      <c r="X959" s="19"/>
    </row>
    <row r="960" spans="1:24" ht="12" customHeight="1">
      <c r="A960" s="19"/>
      <c r="B960" s="19"/>
      <c r="C960" s="19"/>
      <c r="D960" s="19"/>
      <c r="E960" s="19"/>
      <c r="F960" s="19"/>
      <c r="G960" s="19"/>
      <c r="H960" s="19"/>
      <c r="I960" s="19"/>
      <c r="J960" s="19"/>
      <c r="K960" s="19"/>
      <c r="L960" s="19"/>
      <c r="M960" s="19"/>
      <c r="N960" s="19"/>
      <c r="O960" s="19"/>
      <c r="P960" s="19"/>
      <c r="Q960" s="19"/>
      <c r="R960" s="19"/>
      <c r="S960" s="19"/>
      <c r="T960" s="19"/>
      <c r="U960" s="19"/>
      <c r="V960" s="19"/>
      <c r="W960" s="19"/>
      <c r="X960" s="19"/>
    </row>
    <row r="961" spans="1:24" ht="12" customHeight="1">
      <c r="A961" s="19"/>
      <c r="B961" s="19"/>
      <c r="C961" s="19"/>
      <c r="D961" s="19"/>
      <c r="E961" s="19"/>
      <c r="F961" s="19"/>
      <c r="G961" s="19"/>
      <c r="H961" s="19"/>
      <c r="I961" s="19"/>
      <c r="J961" s="19"/>
      <c r="K961" s="19"/>
      <c r="L961" s="19"/>
      <c r="M961" s="19"/>
      <c r="N961" s="19"/>
      <c r="O961" s="19"/>
      <c r="P961" s="19"/>
      <c r="Q961" s="19"/>
      <c r="R961" s="19"/>
      <c r="S961" s="19"/>
      <c r="T961" s="19"/>
      <c r="U961" s="19"/>
      <c r="V961" s="19"/>
      <c r="W961" s="19"/>
      <c r="X961" s="19"/>
    </row>
    <row r="962" spans="1:24" ht="12" customHeight="1">
      <c r="A962" s="19"/>
      <c r="B962" s="19"/>
      <c r="C962" s="19"/>
      <c r="D962" s="19"/>
      <c r="E962" s="19"/>
      <c r="F962" s="19"/>
      <c r="G962" s="19"/>
      <c r="H962" s="19"/>
      <c r="I962" s="19"/>
      <c r="J962" s="19"/>
      <c r="K962" s="19"/>
      <c r="L962" s="19"/>
      <c r="M962" s="19"/>
      <c r="N962" s="19"/>
      <c r="O962" s="19"/>
      <c r="P962" s="19"/>
      <c r="Q962" s="19"/>
      <c r="R962" s="19"/>
      <c r="S962" s="19"/>
      <c r="T962" s="19"/>
      <c r="U962" s="19"/>
      <c r="V962" s="19"/>
      <c r="W962" s="19"/>
      <c r="X962" s="19"/>
    </row>
    <row r="963" spans="1:24" ht="12" customHeight="1">
      <c r="A963" s="19"/>
      <c r="B963" s="19"/>
      <c r="C963" s="19"/>
      <c r="D963" s="19"/>
      <c r="E963" s="19"/>
      <c r="F963" s="19"/>
      <c r="G963" s="19"/>
      <c r="H963" s="19"/>
      <c r="I963" s="19"/>
      <c r="J963" s="19"/>
      <c r="K963" s="19"/>
      <c r="L963" s="19"/>
      <c r="M963" s="19"/>
      <c r="N963" s="19"/>
      <c r="O963" s="19"/>
      <c r="P963" s="19"/>
      <c r="Q963" s="19"/>
      <c r="R963" s="19"/>
      <c r="S963" s="19"/>
      <c r="T963" s="19"/>
      <c r="U963" s="19"/>
      <c r="V963" s="19"/>
      <c r="W963" s="19"/>
      <c r="X963" s="19"/>
    </row>
    <row r="964" spans="1:24" ht="12" customHeight="1">
      <c r="A964" s="19"/>
      <c r="B964" s="19"/>
      <c r="C964" s="19"/>
      <c r="D964" s="19"/>
      <c r="E964" s="19"/>
      <c r="F964" s="19"/>
      <c r="G964" s="19"/>
      <c r="H964" s="19"/>
      <c r="I964" s="19"/>
      <c r="J964" s="19"/>
      <c r="K964" s="19"/>
      <c r="L964" s="19"/>
      <c r="M964" s="19"/>
      <c r="N964" s="19"/>
      <c r="O964" s="19"/>
      <c r="P964" s="19"/>
      <c r="Q964" s="19"/>
      <c r="R964" s="19"/>
      <c r="S964" s="19"/>
      <c r="T964" s="19"/>
      <c r="U964" s="19"/>
      <c r="V964" s="19"/>
      <c r="W964" s="19"/>
      <c r="X964" s="19"/>
    </row>
    <row r="965" spans="1:24" ht="12" customHeight="1">
      <c r="A965" s="19"/>
      <c r="B965" s="19"/>
      <c r="C965" s="19"/>
      <c r="D965" s="19"/>
      <c r="E965" s="19"/>
      <c r="F965" s="19"/>
      <c r="G965" s="19"/>
      <c r="H965" s="19"/>
      <c r="I965" s="19"/>
      <c r="J965" s="19"/>
      <c r="K965" s="19"/>
      <c r="L965" s="19"/>
      <c r="M965" s="19"/>
      <c r="N965" s="19"/>
      <c r="O965" s="19"/>
      <c r="P965" s="19"/>
      <c r="Q965" s="19"/>
      <c r="R965" s="19"/>
      <c r="S965" s="19"/>
      <c r="T965" s="19"/>
      <c r="U965" s="19"/>
      <c r="V965" s="19"/>
      <c r="W965" s="19"/>
      <c r="X965" s="19"/>
    </row>
    <row r="966" spans="1:24" ht="12" customHeight="1">
      <c r="A966" s="19"/>
      <c r="B966" s="19"/>
      <c r="C966" s="19"/>
      <c r="D966" s="19"/>
      <c r="E966" s="19"/>
      <c r="F966" s="19"/>
      <c r="G966" s="19"/>
      <c r="H966" s="19"/>
      <c r="I966" s="19"/>
      <c r="J966" s="19"/>
      <c r="K966" s="19"/>
      <c r="L966" s="19"/>
      <c r="M966" s="19"/>
      <c r="N966" s="19"/>
      <c r="O966" s="19"/>
      <c r="P966" s="19"/>
      <c r="Q966" s="19"/>
      <c r="R966" s="19"/>
      <c r="S966" s="19"/>
      <c r="T966" s="19"/>
      <c r="U966" s="19"/>
      <c r="V966" s="19"/>
      <c r="W966" s="19"/>
      <c r="X966" s="19"/>
    </row>
    <row r="967" spans="1:24" ht="12" customHeight="1">
      <c r="A967" s="19"/>
      <c r="B967" s="19"/>
      <c r="C967" s="19"/>
      <c r="D967" s="19"/>
      <c r="E967" s="19"/>
      <c r="F967" s="19"/>
      <c r="G967" s="19"/>
      <c r="H967" s="19"/>
      <c r="I967" s="19"/>
      <c r="J967" s="19"/>
      <c r="K967" s="19"/>
      <c r="L967" s="19"/>
      <c r="M967" s="19"/>
      <c r="N967" s="19"/>
      <c r="O967" s="19"/>
      <c r="P967" s="19"/>
      <c r="Q967" s="19"/>
      <c r="R967" s="19"/>
      <c r="S967" s="19"/>
      <c r="T967" s="19"/>
      <c r="U967" s="19"/>
      <c r="V967" s="19"/>
      <c r="W967" s="19"/>
      <c r="X967" s="19"/>
    </row>
    <row r="968" spans="1:24" ht="12" customHeight="1">
      <c r="A968" s="19"/>
      <c r="B968" s="19"/>
      <c r="C968" s="19"/>
      <c r="D968" s="19"/>
      <c r="E968" s="19"/>
      <c r="F968" s="19"/>
      <c r="G968" s="19"/>
      <c r="H968" s="19"/>
      <c r="I968" s="19"/>
      <c r="J968" s="19"/>
      <c r="K968" s="19"/>
      <c r="L968" s="19"/>
      <c r="M968" s="19"/>
      <c r="N968" s="19"/>
      <c r="O968" s="19"/>
      <c r="P968" s="19"/>
      <c r="Q968" s="19"/>
      <c r="R968" s="19"/>
      <c r="S968" s="19"/>
      <c r="T968" s="19"/>
      <c r="U968" s="19"/>
      <c r="V968" s="19"/>
      <c r="W968" s="19"/>
      <c r="X968" s="19"/>
    </row>
    <row r="969" spans="1:24" ht="12" customHeight="1">
      <c r="A969" s="19"/>
      <c r="B969" s="19"/>
      <c r="C969" s="19"/>
      <c r="D969" s="19"/>
      <c r="E969" s="19"/>
      <c r="F969" s="19"/>
      <c r="G969" s="19"/>
      <c r="H969" s="19"/>
      <c r="I969" s="19"/>
      <c r="J969" s="19"/>
      <c r="K969" s="19"/>
      <c r="L969" s="19"/>
      <c r="M969" s="19"/>
      <c r="N969" s="19"/>
      <c r="O969" s="19"/>
      <c r="P969" s="19"/>
      <c r="Q969" s="19"/>
      <c r="R969" s="19"/>
      <c r="S969" s="19"/>
      <c r="T969" s="19"/>
      <c r="U969" s="19"/>
      <c r="V969" s="19"/>
      <c r="W969" s="19"/>
      <c r="X969" s="19"/>
    </row>
    <row r="970" spans="1:24" ht="12" customHeight="1">
      <c r="A970" s="19"/>
      <c r="B970" s="19"/>
      <c r="C970" s="19"/>
      <c r="D970" s="19"/>
      <c r="E970" s="19"/>
      <c r="F970" s="19"/>
      <c r="G970" s="19"/>
      <c r="H970" s="19"/>
      <c r="I970" s="19"/>
      <c r="J970" s="19"/>
      <c r="K970" s="19"/>
      <c r="L970" s="19"/>
      <c r="M970" s="19"/>
      <c r="N970" s="19"/>
      <c r="O970" s="19"/>
      <c r="P970" s="19"/>
      <c r="Q970" s="19"/>
      <c r="R970" s="19"/>
      <c r="S970" s="19"/>
      <c r="T970" s="19"/>
      <c r="U970" s="19"/>
      <c r="V970" s="19"/>
      <c r="W970" s="19"/>
      <c r="X970" s="19"/>
    </row>
    <row r="971" spans="1:24" ht="12" customHeight="1">
      <c r="A971" s="19"/>
      <c r="B971" s="19"/>
      <c r="C971" s="19"/>
      <c r="D971" s="19"/>
      <c r="E971" s="19"/>
      <c r="F971" s="19"/>
      <c r="G971" s="19"/>
      <c r="H971" s="19"/>
      <c r="I971" s="19"/>
      <c r="J971" s="19"/>
      <c r="K971" s="19"/>
      <c r="L971" s="19"/>
      <c r="M971" s="19"/>
      <c r="N971" s="19"/>
      <c r="O971" s="19"/>
      <c r="P971" s="19"/>
      <c r="Q971" s="19"/>
      <c r="R971" s="19"/>
      <c r="S971" s="19"/>
      <c r="T971" s="19"/>
      <c r="U971" s="19"/>
      <c r="V971" s="19"/>
      <c r="W971" s="19"/>
      <c r="X971" s="19"/>
    </row>
    <row r="972" spans="1:24" ht="12" customHeight="1">
      <c r="A972" s="19"/>
      <c r="B972" s="19"/>
      <c r="C972" s="19"/>
      <c r="D972" s="19"/>
      <c r="E972" s="19"/>
      <c r="F972" s="19"/>
      <c r="G972" s="19"/>
      <c r="H972" s="19"/>
      <c r="I972" s="19"/>
      <c r="J972" s="19"/>
      <c r="K972" s="19"/>
      <c r="L972" s="19"/>
      <c r="M972" s="19"/>
      <c r="N972" s="19"/>
      <c r="O972" s="19"/>
      <c r="P972" s="19"/>
      <c r="Q972" s="19"/>
      <c r="R972" s="19"/>
      <c r="S972" s="19"/>
      <c r="T972" s="19"/>
      <c r="U972" s="19"/>
      <c r="V972" s="19"/>
      <c r="W972" s="19"/>
      <c r="X972" s="19"/>
    </row>
    <row r="973" spans="1:24" ht="12" customHeight="1">
      <c r="A973" s="19"/>
      <c r="B973" s="19"/>
      <c r="C973" s="19"/>
      <c r="D973" s="19"/>
      <c r="E973" s="19"/>
      <c r="F973" s="19"/>
      <c r="G973" s="19"/>
      <c r="H973" s="19"/>
      <c r="I973" s="19"/>
      <c r="J973" s="19"/>
      <c r="K973" s="19"/>
      <c r="L973" s="19"/>
      <c r="M973" s="19"/>
      <c r="N973" s="19"/>
      <c r="O973" s="19"/>
      <c r="P973" s="19"/>
      <c r="Q973" s="19"/>
      <c r="R973" s="19"/>
      <c r="S973" s="19"/>
      <c r="T973" s="19"/>
      <c r="U973" s="19"/>
      <c r="V973" s="19"/>
      <c r="W973" s="19"/>
      <c r="X973" s="19"/>
    </row>
    <row r="974" spans="1:24" ht="12" customHeight="1">
      <c r="A974" s="19"/>
      <c r="B974" s="19"/>
      <c r="C974" s="19"/>
      <c r="D974" s="19"/>
      <c r="E974" s="19"/>
      <c r="F974" s="19"/>
      <c r="G974" s="19"/>
      <c r="H974" s="19"/>
      <c r="I974" s="19"/>
      <c r="J974" s="19"/>
      <c r="K974" s="19"/>
      <c r="L974" s="19"/>
      <c r="M974" s="19"/>
      <c r="N974" s="19"/>
      <c r="O974" s="19"/>
      <c r="P974" s="19"/>
      <c r="Q974" s="19"/>
      <c r="R974" s="19"/>
      <c r="S974" s="19"/>
      <c r="T974" s="19"/>
      <c r="U974" s="19"/>
      <c r="V974" s="19"/>
      <c r="W974" s="19"/>
      <c r="X974" s="19"/>
    </row>
    <row r="975" spans="1:24" ht="12" customHeight="1">
      <c r="A975" s="19"/>
      <c r="B975" s="19"/>
      <c r="C975" s="19"/>
      <c r="D975" s="19"/>
      <c r="E975" s="19"/>
      <c r="F975" s="19"/>
      <c r="G975" s="19"/>
      <c r="H975" s="19"/>
      <c r="I975" s="19"/>
      <c r="J975" s="19"/>
      <c r="K975" s="19"/>
      <c r="L975" s="19"/>
      <c r="M975" s="19"/>
      <c r="N975" s="19"/>
      <c r="O975" s="19"/>
      <c r="P975" s="19"/>
      <c r="Q975" s="19"/>
      <c r="R975" s="19"/>
      <c r="S975" s="19"/>
      <c r="T975" s="19"/>
      <c r="U975" s="19"/>
      <c r="V975" s="19"/>
      <c r="W975" s="19"/>
      <c r="X975" s="19"/>
    </row>
    <row r="976" spans="1:24" ht="12" customHeight="1">
      <c r="A976" s="19"/>
      <c r="B976" s="19"/>
      <c r="C976" s="19"/>
      <c r="D976" s="19"/>
      <c r="E976" s="19"/>
      <c r="F976" s="19"/>
      <c r="G976" s="19"/>
      <c r="H976" s="19"/>
      <c r="I976" s="19"/>
      <c r="J976" s="19"/>
      <c r="K976" s="19"/>
      <c r="L976" s="19"/>
      <c r="M976" s="19"/>
      <c r="N976" s="19"/>
      <c r="O976" s="19"/>
      <c r="P976" s="19"/>
      <c r="Q976" s="19"/>
      <c r="R976" s="19"/>
      <c r="S976" s="19"/>
      <c r="T976" s="19"/>
      <c r="U976" s="19"/>
      <c r="V976" s="19"/>
      <c r="W976" s="19"/>
      <c r="X976" s="19"/>
    </row>
    <row r="977" spans="1:24" ht="12" customHeight="1">
      <c r="A977" s="19"/>
      <c r="B977" s="19"/>
      <c r="C977" s="19"/>
      <c r="D977" s="19"/>
      <c r="E977" s="19"/>
      <c r="F977" s="19"/>
      <c r="G977" s="19"/>
      <c r="H977" s="19"/>
      <c r="I977" s="19"/>
      <c r="J977" s="19"/>
      <c r="K977" s="19"/>
      <c r="L977" s="19"/>
      <c r="M977" s="19"/>
      <c r="N977" s="19"/>
      <c r="O977" s="19"/>
      <c r="P977" s="19"/>
      <c r="Q977" s="19"/>
      <c r="R977" s="19"/>
      <c r="S977" s="19"/>
      <c r="T977" s="19"/>
      <c r="U977" s="19"/>
      <c r="V977" s="19"/>
      <c r="W977" s="19"/>
      <c r="X977" s="19"/>
    </row>
    <row r="978" spans="1:24" ht="12" customHeight="1">
      <c r="A978" s="19"/>
      <c r="B978" s="19"/>
      <c r="C978" s="19"/>
      <c r="D978" s="19"/>
      <c r="E978" s="19"/>
      <c r="F978" s="19"/>
      <c r="G978" s="19"/>
      <c r="H978" s="19"/>
      <c r="I978" s="19"/>
      <c r="J978" s="19"/>
      <c r="K978" s="19"/>
      <c r="L978" s="19"/>
      <c r="M978" s="19"/>
      <c r="N978" s="19"/>
      <c r="O978" s="19"/>
      <c r="P978" s="19"/>
      <c r="Q978" s="19"/>
      <c r="R978" s="19"/>
      <c r="S978" s="19"/>
      <c r="T978" s="19"/>
      <c r="U978" s="19"/>
      <c r="V978" s="19"/>
      <c r="W978" s="19"/>
      <c r="X978" s="19"/>
    </row>
    <row r="979" spans="1:24" ht="12" customHeight="1">
      <c r="A979" s="19"/>
      <c r="B979" s="19"/>
      <c r="C979" s="19"/>
      <c r="D979" s="19"/>
      <c r="E979" s="19"/>
      <c r="F979" s="19"/>
      <c r="G979" s="19"/>
      <c r="H979" s="19"/>
      <c r="I979" s="19"/>
      <c r="J979" s="19"/>
      <c r="K979" s="19"/>
      <c r="L979" s="19"/>
      <c r="M979" s="19"/>
      <c r="N979" s="19"/>
      <c r="O979" s="19"/>
      <c r="P979" s="19"/>
      <c r="Q979" s="19"/>
      <c r="R979" s="19"/>
      <c r="S979" s="19"/>
      <c r="T979" s="19"/>
      <c r="U979" s="19"/>
      <c r="V979" s="19"/>
      <c r="W979" s="19"/>
      <c r="X979" s="19"/>
    </row>
    <row r="980" spans="1:24" ht="12" customHeight="1">
      <c r="A980" s="19"/>
      <c r="B980" s="19"/>
      <c r="C980" s="19"/>
      <c r="D980" s="19"/>
      <c r="E980" s="19"/>
      <c r="F980" s="19"/>
      <c r="G980" s="19"/>
      <c r="H980" s="19"/>
      <c r="I980" s="19"/>
      <c r="J980" s="19"/>
      <c r="K980" s="19"/>
      <c r="L980" s="19"/>
      <c r="M980" s="19"/>
      <c r="N980" s="19"/>
      <c r="O980" s="19"/>
      <c r="P980" s="19"/>
      <c r="Q980" s="19"/>
      <c r="R980" s="19"/>
      <c r="S980" s="19"/>
      <c r="T980" s="19"/>
      <c r="U980" s="19"/>
      <c r="V980" s="19"/>
      <c r="W980" s="19"/>
      <c r="X980" s="19"/>
    </row>
    <row r="981" spans="1:24" ht="12" customHeight="1">
      <c r="A981" s="19"/>
      <c r="B981" s="19"/>
      <c r="C981" s="19"/>
      <c r="D981" s="19"/>
      <c r="E981" s="19"/>
      <c r="F981" s="19"/>
      <c r="G981" s="19"/>
      <c r="H981" s="19"/>
      <c r="I981" s="19"/>
      <c r="J981" s="19"/>
      <c r="K981" s="19"/>
      <c r="L981" s="19"/>
      <c r="M981" s="19"/>
      <c r="N981" s="19"/>
      <c r="O981" s="19"/>
      <c r="P981" s="19"/>
      <c r="Q981" s="19"/>
      <c r="R981" s="19"/>
      <c r="S981" s="19"/>
      <c r="T981" s="19"/>
      <c r="U981" s="19"/>
      <c r="V981" s="19"/>
      <c r="W981" s="19"/>
      <c r="X981" s="19"/>
    </row>
  </sheetData>
  <sheetProtection password="DC4E" sheet="1" objects="1" scenarios="1"/>
  <mergeCells count="1">
    <mergeCell ref="B5:G5"/>
  </mergeCells>
  <conditionalFormatting sqref="E44">
    <cfRule type="expression" dxfId="335" priority="2">
      <formula>LEN(TRIM(F44))&gt;0</formula>
    </cfRule>
  </conditionalFormatting>
  <conditionalFormatting sqref="D52">
    <cfRule type="cellIs" dxfId="334" priority="3" operator="equal">
      <formula>"SI"</formula>
    </cfRule>
    <cfRule type="cellIs" dxfId="333" priority="4" operator="equal">
      <formula>"NO"</formula>
    </cfRule>
  </conditionalFormatting>
  <pageMargins left="0.7" right="0.7" top="0.75" bottom="0.75" header="0.51180555555555496" footer="0.51180555555555496"/>
  <pageSetup firstPageNumber="0" orientation="portrait" horizontalDpi="300" verticalDpi="300" r:id="rId1"/>
  <drawing r:id="rId2"/>
  <legacyDrawing r:id="rId3"/>
  <extLst>
    <ext xmlns:x14="http://schemas.microsoft.com/office/spreadsheetml/2009/9/main" uri="{CCE6A557-97BC-4b89-ADB6-D9C93CAAB3DF}">
      <x14:dataValidations xmlns:xm="http://schemas.microsoft.com/office/excel/2006/main" disablePrompts="1" count="1">
        <x14:dataValidation type="list" operator="equal" allowBlank="1" showErrorMessage="1" errorTitle="Error" error="Debe seleccionar un tipo dentro del desplegable.">
          <x14:formula1>
            <xm:f>'DATA - Oculta'!$O$8:$O$23</xm:f>
          </x14:formula1>
          <x14:formula2>
            <xm:f>0</xm:f>
          </x14:formula2>
          <xm:sqref>D8:D42</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L1225"/>
  <sheetViews>
    <sheetView zoomScale="90" zoomScaleNormal="90" workbookViewId="0">
      <selection activeCell="D19" sqref="D19"/>
    </sheetView>
  </sheetViews>
  <sheetFormatPr baseColWidth="10" defaultColWidth="11.5703125" defaultRowHeight="12.75"/>
  <cols>
    <col min="1" max="1" width="7.85546875" style="14" customWidth="1"/>
    <col min="2" max="2" width="16.140625" style="14" customWidth="1"/>
    <col min="3" max="3" width="56" style="14" customWidth="1"/>
    <col min="4" max="4" width="18.28515625" style="139" customWidth="1"/>
    <col min="5" max="5" width="5.5703125" style="139" customWidth="1"/>
    <col min="6" max="6" width="16.42578125" style="14" bestFit="1" customWidth="1"/>
    <col min="7" max="7" width="14.7109375" style="14" customWidth="1"/>
    <col min="8" max="8" width="12.5703125" style="14" customWidth="1"/>
    <col min="9" max="9" width="11.7109375" style="14" customWidth="1"/>
    <col min="10" max="10" width="17.28515625" style="14" bestFit="1" customWidth="1"/>
    <col min="11" max="11" width="14.5703125" style="14" customWidth="1"/>
    <col min="12" max="15" width="12.5703125" style="14" customWidth="1"/>
    <col min="16" max="16" width="19.5703125" style="14" customWidth="1"/>
    <col min="17" max="17" width="6.85546875" style="14" customWidth="1"/>
    <col min="18" max="18" width="4.7109375" style="14" customWidth="1"/>
    <col min="19" max="19" width="12.85546875" style="14" customWidth="1"/>
    <col min="20" max="20" width="12.140625" style="14" customWidth="1"/>
    <col min="21" max="21" width="6.7109375" style="14" customWidth="1"/>
    <col min="22" max="22" width="5.5703125" style="14" customWidth="1"/>
    <col min="23" max="23" width="12" style="14" customWidth="1"/>
    <col min="24" max="24" width="11.85546875" style="14" customWidth="1"/>
    <col min="25" max="25" width="7.28515625" style="14" customWidth="1"/>
    <col min="26" max="64" width="14.42578125" style="14" customWidth="1"/>
    <col min="65" max="16384" width="11.5703125" style="14"/>
  </cols>
  <sheetData>
    <row r="1" spans="1:64" ht="14.1" customHeight="1">
      <c r="A1" s="32"/>
      <c r="B1" s="23"/>
      <c r="C1" s="23"/>
      <c r="D1" s="132"/>
      <c r="E1" s="133"/>
      <c r="F1" s="19"/>
      <c r="G1" s="19"/>
      <c r="H1" s="19"/>
      <c r="I1" s="19"/>
      <c r="J1" s="19"/>
      <c r="K1" s="19"/>
      <c r="L1" s="19"/>
      <c r="M1" s="19"/>
      <c r="N1" s="19"/>
      <c r="O1" s="19"/>
      <c r="P1" s="19"/>
      <c r="Q1" s="19"/>
      <c r="R1" s="19"/>
      <c r="S1" s="19"/>
      <c r="T1" s="19"/>
      <c r="U1" s="19"/>
      <c r="V1" s="19"/>
      <c r="W1" s="19"/>
      <c r="X1" s="19"/>
      <c r="Y1" s="19"/>
      <c r="Z1" s="19"/>
    </row>
    <row r="2" spans="1:64" ht="27" customHeight="1">
      <c r="A2" s="32"/>
      <c r="B2" s="81" t="s">
        <v>0</v>
      </c>
      <c r="C2" s="32"/>
      <c r="D2" s="132"/>
      <c r="E2" s="133"/>
      <c r="P2" s="19"/>
      <c r="Q2" s="19"/>
      <c r="R2" s="19"/>
      <c r="S2" s="19"/>
      <c r="T2" s="19"/>
      <c r="U2" s="19"/>
      <c r="V2" s="19"/>
      <c r="W2" s="19"/>
      <c r="X2" s="19"/>
      <c r="Y2" s="19"/>
      <c r="Z2" s="19"/>
    </row>
    <row r="3" spans="1:64" ht="26.1" customHeight="1">
      <c r="A3" s="32"/>
      <c r="B3" s="82" t="s">
        <v>244</v>
      </c>
      <c r="C3" s="32"/>
      <c r="D3" s="132"/>
      <c r="E3" s="133"/>
    </row>
    <row r="4" spans="1:64" ht="26.1" customHeight="1">
      <c r="B4" s="31"/>
      <c r="C4" s="83"/>
      <c r="D4" s="14"/>
      <c r="E4" s="14"/>
      <c r="K4" s="19"/>
      <c r="N4" s="19"/>
      <c r="O4" s="19"/>
    </row>
    <row r="5" spans="1:64" ht="27.95" customHeight="1">
      <c r="B5" s="129" t="s">
        <v>53</v>
      </c>
      <c r="C5" s="129"/>
      <c r="D5" s="96"/>
      <c r="E5" s="134"/>
      <c r="F5" s="96"/>
      <c r="G5" s="96"/>
      <c r="H5" s="96"/>
      <c r="I5" s="96"/>
      <c r="J5" s="96"/>
      <c r="K5" s="96"/>
      <c r="L5" s="96"/>
      <c r="M5" s="96"/>
      <c r="N5" s="84"/>
      <c r="O5" s="84"/>
      <c r="AA5" s="85"/>
      <c r="AB5" s="85"/>
      <c r="AC5" s="85"/>
      <c r="AD5" s="85"/>
      <c r="AE5" s="85"/>
      <c r="AF5" s="85"/>
      <c r="AG5" s="85"/>
      <c r="AH5" s="85"/>
      <c r="AI5" s="85"/>
      <c r="AJ5" s="85"/>
      <c r="AK5" s="85"/>
      <c r="AL5" s="85"/>
      <c r="AM5" s="85"/>
      <c r="AN5" s="85"/>
      <c r="AO5" s="85"/>
      <c r="AP5" s="85"/>
      <c r="AQ5" s="85"/>
      <c r="AR5" s="85"/>
      <c r="AS5" s="85"/>
      <c r="AT5" s="85"/>
      <c r="AU5" s="85"/>
      <c r="AV5" s="85"/>
      <c r="AW5" s="85"/>
      <c r="AX5" s="85"/>
      <c r="AY5" s="85"/>
      <c r="AZ5" s="85"/>
      <c r="BA5" s="85"/>
      <c r="BB5" s="85"/>
      <c r="BC5" s="85"/>
      <c r="BD5" s="85"/>
      <c r="BE5" s="85"/>
      <c r="BF5" s="85"/>
      <c r="BG5" s="85"/>
      <c r="BH5" s="85"/>
      <c r="BI5" s="85"/>
      <c r="BJ5" s="85"/>
      <c r="BK5" s="85"/>
      <c r="BL5" s="85"/>
    </row>
    <row r="6" spans="1:64" ht="11.65" customHeight="1">
      <c r="B6" s="135"/>
      <c r="C6" s="135"/>
      <c r="D6" s="135"/>
      <c r="E6" s="136"/>
      <c r="F6" s="135"/>
      <c r="G6" s="135"/>
      <c r="H6" s="135"/>
      <c r="I6" s="135"/>
      <c r="J6" s="135"/>
      <c r="K6" s="135"/>
      <c r="L6" s="135"/>
      <c r="M6" s="135"/>
      <c r="N6" s="19"/>
      <c r="O6" s="19"/>
    </row>
    <row r="7" spans="1:64" ht="12.6" customHeight="1">
      <c r="B7" s="19"/>
      <c r="C7" s="19"/>
      <c r="D7" s="19"/>
      <c r="E7" s="133"/>
      <c r="F7" s="19"/>
      <c r="G7" s="19"/>
      <c r="H7" s="19"/>
      <c r="I7" s="19"/>
      <c r="J7" s="19"/>
      <c r="K7" s="19"/>
      <c r="L7" s="19"/>
      <c r="M7" s="19"/>
      <c r="N7" s="19"/>
      <c r="O7" s="19"/>
    </row>
    <row r="8" spans="1:64" ht="18.95" customHeight="1">
      <c r="B8" s="137" t="s">
        <v>54</v>
      </c>
      <c r="C8" s="19"/>
      <c r="D8" s="133"/>
      <c r="E8" s="133"/>
      <c r="F8" s="19"/>
      <c r="G8" s="19"/>
      <c r="H8" s="19"/>
      <c r="I8" s="19"/>
      <c r="J8" s="19"/>
      <c r="K8" s="19"/>
      <c r="L8" s="19"/>
      <c r="M8" s="19"/>
      <c r="N8" s="19"/>
      <c r="O8" s="19"/>
    </row>
    <row r="9" spans="1:64" ht="21.6" customHeight="1">
      <c r="B9" s="137" t="s">
        <v>55</v>
      </c>
      <c r="C9" s="19"/>
      <c r="D9" s="133"/>
      <c r="E9" s="133"/>
      <c r="F9" s="19"/>
      <c r="G9" s="19"/>
      <c r="H9" s="19"/>
      <c r="I9" s="19"/>
      <c r="J9" s="19"/>
      <c r="K9" s="19"/>
      <c r="L9" s="19"/>
      <c r="M9" s="19"/>
      <c r="N9" s="19"/>
      <c r="O9" s="19"/>
    </row>
    <row r="10" spans="1:64" ht="17.100000000000001" customHeight="1" thickBot="1">
      <c r="B10" s="19"/>
      <c r="C10" s="19"/>
      <c r="D10" s="133"/>
      <c r="E10" s="133"/>
      <c r="K10" s="19"/>
      <c r="L10" s="19"/>
      <c r="M10" s="19"/>
      <c r="N10" s="19"/>
      <c r="O10" s="19"/>
      <c r="P10" s="19"/>
      <c r="Q10" s="19"/>
      <c r="R10" s="19"/>
      <c r="U10" s="19"/>
      <c r="V10" s="19"/>
      <c r="W10" s="19"/>
      <c r="X10" s="19"/>
      <c r="Y10" s="19"/>
    </row>
    <row r="11" spans="1:64" ht="25.35" customHeight="1">
      <c r="B11" s="210" t="s">
        <v>56</v>
      </c>
      <c r="C11" s="211"/>
      <c r="D11" s="32"/>
      <c r="E11" s="14"/>
      <c r="F11" s="130" t="s">
        <v>57</v>
      </c>
      <c r="G11" s="75" t="s">
        <v>58</v>
      </c>
      <c r="H11" s="131" t="s">
        <v>59</v>
      </c>
      <c r="I11" s="25"/>
      <c r="J11" s="130" t="s">
        <v>60</v>
      </c>
      <c r="K11" s="75" t="s">
        <v>58</v>
      </c>
      <c r="L11" s="131" t="s">
        <v>59</v>
      </c>
      <c r="M11" s="19"/>
      <c r="N11" s="19"/>
      <c r="O11" s="19"/>
      <c r="P11" s="19"/>
      <c r="Q11" s="19"/>
      <c r="R11" s="19"/>
      <c r="U11" s="19"/>
      <c r="V11" s="19"/>
      <c r="W11" s="19"/>
      <c r="X11" s="19"/>
      <c r="Y11" s="19"/>
    </row>
    <row r="12" spans="1:64" ht="12" customHeight="1">
      <c r="B12" s="71" t="s">
        <v>61</v>
      </c>
      <c r="C12" s="72">
        <v>9</v>
      </c>
      <c r="D12" s="32"/>
      <c r="E12" s="14"/>
      <c r="F12" s="79" t="s">
        <v>62</v>
      </c>
      <c r="G12" s="77">
        <f ca="1">J20+J58+J96+J134+J172+J210+J248+J286+J324+J362+J400+J438+J476+J514+J552+J590+J628+J666+J704+J742</f>
        <v>0</v>
      </c>
      <c r="H12" s="67">
        <f ca="1">IF(($G$15+$K$15)=0,0,G12/($G$15+$K$15))</f>
        <v>0</v>
      </c>
      <c r="I12" s="32"/>
      <c r="J12" s="76" t="s">
        <v>63</v>
      </c>
      <c r="K12" s="77">
        <f ca="1">G20+G58+G96+G134+G172+G210+G248+G286+G324+G362+G400+G438+G476+G514+G552+G590+G628+G666+G704+G742</f>
        <v>0</v>
      </c>
      <c r="L12" s="67">
        <f ca="1">IF(($G$15+$K$15)=0,0,K12/($G$15+$K$15))</f>
        <v>0</v>
      </c>
      <c r="M12" s="19"/>
      <c r="N12" s="19"/>
      <c r="O12" s="19"/>
      <c r="P12" s="19"/>
      <c r="Q12" s="19"/>
      <c r="R12" s="19"/>
      <c r="U12" s="19"/>
      <c r="V12" s="19"/>
      <c r="W12" s="19"/>
      <c r="X12" s="19"/>
      <c r="Y12" s="19"/>
    </row>
    <row r="13" spans="1:64" ht="12" customHeight="1">
      <c r="B13" s="71" t="s">
        <v>64</v>
      </c>
      <c r="C13" s="72">
        <v>11</v>
      </c>
      <c r="D13" s="32"/>
      <c r="E13" s="14"/>
      <c r="F13" s="79" t="s">
        <v>65</v>
      </c>
      <c r="G13" s="77">
        <f ca="1">I20+I58+I96+I134+I172+I210+I248+I286+I324+I362+I400+I438+I476+I514+I552+I590+I628+I666+I704+I742</f>
        <v>0</v>
      </c>
      <c r="H13" s="67">
        <f ca="1">IF(($G$15+$K$15)=0,0,G13/($G$15+$K$15))</f>
        <v>0</v>
      </c>
      <c r="I13" s="32"/>
      <c r="J13" s="76" t="s">
        <v>66</v>
      </c>
      <c r="K13" s="77">
        <f ca="1">F20+F58+F96+F134+F172+F210+F248+F286+F324+F362+F400+F438+F476+F514+F552+F590+F628+F666+F704+F742</f>
        <v>0</v>
      </c>
      <c r="L13" s="67">
        <f ca="1">IF(($G$15+$K$15)=0,0,K13/($G$15+$K$15))</f>
        <v>0</v>
      </c>
      <c r="M13" s="19"/>
      <c r="N13" s="19"/>
      <c r="O13" s="19"/>
      <c r="P13" s="19"/>
      <c r="Q13" s="19"/>
      <c r="R13" s="19"/>
      <c r="U13" s="19"/>
      <c r="V13" s="19"/>
      <c r="W13" s="19"/>
      <c r="X13" s="19"/>
      <c r="Y13" s="19"/>
    </row>
    <row r="14" spans="1:64" ht="12" customHeight="1" thickBot="1">
      <c r="B14" s="73" t="s">
        <v>67</v>
      </c>
      <c r="C14" s="74">
        <f>C12+C13</f>
        <v>20</v>
      </c>
      <c r="D14" s="32"/>
      <c r="E14" s="14"/>
      <c r="F14" s="79" t="s">
        <v>68</v>
      </c>
      <c r="G14" s="77">
        <f ca="1">H20+H58+H96+H134+H172+H210+H248+H286+H324+H362+H400+H438+H476+H514+H552+H590+H628+H666+H704+H742</f>
        <v>0</v>
      </c>
      <c r="H14" s="67">
        <f ca="1">IF(($G$15+$K$15)=0,0,G14/($G$15+$K$15))</f>
        <v>0</v>
      </c>
      <c r="I14" s="32"/>
      <c r="J14" s="76" t="s">
        <v>69</v>
      </c>
      <c r="K14" s="77">
        <f ca="1">K20+K58+K96+K134+K172+K210+K248+K286+K324+K362+K400+K438+K476+K514+K552+K590+K628+K666+K704+K742</f>
        <v>0</v>
      </c>
      <c r="L14" s="67">
        <f ca="1">IF(($G$15+$K$15)=0,0,K14/($G$15+$K$15))</f>
        <v>0</v>
      </c>
      <c r="M14" s="19"/>
      <c r="N14" s="19"/>
      <c r="O14" s="19"/>
      <c r="P14" s="19"/>
      <c r="Q14" s="19"/>
      <c r="R14" s="19"/>
      <c r="U14" s="19"/>
      <c r="V14" s="19"/>
      <c r="W14" s="19"/>
      <c r="X14" s="19"/>
      <c r="Y14" s="19"/>
    </row>
    <row r="15" spans="1:64" ht="12" customHeight="1" thickBot="1">
      <c r="B15" s="25"/>
      <c r="C15" s="32"/>
      <c r="D15" s="32"/>
      <c r="E15" s="14"/>
      <c r="F15" s="73" t="s">
        <v>67</v>
      </c>
      <c r="G15" s="61">
        <f ca="1">SUM(G12:G14)</f>
        <v>0</v>
      </c>
      <c r="H15" s="69">
        <f ca="1">SUM(H12:H14)</f>
        <v>0</v>
      </c>
      <c r="I15" s="32"/>
      <c r="J15" s="73" t="s">
        <v>67</v>
      </c>
      <c r="K15" s="61">
        <f ca="1">SUM(K12:K14)</f>
        <v>0</v>
      </c>
      <c r="L15" s="69">
        <f ca="1">SUM(L12:L14)</f>
        <v>0</v>
      </c>
      <c r="M15" s="19"/>
      <c r="N15" s="19"/>
      <c r="O15" s="19"/>
      <c r="P15" s="19"/>
      <c r="Q15" s="19"/>
      <c r="R15" s="19"/>
      <c r="U15" s="19"/>
      <c r="V15" s="19"/>
      <c r="W15" s="19"/>
      <c r="X15" s="19"/>
      <c r="Y15" s="19"/>
    </row>
    <row r="16" spans="1:64" ht="12" customHeight="1">
      <c r="B16" s="19"/>
      <c r="C16" s="19"/>
      <c r="D16" s="32"/>
      <c r="E16" s="32"/>
      <c r="F16" s="32"/>
      <c r="G16" s="32"/>
      <c r="H16" s="32"/>
      <c r="I16" s="32"/>
      <c r="J16" s="32"/>
      <c r="K16" s="32"/>
      <c r="L16" s="19"/>
      <c r="M16" s="19"/>
      <c r="N16" s="19"/>
      <c r="O16" s="19"/>
      <c r="P16" s="19"/>
      <c r="Q16" s="19"/>
      <c r="R16" s="19"/>
      <c r="U16" s="19"/>
      <c r="V16" s="19"/>
      <c r="W16" s="19"/>
      <c r="X16" s="19"/>
      <c r="Y16" s="19"/>
    </row>
    <row r="17" spans="2:30" ht="12" customHeight="1">
      <c r="B17" s="19"/>
      <c r="C17" s="19"/>
      <c r="D17" s="133"/>
      <c r="E17" s="138"/>
      <c r="K17" s="19"/>
      <c r="L17" s="19"/>
      <c r="M17" s="19"/>
    </row>
    <row r="18" spans="2:30" ht="29.85" customHeight="1">
      <c r="B18" s="26" t="s">
        <v>61</v>
      </c>
      <c r="C18" s="27" t="s">
        <v>70</v>
      </c>
      <c r="D18" s="28" t="s">
        <v>71</v>
      </c>
      <c r="K18" s="19"/>
      <c r="L18" s="19"/>
    </row>
    <row r="19" spans="2:30" ht="12" customHeight="1">
      <c r="B19" s="140" t="str">
        <f>IF( ISBLANK('03.Muestra'!$C8),"",'03.Muestra'!$C8)</f>
        <v/>
      </c>
      <c r="C19" s="140" t="str">
        <f>IF( ISBLANK('03.Muestra'!$E8),"",'03.Muestra'!$E8)</f>
        <v/>
      </c>
      <c r="D19" s="164" t="str">
        <f t="shared" ref="D19:D53" si="0">IF(AND(B19&lt;&gt;"",C19&lt;&gt;""),"N/T","")</f>
        <v/>
      </c>
      <c r="E19" s="133" t="str">
        <f>IF(D19&lt;&gt;"",IF(AND(P2.Operable!B19&lt;&gt;"",P2.Operable!C19&lt;&gt;""),"","ERR"),"")</f>
        <v/>
      </c>
      <c r="F19" s="141" t="s">
        <v>72</v>
      </c>
      <c r="G19" s="142" t="s">
        <v>76</v>
      </c>
      <c r="H19" s="143" t="s">
        <v>74</v>
      </c>
      <c r="I19" s="144" t="s">
        <v>65</v>
      </c>
      <c r="J19" s="145" t="s">
        <v>62</v>
      </c>
      <c r="K19" s="146" t="s">
        <v>69</v>
      </c>
      <c r="L19" s="19"/>
    </row>
    <row r="20" spans="2:30" ht="12" customHeight="1">
      <c r="B20" s="140" t="str">
        <f>IF( ISBLANK('03.Muestra'!$C9),"",'03.Muestra'!$C9)</f>
        <v/>
      </c>
      <c r="C20" s="140" t="str">
        <f>IF( ISBLANK('03.Muestra'!$E9),"",'03.Muestra'!$E9)</f>
        <v/>
      </c>
      <c r="D20" s="164" t="str">
        <f t="shared" si="0"/>
        <v/>
      </c>
      <c r="E20" s="133" t="str">
        <f t="shared" ref="E20:E53" si="1">IF(D20&lt;&gt;"",IF(AND(B20&lt;&gt;"",C20&lt;&gt;""),"","ERR"),"")</f>
        <v/>
      </c>
      <c r="F20" s="147">
        <f ca="1">COUNTIF($D19:INDIRECT("$D" &amp;  SUM(ROW()-1,'03.Muestra'!$D$45)-1),F19)</f>
        <v>0</v>
      </c>
      <c r="G20" s="147">
        <f ca="1">COUNTIF($D19:INDIRECT("$D" &amp;  SUM(ROW()-1,'03.Muestra'!$D$45)-1),G19)</f>
        <v>0</v>
      </c>
      <c r="H20" s="147">
        <f ca="1">COUNTIF($D19:INDIRECT("$D" &amp;  SUM(ROW()-1,'03.Muestra'!$D$45)-1),H19)</f>
        <v>0</v>
      </c>
      <c r="I20" s="147">
        <f ca="1">COUNTIF($D19:INDIRECT("$D" &amp;  SUM(ROW()-1,'03.Muestra'!$D$45)-1),I19)</f>
        <v>0</v>
      </c>
      <c r="J20" s="147">
        <f ca="1">COUNTIF($D19:INDIRECT("$D" &amp;  SUM(ROW()-1,'03.Muestra'!$D$45)-1),J19)</f>
        <v>0</v>
      </c>
      <c r="K20" s="147">
        <f ca="1">IF('03.Muestra'!$D$45=0,0,COUNTBLANK($D19:INDIRECT("$D" &amp;  SUM(ROW()-1,'03.Muestra'!$D$45)-1)))</f>
        <v>0</v>
      </c>
      <c r="L20" s="19"/>
    </row>
    <row r="21" spans="2:30" ht="12" customHeight="1">
      <c r="B21" s="140" t="str">
        <f>IF( ISBLANK('03.Muestra'!$C10),"",'03.Muestra'!$C10)</f>
        <v/>
      </c>
      <c r="C21" s="140" t="str">
        <f>IF( ISBLANK('03.Muestra'!$E10),"",'03.Muestra'!$E10)</f>
        <v/>
      </c>
      <c r="D21" s="164" t="str">
        <f t="shared" si="0"/>
        <v/>
      </c>
      <c r="E21" s="133" t="str">
        <f t="shared" si="1"/>
        <v/>
      </c>
      <c r="F21" s="19"/>
      <c r="G21" s="19"/>
      <c r="H21" s="19"/>
      <c r="I21" s="19"/>
      <c r="J21" s="19"/>
      <c r="K21" s="19"/>
    </row>
    <row r="22" spans="2:30" ht="12" customHeight="1">
      <c r="B22" s="140" t="str">
        <f>IF( ISBLANK('03.Muestra'!$C11),"",'03.Muestra'!$C11)</f>
        <v/>
      </c>
      <c r="C22" s="140" t="str">
        <f>IF( ISBLANK('03.Muestra'!$E11),"",'03.Muestra'!$E11)</f>
        <v/>
      </c>
      <c r="D22" s="164" t="str">
        <f t="shared" si="0"/>
        <v/>
      </c>
      <c r="E22" s="133" t="str">
        <f t="shared" si="1"/>
        <v/>
      </c>
      <c r="F22" s="19"/>
      <c r="G22" s="19"/>
      <c r="H22" s="19"/>
      <c r="I22" s="19"/>
      <c r="K22" s="148" t="s">
        <v>72</v>
      </c>
      <c r="L22" s="149" t="s">
        <v>73</v>
      </c>
    </row>
    <row r="23" spans="2:30" ht="12" customHeight="1">
      <c r="B23" s="140" t="str">
        <f>IF( ISBLANK('03.Muestra'!$C12),"",'03.Muestra'!$C12)</f>
        <v/>
      </c>
      <c r="C23" s="140" t="str">
        <f>IF( ISBLANK('03.Muestra'!$E12),"",'03.Muestra'!$E12)</f>
        <v/>
      </c>
      <c r="D23" s="164" t="str">
        <f t="shared" si="0"/>
        <v/>
      </c>
      <c r="E23" s="133" t="str">
        <f t="shared" si="1"/>
        <v/>
      </c>
      <c r="F23" s="150"/>
      <c r="G23" s="19"/>
      <c r="H23" s="19"/>
      <c r="I23" s="19"/>
      <c r="K23" s="148" t="s">
        <v>74</v>
      </c>
      <c r="L23" s="149" t="s">
        <v>75</v>
      </c>
    </row>
    <row r="24" spans="2:30" ht="12" customHeight="1">
      <c r="B24" s="140" t="str">
        <f>IF( ISBLANK('03.Muestra'!$C13),"",'03.Muestra'!$C13)</f>
        <v/>
      </c>
      <c r="C24" s="140" t="str">
        <f>IF( ISBLANK('03.Muestra'!$E13),"",'03.Muestra'!$E13)</f>
        <v/>
      </c>
      <c r="D24" s="164" t="str">
        <f t="shared" si="0"/>
        <v/>
      </c>
      <c r="E24" s="133" t="str">
        <f t="shared" si="1"/>
        <v/>
      </c>
      <c r="F24" s="19"/>
      <c r="G24" s="19"/>
      <c r="H24" s="19"/>
      <c r="I24" s="19"/>
      <c r="K24" s="148" t="s">
        <v>76</v>
      </c>
      <c r="L24" s="149" t="s">
        <v>77</v>
      </c>
      <c r="AD24" s="19"/>
    </row>
    <row r="25" spans="2:30" ht="12" customHeight="1">
      <c r="B25" s="140" t="str">
        <f>IF( ISBLANK('03.Muestra'!$C14),"",'03.Muestra'!$C14)</f>
        <v/>
      </c>
      <c r="C25" s="140" t="str">
        <f>IF( ISBLANK('03.Muestra'!$E14),"",'03.Muestra'!$E14)</f>
        <v/>
      </c>
      <c r="D25" s="164" t="str">
        <f t="shared" si="0"/>
        <v/>
      </c>
      <c r="E25" s="133" t="str">
        <f t="shared" si="1"/>
        <v/>
      </c>
      <c r="F25" s="19"/>
      <c r="G25" s="19"/>
      <c r="H25" s="19"/>
      <c r="I25" s="19"/>
      <c r="J25" s="19"/>
      <c r="K25" s="19"/>
      <c r="L25" s="19"/>
      <c r="AD25" s="19"/>
    </row>
    <row r="26" spans="2:30" ht="12" customHeight="1">
      <c r="B26" s="140" t="str">
        <f>IF( ISBLANK('03.Muestra'!$C15),"",'03.Muestra'!$C15)</f>
        <v/>
      </c>
      <c r="C26" s="140" t="str">
        <f>IF( ISBLANK('03.Muestra'!$E15),"",'03.Muestra'!$E15)</f>
        <v/>
      </c>
      <c r="D26" s="164" t="str">
        <f t="shared" si="0"/>
        <v/>
      </c>
      <c r="E26" s="133" t="str">
        <f t="shared" si="1"/>
        <v/>
      </c>
      <c r="F26" s="19"/>
      <c r="G26" s="19"/>
      <c r="H26" s="19"/>
      <c r="I26" s="19"/>
      <c r="J26" s="19"/>
      <c r="K26" s="19"/>
      <c r="L26" s="19"/>
      <c r="AD26" s="19"/>
    </row>
    <row r="27" spans="2:30" ht="12" customHeight="1">
      <c r="B27" s="140" t="str">
        <f>IF( ISBLANK('03.Muestra'!$C16),"",'03.Muestra'!$C16)</f>
        <v/>
      </c>
      <c r="C27" s="140" t="str">
        <f>IF( ISBLANK('03.Muestra'!$E16),"",'03.Muestra'!$E16)</f>
        <v/>
      </c>
      <c r="D27" s="164" t="str">
        <f t="shared" si="0"/>
        <v/>
      </c>
      <c r="E27" s="133" t="str">
        <f t="shared" si="1"/>
        <v/>
      </c>
      <c r="F27" s="19"/>
      <c r="G27" s="19"/>
      <c r="H27" s="19"/>
      <c r="I27" s="19"/>
      <c r="J27" s="19"/>
      <c r="Q27" s="19"/>
      <c r="R27" s="19"/>
      <c r="S27" s="19"/>
      <c r="T27" s="19"/>
      <c r="U27" s="19"/>
      <c r="AD27" s="19"/>
    </row>
    <row r="28" spans="2:30" ht="12" customHeight="1">
      <c r="B28" s="140" t="str">
        <f>IF( ISBLANK('03.Muestra'!$C17),"",'03.Muestra'!$C17)</f>
        <v/>
      </c>
      <c r="C28" s="140" t="str">
        <f>IF( ISBLANK('03.Muestra'!$E17),"",'03.Muestra'!$E17)</f>
        <v/>
      </c>
      <c r="D28" s="164" t="str">
        <f t="shared" si="0"/>
        <v/>
      </c>
      <c r="E28" s="133" t="str">
        <f t="shared" si="1"/>
        <v/>
      </c>
      <c r="F28" s="19"/>
      <c r="G28" s="19"/>
      <c r="H28" s="19"/>
      <c r="I28" s="19"/>
      <c r="J28" s="19"/>
      <c r="N28" s="19"/>
      <c r="O28" s="19"/>
      <c r="P28" s="19"/>
      <c r="Q28" s="19"/>
      <c r="R28" s="19"/>
      <c r="S28" s="19"/>
      <c r="T28" s="19"/>
      <c r="U28" s="19"/>
      <c r="AD28" s="19"/>
    </row>
    <row r="29" spans="2:30" ht="12" customHeight="1">
      <c r="B29" s="140" t="str">
        <f>IF( ISBLANK('03.Muestra'!$C18),"",'03.Muestra'!$C18)</f>
        <v/>
      </c>
      <c r="C29" s="140" t="str">
        <f>IF( ISBLANK('03.Muestra'!$E18),"",'03.Muestra'!$E18)</f>
        <v/>
      </c>
      <c r="D29" s="164" t="str">
        <f t="shared" si="0"/>
        <v/>
      </c>
      <c r="E29" s="133" t="str">
        <f t="shared" si="1"/>
        <v/>
      </c>
      <c r="F29" s="19"/>
      <c r="G29" s="19"/>
      <c r="H29" s="19"/>
      <c r="I29" s="19"/>
      <c r="J29" s="19"/>
      <c r="P29" s="19"/>
      <c r="Q29" s="149"/>
      <c r="R29" s="149"/>
      <c r="S29" s="19"/>
      <c r="T29" s="19"/>
      <c r="U29" s="19"/>
      <c r="V29" s="19"/>
      <c r="W29" s="19"/>
      <c r="X29" s="19"/>
      <c r="Y29" s="19"/>
    </row>
    <row r="30" spans="2:30" ht="12" customHeight="1">
      <c r="B30" s="140" t="str">
        <f>IF( ISBLANK('03.Muestra'!$C19),"",'03.Muestra'!$C19)</f>
        <v/>
      </c>
      <c r="C30" s="140" t="str">
        <f>IF( ISBLANK('03.Muestra'!$E19),"",'03.Muestra'!$E19)</f>
        <v/>
      </c>
      <c r="D30" s="164" t="str">
        <f t="shared" si="0"/>
        <v/>
      </c>
      <c r="E30" s="133" t="str">
        <f t="shared" si="1"/>
        <v/>
      </c>
      <c r="F30" s="19"/>
      <c r="G30" s="19"/>
      <c r="H30" s="19"/>
      <c r="I30" s="19"/>
      <c r="J30" s="19"/>
      <c r="K30" s="19"/>
      <c r="L30" s="19"/>
      <c r="O30" s="19"/>
      <c r="P30" s="19"/>
      <c r="Q30" s="19"/>
      <c r="R30" s="19"/>
      <c r="S30" s="19"/>
      <c r="T30" s="19"/>
      <c r="U30" s="19"/>
      <c r="V30" s="19"/>
      <c r="W30" s="19"/>
      <c r="X30" s="19"/>
      <c r="Y30" s="19"/>
    </row>
    <row r="31" spans="2:30" ht="12" customHeight="1">
      <c r="B31" s="140" t="str">
        <f>IF( ISBLANK('03.Muestra'!$C20),"",'03.Muestra'!$C20)</f>
        <v/>
      </c>
      <c r="C31" s="140" t="str">
        <f>IF( ISBLANK('03.Muestra'!$E20),"",'03.Muestra'!$E20)</f>
        <v/>
      </c>
      <c r="D31" s="164" t="str">
        <f t="shared" si="0"/>
        <v/>
      </c>
      <c r="E31" s="133" t="str">
        <f t="shared" si="1"/>
        <v/>
      </c>
      <c r="F31" s="19"/>
      <c r="G31" s="19"/>
      <c r="H31" s="19"/>
      <c r="I31" s="19"/>
      <c r="J31" s="19"/>
      <c r="K31" s="19"/>
      <c r="L31" s="19"/>
      <c r="O31" s="19"/>
      <c r="P31" s="19"/>
      <c r="Q31" s="19"/>
      <c r="R31" s="19"/>
      <c r="S31" s="19"/>
      <c r="T31" s="19"/>
      <c r="U31" s="19"/>
      <c r="V31" s="19"/>
      <c r="W31" s="19"/>
      <c r="X31" s="19"/>
      <c r="Y31" s="19"/>
    </row>
    <row r="32" spans="2:30" ht="12" customHeight="1">
      <c r="B32" s="140" t="str">
        <f>IF( ISBLANK('03.Muestra'!$C21),"",'03.Muestra'!$C21)</f>
        <v/>
      </c>
      <c r="C32" s="140" t="str">
        <f>IF( ISBLANK('03.Muestra'!$E21),"",'03.Muestra'!$E21)</f>
        <v/>
      </c>
      <c r="D32" s="164" t="str">
        <f t="shared" si="0"/>
        <v/>
      </c>
      <c r="E32" s="133" t="str">
        <f t="shared" si="1"/>
        <v/>
      </c>
      <c r="F32" s="19"/>
      <c r="G32" s="19"/>
      <c r="H32" s="19"/>
      <c r="I32" s="19"/>
      <c r="J32" s="19"/>
      <c r="K32" s="19"/>
      <c r="L32" s="19"/>
      <c r="O32" s="19"/>
      <c r="P32" s="19"/>
      <c r="Q32" s="19"/>
      <c r="R32" s="19"/>
      <c r="S32" s="19"/>
      <c r="T32" s="19"/>
      <c r="U32" s="19"/>
      <c r="V32" s="19"/>
      <c r="W32" s="19"/>
      <c r="X32" s="19"/>
      <c r="Y32" s="19"/>
    </row>
    <row r="33" spans="2:25" ht="12" customHeight="1">
      <c r="B33" s="140" t="str">
        <f>IF( ISBLANK('03.Muestra'!$C22),"",'03.Muestra'!$C22)</f>
        <v/>
      </c>
      <c r="C33" s="140" t="str">
        <f>IF( ISBLANK('03.Muestra'!$E22),"",'03.Muestra'!$E22)</f>
        <v/>
      </c>
      <c r="D33" s="164" t="str">
        <f t="shared" si="0"/>
        <v/>
      </c>
      <c r="E33" s="133" t="str">
        <f t="shared" si="1"/>
        <v/>
      </c>
      <c r="F33" s="19"/>
      <c r="G33" s="19"/>
      <c r="H33" s="19"/>
      <c r="I33" s="19"/>
      <c r="J33" s="19"/>
      <c r="K33" s="19"/>
      <c r="L33" s="19"/>
      <c r="N33" s="19"/>
      <c r="O33" s="19"/>
      <c r="P33" s="19"/>
      <c r="Q33" s="19"/>
      <c r="R33" s="19"/>
      <c r="S33" s="19"/>
      <c r="T33" s="19"/>
      <c r="U33" s="19"/>
      <c r="V33" s="19"/>
      <c r="W33" s="19"/>
      <c r="X33" s="19"/>
      <c r="Y33" s="19"/>
    </row>
    <row r="34" spans="2:25" ht="12" customHeight="1">
      <c r="B34" s="140" t="str">
        <f>IF( ISBLANK('03.Muestra'!$C23),"",'03.Muestra'!$C23)</f>
        <v/>
      </c>
      <c r="C34" s="140" t="str">
        <f>IF( ISBLANK('03.Muestra'!$E23),"",'03.Muestra'!$E23)</f>
        <v/>
      </c>
      <c r="D34" s="164" t="str">
        <f t="shared" si="0"/>
        <v/>
      </c>
      <c r="E34" s="133" t="str">
        <f t="shared" si="1"/>
        <v/>
      </c>
      <c r="F34" s="19"/>
      <c r="G34" s="19"/>
      <c r="H34" s="19"/>
      <c r="I34" s="19"/>
      <c r="J34" s="19"/>
      <c r="K34" s="19"/>
      <c r="W34" s="19"/>
      <c r="X34" s="19"/>
      <c r="Y34" s="19"/>
    </row>
    <row r="35" spans="2:25" ht="12" customHeight="1">
      <c r="B35" s="140" t="str">
        <f>IF( ISBLANK('03.Muestra'!$C24),"",'03.Muestra'!$C24)</f>
        <v/>
      </c>
      <c r="C35" s="140" t="str">
        <f>IF( ISBLANK('03.Muestra'!$E24),"",'03.Muestra'!$E24)</f>
        <v/>
      </c>
      <c r="D35" s="164" t="str">
        <f t="shared" si="0"/>
        <v/>
      </c>
      <c r="E35" s="133" t="str">
        <f t="shared" si="1"/>
        <v/>
      </c>
      <c r="F35" s="19"/>
      <c r="G35" s="19"/>
      <c r="H35" s="19"/>
      <c r="I35" s="19"/>
      <c r="J35" s="19"/>
      <c r="K35" s="19"/>
      <c r="W35" s="19"/>
      <c r="X35" s="19"/>
      <c r="Y35" s="19"/>
    </row>
    <row r="36" spans="2:25" ht="12" customHeight="1">
      <c r="B36" s="140" t="str">
        <f>IF( ISBLANK('03.Muestra'!$C25),"",'03.Muestra'!$C25)</f>
        <v/>
      </c>
      <c r="C36" s="140" t="str">
        <f>IF( ISBLANK('03.Muestra'!$E25),"",'03.Muestra'!$E25)</f>
        <v/>
      </c>
      <c r="D36" s="164" t="str">
        <f t="shared" si="0"/>
        <v/>
      </c>
      <c r="E36" s="133" t="str">
        <f t="shared" si="1"/>
        <v/>
      </c>
      <c r="F36" s="19"/>
      <c r="G36" s="19"/>
      <c r="H36" s="19"/>
      <c r="I36" s="19"/>
      <c r="J36" s="19"/>
      <c r="K36" s="19"/>
      <c r="W36" s="19"/>
      <c r="X36" s="19"/>
      <c r="Y36" s="19"/>
    </row>
    <row r="37" spans="2:25" ht="12" customHeight="1">
      <c r="B37" s="140" t="str">
        <f>IF( ISBLANK('03.Muestra'!$C26),"",'03.Muestra'!$C26)</f>
        <v/>
      </c>
      <c r="C37" s="140" t="str">
        <f>IF( ISBLANK('03.Muestra'!$E26),"",'03.Muestra'!$E26)</f>
        <v/>
      </c>
      <c r="D37" s="164" t="str">
        <f t="shared" si="0"/>
        <v/>
      </c>
      <c r="E37" s="133" t="str">
        <f t="shared" si="1"/>
        <v/>
      </c>
      <c r="F37" s="19"/>
      <c r="G37" s="19"/>
      <c r="H37" s="19"/>
      <c r="I37" s="19"/>
      <c r="J37" s="19"/>
      <c r="K37" s="19"/>
      <c r="L37" s="19"/>
      <c r="Q37" s="19"/>
      <c r="W37" s="19"/>
      <c r="X37" s="19"/>
      <c r="Y37" s="19"/>
    </row>
    <row r="38" spans="2:25" ht="12" customHeight="1">
      <c r="B38" s="140" t="str">
        <f>IF( ISBLANK('03.Muestra'!$C27),"",'03.Muestra'!$C27)</f>
        <v/>
      </c>
      <c r="C38" s="140" t="str">
        <f>IF( ISBLANK('03.Muestra'!$E27),"",'03.Muestra'!$E27)</f>
        <v/>
      </c>
      <c r="D38" s="164" t="str">
        <f t="shared" si="0"/>
        <v/>
      </c>
      <c r="E38" s="133" t="str">
        <f t="shared" si="1"/>
        <v/>
      </c>
      <c r="F38" s="19"/>
      <c r="G38" s="19"/>
      <c r="H38" s="19"/>
      <c r="I38" s="19"/>
      <c r="J38" s="19"/>
      <c r="K38" s="19"/>
      <c r="L38" s="19"/>
      <c r="Q38" s="19"/>
      <c r="W38" s="19"/>
      <c r="X38" s="19"/>
      <c r="Y38" s="19"/>
    </row>
    <row r="39" spans="2:25" ht="12" customHeight="1">
      <c r="B39" s="140" t="str">
        <f>IF( ISBLANK('03.Muestra'!$C28),"",'03.Muestra'!$C28)</f>
        <v/>
      </c>
      <c r="C39" s="140" t="str">
        <f>IF( ISBLANK('03.Muestra'!$E28),"",'03.Muestra'!$E28)</f>
        <v/>
      </c>
      <c r="D39" s="164" t="str">
        <f t="shared" si="0"/>
        <v/>
      </c>
      <c r="E39" s="133" t="str">
        <f t="shared" si="1"/>
        <v/>
      </c>
      <c r="F39" s="19"/>
      <c r="G39" s="19"/>
      <c r="H39" s="19"/>
      <c r="I39" s="19"/>
      <c r="J39" s="19"/>
      <c r="K39" s="19"/>
      <c r="L39" s="19"/>
      <c r="Q39" s="19"/>
      <c r="W39" s="19"/>
      <c r="X39" s="19"/>
      <c r="Y39" s="19"/>
    </row>
    <row r="40" spans="2:25" ht="12" customHeight="1">
      <c r="B40" s="140" t="str">
        <f>IF( ISBLANK('03.Muestra'!$C29),"",'03.Muestra'!$C29)</f>
        <v/>
      </c>
      <c r="C40" s="140" t="str">
        <f>IF( ISBLANK('03.Muestra'!$E29),"",'03.Muestra'!$E29)</f>
        <v/>
      </c>
      <c r="D40" s="164" t="str">
        <f t="shared" si="0"/>
        <v/>
      </c>
      <c r="E40" s="133" t="str">
        <f t="shared" si="1"/>
        <v/>
      </c>
      <c r="F40" s="19"/>
      <c r="G40" s="19"/>
      <c r="H40" s="19"/>
      <c r="I40" s="19"/>
      <c r="J40" s="19"/>
      <c r="K40" s="19"/>
      <c r="L40" s="19"/>
      <c r="Q40" s="19"/>
      <c r="R40" s="19"/>
      <c r="S40" s="19"/>
      <c r="T40" s="19"/>
      <c r="U40" s="19"/>
      <c r="V40" s="19"/>
      <c r="W40" s="19"/>
      <c r="X40" s="19"/>
      <c r="Y40" s="19"/>
    </row>
    <row r="41" spans="2:25" ht="12" customHeight="1">
      <c r="B41" s="140" t="str">
        <f>IF( ISBLANK('03.Muestra'!$C30),"",'03.Muestra'!$C30)</f>
        <v/>
      </c>
      <c r="C41" s="140" t="str">
        <f>IF( ISBLANK('03.Muestra'!$E30),"",'03.Muestra'!$E30)</f>
        <v/>
      </c>
      <c r="D41" s="164" t="str">
        <f t="shared" si="0"/>
        <v/>
      </c>
      <c r="E41" s="133" t="str">
        <f t="shared" si="1"/>
        <v/>
      </c>
      <c r="F41" s="19"/>
      <c r="G41" s="19"/>
      <c r="H41" s="19"/>
      <c r="I41" s="19"/>
      <c r="J41" s="19"/>
      <c r="K41" s="19"/>
      <c r="L41" s="19"/>
      <c r="Y41" s="19"/>
    </row>
    <row r="42" spans="2:25" ht="12" customHeight="1">
      <c r="B42" s="140" t="str">
        <f>IF( ISBLANK('03.Muestra'!$C31),"",'03.Muestra'!$C31)</f>
        <v/>
      </c>
      <c r="C42" s="140" t="str">
        <f>IF( ISBLANK('03.Muestra'!$E31),"",'03.Muestra'!$E31)</f>
        <v/>
      </c>
      <c r="D42" s="164" t="str">
        <f t="shared" si="0"/>
        <v/>
      </c>
      <c r="E42" s="133" t="str">
        <f t="shared" si="1"/>
        <v/>
      </c>
      <c r="F42" s="19"/>
      <c r="G42" s="19"/>
      <c r="H42" s="19"/>
      <c r="I42" s="19"/>
      <c r="J42" s="19"/>
      <c r="K42" s="19"/>
      <c r="L42" s="19"/>
      <c r="Y42" s="19"/>
    </row>
    <row r="43" spans="2:25" ht="12" customHeight="1">
      <c r="B43" s="140" t="str">
        <f>IF( ISBLANK('03.Muestra'!$C32),"",'03.Muestra'!$C32)</f>
        <v/>
      </c>
      <c r="C43" s="140" t="str">
        <f>IF( ISBLANK('03.Muestra'!$E32),"",'03.Muestra'!$E32)</f>
        <v/>
      </c>
      <c r="D43" s="164" t="str">
        <f t="shared" si="0"/>
        <v/>
      </c>
      <c r="E43" s="133" t="str">
        <f t="shared" si="1"/>
        <v/>
      </c>
      <c r="F43" s="19"/>
      <c r="G43" s="19"/>
      <c r="H43" s="19"/>
      <c r="I43" s="19"/>
      <c r="J43" s="19"/>
      <c r="K43" s="19"/>
      <c r="L43" s="19"/>
      <c r="Y43" s="19"/>
    </row>
    <row r="44" spans="2:25" ht="12" customHeight="1">
      <c r="B44" s="140" t="str">
        <f>IF( ISBLANK('03.Muestra'!$C33),"",'03.Muestra'!$C33)</f>
        <v/>
      </c>
      <c r="C44" s="140" t="str">
        <f>IF( ISBLANK('03.Muestra'!$E33),"",'03.Muestra'!$E33)</f>
        <v/>
      </c>
      <c r="D44" s="164" t="str">
        <f t="shared" si="0"/>
        <v/>
      </c>
      <c r="E44" s="133" t="str">
        <f t="shared" si="1"/>
        <v/>
      </c>
      <c r="F44" s="19"/>
      <c r="G44" s="19"/>
      <c r="H44" s="19"/>
      <c r="I44" s="19"/>
      <c r="J44" s="19"/>
      <c r="K44" s="19"/>
      <c r="L44" s="19"/>
      <c r="Q44" s="19"/>
      <c r="R44" s="19"/>
      <c r="S44" s="19"/>
      <c r="T44" s="19"/>
      <c r="U44" s="19"/>
      <c r="V44" s="19"/>
      <c r="W44" s="19"/>
      <c r="X44" s="19"/>
      <c r="Y44" s="19"/>
    </row>
    <row r="45" spans="2:25" ht="12" customHeight="1">
      <c r="B45" s="140" t="str">
        <f>IF( ISBLANK('03.Muestra'!$C34),"",'03.Muestra'!$C34)</f>
        <v/>
      </c>
      <c r="C45" s="140" t="str">
        <f>IF( ISBLANK('03.Muestra'!$E34),"",'03.Muestra'!$E34)</f>
        <v/>
      </c>
      <c r="D45" s="164" t="str">
        <f t="shared" si="0"/>
        <v/>
      </c>
      <c r="E45" s="133" t="str">
        <f t="shared" si="1"/>
        <v/>
      </c>
      <c r="F45" s="19"/>
      <c r="G45" s="19"/>
      <c r="H45" s="19"/>
      <c r="I45" s="19"/>
      <c r="J45" s="19"/>
      <c r="K45" s="19"/>
      <c r="L45" s="19"/>
      <c r="Q45" s="19"/>
      <c r="R45" s="19"/>
      <c r="S45" s="19"/>
      <c r="T45" s="19"/>
      <c r="U45" s="19"/>
      <c r="V45" s="19"/>
      <c r="W45" s="19"/>
      <c r="X45" s="19"/>
      <c r="Y45" s="19"/>
    </row>
    <row r="46" spans="2:25" ht="12" customHeight="1">
      <c r="B46" s="140" t="str">
        <f>IF( ISBLANK('03.Muestra'!$C35),"",'03.Muestra'!$C35)</f>
        <v/>
      </c>
      <c r="C46" s="140" t="str">
        <f>IF( ISBLANK('03.Muestra'!$E35),"",'03.Muestra'!$E35)</f>
        <v/>
      </c>
      <c r="D46" s="164" t="str">
        <f t="shared" si="0"/>
        <v/>
      </c>
      <c r="E46" s="133" t="str">
        <f t="shared" si="1"/>
        <v/>
      </c>
      <c r="I46" s="19"/>
      <c r="J46" s="19"/>
      <c r="K46" s="19"/>
      <c r="L46" s="19"/>
      <c r="Q46" s="19"/>
      <c r="R46" s="19"/>
      <c r="S46" s="151"/>
      <c r="T46" s="19"/>
      <c r="U46" s="19"/>
      <c r="V46" s="19"/>
      <c r="W46" s="19"/>
      <c r="X46" s="19"/>
      <c r="Y46" s="19"/>
    </row>
    <row r="47" spans="2:25" ht="12" customHeight="1">
      <c r="B47" s="140" t="str">
        <f>IF( ISBLANK('03.Muestra'!$C36),"",'03.Muestra'!$C36)</f>
        <v/>
      </c>
      <c r="C47" s="140" t="str">
        <f>IF( ISBLANK('03.Muestra'!$E36),"",'03.Muestra'!$E36)</f>
        <v/>
      </c>
      <c r="D47" s="164" t="str">
        <f t="shared" si="0"/>
        <v/>
      </c>
      <c r="E47" s="133" t="str">
        <f t="shared" si="1"/>
        <v/>
      </c>
      <c r="I47" s="19"/>
      <c r="J47" s="19"/>
      <c r="K47" s="19"/>
      <c r="L47" s="19"/>
      <c r="Q47" s="19"/>
      <c r="R47" s="19"/>
      <c r="S47" s="19"/>
      <c r="T47" s="19"/>
      <c r="U47" s="19"/>
      <c r="V47" s="19"/>
      <c r="W47" s="19"/>
      <c r="X47" s="19"/>
      <c r="Y47" s="19"/>
    </row>
    <row r="48" spans="2:25" ht="12" customHeight="1">
      <c r="B48" s="140" t="str">
        <f>IF( ISBLANK('03.Muestra'!$C37),"",'03.Muestra'!$C37)</f>
        <v/>
      </c>
      <c r="C48" s="140" t="str">
        <f>IF( ISBLANK('03.Muestra'!$E37),"",'03.Muestra'!$E37)</f>
        <v/>
      </c>
      <c r="D48" s="164" t="str">
        <f t="shared" si="0"/>
        <v/>
      </c>
      <c r="E48" s="133" t="str">
        <f t="shared" si="1"/>
        <v/>
      </c>
      <c r="I48" s="19"/>
      <c r="J48" s="19"/>
      <c r="K48" s="19"/>
      <c r="L48" s="19"/>
      <c r="Q48" s="19"/>
      <c r="R48" s="19"/>
      <c r="S48" s="19"/>
      <c r="T48" s="19"/>
      <c r="U48" s="19"/>
      <c r="V48" s="19"/>
      <c r="W48" s="19"/>
      <c r="X48" s="19"/>
      <c r="Y48" s="19"/>
    </row>
    <row r="49" spans="2:25" ht="12" customHeight="1">
      <c r="B49" s="140" t="str">
        <f>IF( ISBLANK('03.Muestra'!$C38),"",'03.Muestra'!$C38)</f>
        <v/>
      </c>
      <c r="C49" s="140" t="str">
        <f>IF( ISBLANK('03.Muestra'!$E38),"",'03.Muestra'!$E38)</f>
        <v/>
      </c>
      <c r="D49" s="164" t="str">
        <f t="shared" si="0"/>
        <v/>
      </c>
      <c r="E49" s="133" t="str">
        <f t="shared" si="1"/>
        <v/>
      </c>
      <c r="I49" s="19"/>
      <c r="J49" s="19"/>
      <c r="K49" s="19"/>
      <c r="L49" s="19"/>
      <c r="Q49" s="19"/>
      <c r="R49" s="19"/>
      <c r="S49" s="19"/>
      <c r="T49" s="19"/>
      <c r="U49" s="19"/>
      <c r="V49" s="19"/>
      <c r="W49" s="19"/>
      <c r="X49" s="19"/>
      <c r="Y49" s="19"/>
    </row>
    <row r="50" spans="2:25" ht="12" customHeight="1">
      <c r="B50" s="140" t="str">
        <f>IF( ISBLANK('03.Muestra'!$C39),"",'03.Muestra'!$C39)</f>
        <v/>
      </c>
      <c r="C50" s="140" t="str">
        <f>IF( ISBLANK('03.Muestra'!$E39),"",'03.Muestra'!$E39)</f>
        <v/>
      </c>
      <c r="D50" s="164" t="str">
        <f t="shared" si="0"/>
        <v/>
      </c>
      <c r="E50" s="133" t="str">
        <f t="shared" si="1"/>
        <v/>
      </c>
      <c r="I50" s="19"/>
      <c r="J50" s="19"/>
      <c r="K50" s="19"/>
      <c r="L50" s="19"/>
      <c r="Q50" s="19"/>
      <c r="R50" s="19"/>
      <c r="S50" s="19"/>
      <c r="T50" s="19"/>
      <c r="U50" s="19"/>
      <c r="V50" s="19"/>
      <c r="W50" s="19"/>
      <c r="X50" s="19"/>
      <c r="Y50" s="19"/>
    </row>
    <row r="51" spans="2:25" ht="12" customHeight="1">
      <c r="B51" s="140" t="str">
        <f>IF( ISBLANK('03.Muestra'!$C40),"",'03.Muestra'!$C40)</f>
        <v/>
      </c>
      <c r="C51" s="140" t="str">
        <f>IF( ISBLANK('03.Muestra'!$E40),"",'03.Muestra'!$E40)</f>
        <v/>
      </c>
      <c r="D51" s="164" t="str">
        <f t="shared" si="0"/>
        <v/>
      </c>
      <c r="E51" s="133" t="str">
        <f t="shared" si="1"/>
        <v/>
      </c>
      <c r="I51" s="19"/>
      <c r="J51" s="19"/>
      <c r="K51" s="19"/>
      <c r="L51" s="19"/>
      <c r="Q51" s="19"/>
      <c r="R51" s="19"/>
      <c r="S51" s="19"/>
      <c r="T51" s="19"/>
      <c r="U51" s="19"/>
      <c r="V51" s="19"/>
      <c r="W51" s="19"/>
      <c r="X51" s="19"/>
      <c r="Y51" s="19"/>
    </row>
    <row r="52" spans="2:25" ht="12" customHeight="1">
      <c r="B52" s="140" t="str">
        <f>IF( ISBLANK('03.Muestra'!$C41),"",'03.Muestra'!$C41)</f>
        <v/>
      </c>
      <c r="C52" s="140" t="str">
        <f>IF( ISBLANK('03.Muestra'!$E41),"",'03.Muestra'!$E41)</f>
        <v/>
      </c>
      <c r="D52" s="164" t="str">
        <f t="shared" si="0"/>
        <v/>
      </c>
      <c r="E52" s="133" t="str">
        <f t="shared" si="1"/>
        <v/>
      </c>
      <c r="I52" s="19"/>
      <c r="J52" s="19"/>
      <c r="K52" s="19"/>
      <c r="L52" s="19"/>
      <c r="Q52" s="19"/>
      <c r="R52" s="19"/>
      <c r="S52" s="19"/>
      <c r="T52" s="19"/>
      <c r="U52" s="19"/>
      <c r="V52" s="19"/>
      <c r="W52" s="19"/>
      <c r="X52" s="19"/>
      <c r="Y52" s="19"/>
    </row>
    <row r="53" spans="2:25" ht="12" customHeight="1">
      <c r="B53" s="140" t="str">
        <f>IF( ISBLANK('03.Muestra'!$C42),"",'03.Muestra'!$C42)</f>
        <v/>
      </c>
      <c r="C53" s="140" t="str">
        <f>IF( ISBLANK('03.Muestra'!$E42),"",'03.Muestra'!$E42)</f>
        <v/>
      </c>
      <c r="D53" s="164" t="str">
        <f t="shared" si="0"/>
        <v/>
      </c>
      <c r="E53" s="133" t="str">
        <f t="shared" si="1"/>
        <v/>
      </c>
      <c r="I53" s="19"/>
      <c r="J53" s="19"/>
      <c r="K53" s="19"/>
      <c r="L53" s="19"/>
      <c r="Q53" s="19"/>
      <c r="R53" s="19"/>
      <c r="S53" s="19"/>
      <c r="T53" s="19"/>
      <c r="U53" s="19"/>
      <c r="V53" s="19"/>
      <c r="W53" s="19"/>
      <c r="X53" s="19"/>
      <c r="Y53" s="19"/>
    </row>
    <row r="54" spans="2:25" ht="12" customHeight="1">
      <c r="B54" s="19"/>
      <c r="C54" s="19"/>
      <c r="D54" s="133"/>
      <c r="E54" s="133"/>
      <c r="F54" s="19"/>
      <c r="G54" s="19"/>
      <c r="H54" s="19"/>
      <c r="I54" s="19"/>
      <c r="J54" s="19"/>
      <c r="K54" s="19"/>
      <c r="L54" s="19"/>
      <c r="Q54" s="19"/>
      <c r="R54" s="19"/>
      <c r="S54" s="19"/>
      <c r="T54" s="19"/>
      <c r="U54" s="19"/>
      <c r="V54" s="19"/>
      <c r="W54" s="19"/>
      <c r="X54" s="19"/>
      <c r="Y54" s="19"/>
    </row>
    <row r="55" spans="2:25" ht="12" customHeight="1">
      <c r="B55" s="19"/>
      <c r="C55" s="19"/>
      <c r="D55" s="133"/>
      <c r="E55" s="138"/>
      <c r="F55" s="19"/>
      <c r="G55" s="19"/>
      <c r="H55" s="19"/>
      <c r="I55" s="19"/>
      <c r="J55" s="19"/>
      <c r="K55" s="19"/>
      <c r="L55" s="19"/>
      <c r="M55" s="19"/>
      <c r="N55" s="19"/>
      <c r="O55" s="19"/>
      <c r="P55" s="19"/>
      <c r="Q55" s="19"/>
      <c r="R55" s="19"/>
      <c r="S55" s="19"/>
      <c r="T55" s="19"/>
      <c r="U55" s="19"/>
      <c r="V55" s="19"/>
      <c r="W55" s="19"/>
      <c r="X55" s="19"/>
      <c r="Y55" s="19"/>
    </row>
    <row r="56" spans="2:25" ht="32.25" customHeight="1">
      <c r="B56" s="26" t="s">
        <v>61</v>
      </c>
      <c r="C56" s="27" t="s">
        <v>78</v>
      </c>
      <c r="D56" s="28" t="s">
        <v>71</v>
      </c>
      <c r="E56" s="152"/>
      <c r="K56" s="19"/>
      <c r="L56" s="19"/>
      <c r="M56" s="19"/>
      <c r="N56" s="19"/>
      <c r="O56" s="19"/>
      <c r="P56" s="19"/>
      <c r="Q56" s="19"/>
      <c r="R56" s="19"/>
      <c r="S56" s="19"/>
      <c r="T56" s="19"/>
      <c r="U56" s="19"/>
      <c r="V56" s="19"/>
      <c r="W56" s="19"/>
      <c r="X56" s="19"/>
      <c r="Y56" s="19"/>
    </row>
    <row r="57" spans="2:25" ht="12" customHeight="1">
      <c r="B57" s="140" t="str">
        <f>IF( ISBLANK('03.Muestra'!$C8),"",'03.Muestra'!$C8)</f>
        <v/>
      </c>
      <c r="C57" s="140" t="str">
        <f>IF( ISBLANK('03.Muestra'!$E8),"",'03.Muestra'!$E8)</f>
        <v/>
      </c>
      <c r="D57" s="164" t="str">
        <f t="shared" ref="D57:D91" si="2">IF(AND(B57&lt;&gt;"",C57&lt;&gt;""),"N/T","")</f>
        <v/>
      </c>
      <c r="E57" s="133" t="str">
        <f t="shared" ref="E57:E91" si="3">IF(D57&lt;&gt;"",IF(AND(B57&lt;&gt;"",C57&lt;&gt;""),"","ERR"),"")</f>
        <v/>
      </c>
      <c r="F57" s="141" t="s">
        <v>72</v>
      </c>
      <c r="G57" s="142" t="s">
        <v>76</v>
      </c>
      <c r="H57" s="143" t="s">
        <v>74</v>
      </c>
      <c r="I57" s="144" t="s">
        <v>65</v>
      </c>
      <c r="J57" s="145" t="s">
        <v>62</v>
      </c>
      <c r="K57" s="146" t="s">
        <v>69</v>
      </c>
      <c r="L57" s="19"/>
      <c r="M57" s="19"/>
      <c r="N57" s="19"/>
      <c r="O57" s="19"/>
      <c r="P57" s="19"/>
      <c r="Q57" s="19"/>
      <c r="R57" s="19"/>
      <c r="S57" s="19"/>
      <c r="T57" s="19"/>
      <c r="U57" s="19"/>
      <c r="V57" s="19"/>
      <c r="W57" s="19"/>
      <c r="X57" s="19"/>
      <c r="Y57" s="19"/>
    </row>
    <row r="58" spans="2:25" ht="12" customHeight="1">
      <c r="B58" s="140" t="str">
        <f>IF( ISBLANK('03.Muestra'!$C9),"",'03.Muestra'!$C9)</f>
        <v/>
      </c>
      <c r="C58" s="140" t="str">
        <f>IF( ISBLANK('03.Muestra'!$E9),"",'03.Muestra'!$E9)</f>
        <v/>
      </c>
      <c r="D58" s="164" t="str">
        <f t="shared" si="2"/>
        <v/>
      </c>
      <c r="E58" s="133" t="str">
        <f t="shared" si="3"/>
        <v/>
      </c>
      <c r="F58" s="147">
        <f ca="1">COUNTIF($D57:INDIRECT("$D" &amp;  SUM(ROW()-1,'03.Muestra'!$D$45)-1),F57)</f>
        <v>0</v>
      </c>
      <c r="G58" s="147">
        <f ca="1">COUNTIF($D57:INDIRECT("$D" &amp;  SUM(ROW()-1,'03.Muestra'!$D$45)-1),G57)</f>
        <v>0</v>
      </c>
      <c r="H58" s="147">
        <f ca="1">COUNTIF($D57:INDIRECT("$D" &amp;  SUM(ROW()-1,'03.Muestra'!$D$45)-1),H57)</f>
        <v>0</v>
      </c>
      <c r="I58" s="147">
        <f ca="1">COUNTIF($D57:INDIRECT("$D" &amp;  SUM(ROW()-1,'03.Muestra'!$D$45)-1),I57)</f>
        <v>0</v>
      </c>
      <c r="J58" s="147">
        <f ca="1">COUNTIF($D57:INDIRECT("$D" &amp;  SUM(ROW()-1,'03.Muestra'!$D$45)-1),J57)</f>
        <v>0</v>
      </c>
      <c r="K58" s="147">
        <f ca="1">IF('03.Muestra'!$D$45=0,0,COUNTBLANK($D57:INDIRECT("$D" &amp;  SUM(ROW()-1,'03.Muestra'!$D$45)-1)))</f>
        <v>0</v>
      </c>
      <c r="L58" s="19"/>
      <c r="M58" s="19"/>
      <c r="N58" s="19"/>
      <c r="O58" s="19"/>
      <c r="P58" s="19"/>
      <c r="Q58" s="19"/>
      <c r="R58" s="19"/>
      <c r="S58" s="19"/>
      <c r="T58" s="19"/>
      <c r="U58" s="19"/>
      <c r="V58" s="19"/>
      <c r="W58" s="19"/>
      <c r="X58" s="19"/>
      <c r="Y58" s="19"/>
    </row>
    <row r="59" spans="2:25" ht="12" customHeight="1">
      <c r="B59" s="140" t="str">
        <f>IF( ISBLANK('03.Muestra'!$C10),"",'03.Muestra'!$C10)</f>
        <v/>
      </c>
      <c r="C59" s="140" t="str">
        <f>IF( ISBLANK('03.Muestra'!$E10),"",'03.Muestra'!$E10)</f>
        <v/>
      </c>
      <c r="D59" s="164" t="str">
        <f t="shared" si="2"/>
        <v/>
      </c>
      <c r="E59" s="133" t="str">
        <f t="shared" si="3"/>
        <v/>
      </c>
      <c r="G59" s="19"/>
      <c r="H59" s="19"/>
      <c r="I59" s="19"/>
      <c r="J59" s="19"/>
      <c r="K59" s="19"/>
      <c r="L59" s="19"/>
      <c r="M59" s="19"/>
      <c r="N59" s="19"/>
      <c r="O59" s="19"/>
      <c r="P59" s="19"/>
      <c r="Q59" s="19"/>
      <c r="R59" s="19"/>
      <c r="S59" s="19"/>
      <c r="T59" s="19"/>
      <c r="U59" s="19"/>
      <c r="V59" s="19"/>
      <c r="W59" s="19"/>
      <c r="X59" s="19"/>
      <c r="Y59" s="19"/>
    </row>
    <row r="60" spans="2:25" ht="12" customHeight="1">
      <c r="B60" s="140" t="str">
        <f>IF( ISBLANK('03.Muestra'!$C11),"",'03.Muestra'!$C11)</f>
        <v/>
      </c>
      <c r="C60" s="140" t="str">
        <f>IF( ISBLANK('03.Muestra'!$E11),"",'03.Muestra'!$E11)</f>
        <v/>
      </c>
      <c r="D60" s="164" t="str">
        <f t="shared" si="2"/>
        <v/>
      </c>
      <c r="E60" s="133" t="str">
        <f t="shared" si="3"/>
        <v/>
      </c>
      <c r="G60" s="19"/>
      <c r="H60" s="19"/>
      <c r="I60" s="19"/>
      <c r="J60" s="19"/>
      <c r="K60" s="19"/>
      <c r="L60" s="19"/>
      <c r="M60" s="19"/>
      <c r="N60" s="19"/>
      <c r="O60" s="19"/>
      <c r="P60" s="19"/>
      <c r="Q60" s="19"/>
      <c r="R60" s="19"/>
      <c r="S60" s="19"/>
      <c r="T60" s="19"/>
      <c r="U60" s="19"/>
      <c r="V60" s="19"/>
      <c r="W60" s="19"/>
      <c r="X60" s="19"/>
      <c r="Y60" s="19"/>
    </row>
    <row r="61" spans="2:25" ht="12" customHeight="1">
      <c r="B61" s="140" t="str">
        <f>IF( ISBLANK('03.Muestra'!$C12),"",'03.Muestra'!$C12)</f>
        <v/>
      </c>
      <c r="C61" s="140" t="str">
        <f>IF( ISBLANK('03.Muestra'!$E12),"",'03.Muestra'!$E12)</f>
        <v/>
      </c>
      <c r="D61" s="164" t="str">
        <f t="shared" si="2"/>
        <v/>
      </c>
      <c r="E61" s="133" t="str">
        <f t="shared" si="3"/>
        <v/>
      </c>
      <c r="G61" s="19"/>
      <c r="H61" s="19"/>
      <c r="I61" s="19"/>
      <c r="J61" s="19"/>
      <c r="K61" s="19"/>
      <c r="L61" s="19"/>
      <c r="M61" s="19"/>
      <c r="N61" s="19"/>
      <c r="O61" s="19"/>
      <c r="P61" s="19"/>
      <c r="Q61" s="19"/>
      <c r="R61" s="19"/>
      <c r="S61" s="19"/>
      <c r="T61" s="19"/>
      <c r="U61" s="19"/>
      <c r="V61" s="19"/>
      <c r="W61" s="19"/>
      <c r="X61" s="19"/>
      <c r="Y61" s="19"/>
    </row>
    <row r="62" spans="2:25" ht="12" customHeight="1">
      <c r="B62" s="140" t="str">
        <f>IF( ISBLANK('03.Muestra'!$C13),"",'03.Muestra'!$C13)</f>
        <v/>
      </c>
      <c r="C62" s="140" t="str">
        <f>IF( ISBLANK('03.Muestra'!$E13),"",'03.Muestra'!$E13)</f>
        <v/>
      </c>
      <c r="D62" s="164" t="str">
        <f t="shared" si="2"/>
        <v/>
      </c>
      <c r="E62" s="133" t="str">
        <f t="shared" si="3"/>
        <v/>
      </c>
      <c r="G62" s="19"/>
      <c r="H62" s="19"/>
      <c r="I62" s="19"/>
      <c r="J62" s="19"/>
      <c r="K62" s="19"/>
      <c r="L62" s="19"/>
      <c r="M62" s="19"/>
      <c r="N62" s="19"/>
      <c r="O62" s="19"/>
      <c r="P62" s="19"/>
      <c r="Q62" s="19"/>
      <c r="R62" s="19"/>
      <c r="S62" s="19"/>
      <c r="T62" s="19"/>
      <c r="U62" s="19"/>
      <c r="V62" s="19"/>
      <c r="W62" s="19"/>
      <c r="X62" s="19"/>
      <c r="Y62" s="19"/>
    </row>
    <row r="63" spans="2:25" ht="12" customHeight="1">
      <c r="B63" s="140" t="str">
        <f>IF( ISBLANK('03.Muestra'!$C14),"",'03.Muestra'!$C14)</f>
        <v/>
      </c>
      <c r="C63" s="140" t="str">
        <f>IF( ISBLANK('03.Muestra'!$E14),"",'03.Muestra'!$E14)</f>
        <v/>
      </c>
      <c r="D63" s="164" t="str">
        <f t="shared" si="2"/>
        <v/>
      </c>
      <c r="E63" s="133" t="str">
        <f t="shared" si="3"/>
        <v/>
      </c>
      <c r="F63" s="19"/>
      <c r="G63" s="19"/>
      <c r="H63" s="19"/>
      <c r="I63" s="19"/>
      <c r="J63" s="19"/>
      <c r="K63" s="19"/>
      <c r="L63" s="19"/>
      <c r="M63" s="19"/>
      <c r="N63" s="19"/>
      <c r="O63" s="19"/>
      <c r="P63" s="19"/>
      <c r="Q63" s="19"/>
      <c r="R63" s="19"/>
      <c r="S63" s="19"/>
      <c r="T63" s="19"/>
      <c r="U63" s="19"/>
      <c r="V63" s="19"/>
      <c r="W63" s="19"/>
      <c r="X63" s="19"/>
      <c r="Y63" s="19"/>
    </row>
    <row r="64" spans="2:25" ht="12" customHeight="1">
      <c r="B64" s="140" t="str">
        <f>IF( ISBLANK('03.Muestra'!$C15),"",'03.Muestra'!$C15)</f>
        <v/>
      </c>
      <c r="C64" s="140" t="str">
        <f>IF( ISBLANK('03.Muestra'!$E15),"",'03.Muestra'!$E15)</f>
        <v/>
      </c>
      <c r="D64" s="164" t="str">
        <f t="shared" si="2"/>
        <v/>
      </c>
      <c r="E64" s="133" t="str">
        <f t="shared" si="3"/>
        <v/>
      </c>
      <c r="F64" s="19"/>
      <c r="G64" s="19"/>
      <c r="H64" s="19"/>
      <c r="I64" s="19"/>
      <c r="J64" s="19"/>
      <c r="K64" s="19"/>
      <c r="L64" s="19"/>
      <c r="M64" s="19"/>
      <c r="N64" s="19"/>
      <c r="O64" s="19"/>
      <c r="P64" s="19"/>
      <c r="Q64" s="19"/>
      <c r="R64" s="19"/>
      <c r="S64" s="19"/>
      <c r="T64" s="19"/>
      <c r="U64" s="19"/>
      <c r="V64" s="19"/>
      <c r="W64" s="19"/>
      <c r="X64" s="19"/>
      <c r="Y64" s="19"/>
    </row>
    <row r="65" spans="2:25" ht="12" customHeight="1">
      <c r="B65" s="140" t="str">
        <f>IF( ISBLANK('03.Muestra'!$C16),"",'03.Muestra'!$C16)</f>
        <v/>
      </c>
      <c r="C65" s="140" t="str">
        <f>IF( ISBLANK('03.Muestra'!$E16),"",'03.Muestra'!$E16)</f>
        <v/>
      </c>
      <c r="D65" s="164" t="str">
        <f t="shared" si="2"/>
        <v/>
      </c>
      <c r="E65" s="133" t="str">
        <f t="shared" si="3"/>
        <v/>
      </c>
      <c r="F65" s="19"/>
      <c r="G65" s="19"/>
      <c r="H65" s="19"/>
      <c r="I65" s="19"/>
      <c r="J65" s="19"/>
      <c r="K65" s="19"/>
      <c r="L65" s="19"/>
      <c r="M65" s="19"/>
      <c r="N65" s="19"/>
      <c r="O65" s="19"/>
      <c r="P65" s="19"/>
      <c r="Q65" s="19"/>
      <c r="R65" s="19"/>
      <c r="S65" s="19"/>
      <c r="T65" s="19"/>
      <c r="U65" s="19"/>
      <c r="V65" s="19"/>
      <c r="W65" s="19"/>
      <c r="X65" s="19"/>
      <c r="Y65" s="19"/>
    </row>
    <row r="66" spans="2:25" ht="12" customHeight="1">
      <c r="B66" s="140" t="str">
        <f>IF( ISBLANK('03.Muestra'!$C17),"",'03.Muestra'!$C17)</f>
        <v/>
      </c>
      <c r="C66" s="140" t="str">
        <f>IF( ISBLANK('03.Muestra'!$E17),"",'03.Muestra'!$E17)</f>
        <v/>
      </c>
      <c r="D66" s="164" t="str">
        <f t="shared" si="2"/>
        <v/>
      </c>
      <c r="E66" s="133" t="str">
        <f t="shared" si="3"/>
        <v/>
      </c>
      <c r="F66" s="19"/>
      <c r="G66" s="19"/>
      <c r="H66" s="19"/>
      <c r="I66" s="19"/>
      <c r="J66" s="19"/>
      <c r="K66" s="19"/>
      <c r="L66" s="19"/>
      <c r="M66" s="19"/>
      <c r="N66" s="19"/>
      <c r="O66" s="19"/>
      <c r="P66" s="19"/>
      <c r="Q66" s="19"/>
      <c r="R66" s="19"/>
      <c r="S66" s="19"/>
      <c r="T66" s="19"/>
      <c r="U66" s="19"/>
      <c r="V66" s="19"/>
      <c r="W66" s="19"/>
      <c r="X66" s="19"/>
      <c r="Y66" s="19"/>
    </row>
    <row r="67" spans="2:25" ht="12" customHeight="1">
      <c r="B67" s="140" t="str">
        <f>IF( ISBLANK('03.Muestra'!$C18),"",'03.Muestra'!$C18)</f>
        <v/>
      </c>
      <c r="C67" s="140" t="str">
        <f>IF( ISBLANK('03.Muestra'!$E18),"",'03.Muestra'!$E18)</f>
        <v/>
      </c>
      <c r="D67" s="164" t="str">
        <f t="shared" si="2"/>
        <v/>
      </c>
      <c r="E67" s="133" t="str">
        <f t="shared" si="3"/>
        <v/>
      </c>
      <c r="F67" s="19"/>
      <c r="G67" s="19"/>
      <c r="H67" s="19"/>
      <c r="I67" s="19"/>
      <c r="J67" s="19"/>
      <c r="K67" s="19"/>
      <c r="L67" s="19"/>
      <c r="M67" s="19"/>
      <c r="N67" s="19"/>
      <c r="O67" s="19"/>
      <c r="P67" s="19"/>
      <c r="Q67" s="19"/>
      <c r="R67" s="19"/>
      <c r="S67" s="19"/>
      <c r="T67" s="19"/>
      <c r="U67" s="19"/>
      <c r="V67" s="19"/>
      <c r="W67" s="19"/>
      <c r="X67" s="19"/>
      <c r="Y67" s="19"/>
    </row>
    <row r="68" spans="2:25" ht="12" customHeight="1">
      <c r="B68" s="140" t="str">
        <f>IF( ISBLANK('03.Muestra'!$C19),"",'03.Muestra'!$C19)</f>
        <v/>
      </c>
      <c r="C68" s="140" t="str">
        <f>IF( ISBLANK('03.Muestra'!$E19),"",'03.Muestra'!$E19)</f>
        <v/>
      </c>
      <c r="D68" s="164" t="str">
        <f t="shared" si="2"/>
        <v/>
      </c>
      <c r="E68" s="133" t="str">
        <f t="shared" si="3"/>
        <v/>
      </c>
      <c r="F68" s="19"/>
      <c r="G68" s="19"/>
      <c r="H68" s="19"/>
      <c r="I68" s="19"/>
      <c r="J68" s="19"/>
      <c r="K68" s="19"/>
      <c r="L68" s="19"/>
      <c r="M68" s="19"/>
      <c r="N68" s="19"/>
      <c r="O68" s="19"/>
      <c r="P68" s="19"/>
      <c r="Q68" s="19"/>
      <c r="R68" s="19"/>
      <c r="S68" s="19"/>
      <c r="T68" s="19"/>
      <c r="U68" s="19"/>
      <c r="V68" s="19"/>
      <c r="W68" s="19"/>
      <c r="X68" s="19"/>
      <c r="Y68" s="19"/>
    </row>
    <row r="69" spans="2:25" ht="12" customHeight="1">
      <c r="B69" s="140" t="str">
        <f>IF( ISBLANK('03.Muestra'!$C20),"",'03.Muestra'!$C20)</f>
        <v/>
      </c>
      <c r="C69" s="140" t="str">
        <f>IF( ISBLANK('03.Muestra'!$E20),"",'03.Muestra'!$E20)</f>
        <v/>
      </c>
      <c r="D69" s="164" t="str">
        <f t="shared" si="2"/>
        <v/>
      </c>
      <c r="E69" s="133" t="str">
        <f t="shared" si="3"/>
        <v/>
      </c>
      <c r="F69" s="19"/>
      <c r="G69" s="19"/>
      <c r="H69" s="19"/>
      <c r="I69" s="19"/>
      <c r="J69" s="19"/>
      <c r="K69" s="19"/>
      <c r="L69" s="19"/>
      <c r="M69" s="19"/>
      <c r="N69" s="19"/>
      <c r="O69" s="19"/>
      <c r="P69" s="19"/>
      <c r="Q69" s="19"/>
      <c r="R69" s="19"/>
      <c r="S69" s="19"/>
      <c r="T69" s="19"/>
      <c r="U69" s="19"/>
      <c r="V69" s="19"/>
      <c r="W69" s="19"/>
      <c r="X69" s="19"/>
      <c r="Y69" s="19"/>
    </row>
    <row r="70" spans="2:25" ht="12" customHeight="1">
      <c r="B70" s="140" t="str">
        <f>IF( ISBLANK('03.Muestra'!$C21),"",'03.Muestra'!$C21)</f>
        <v/>
      </c>
      <c r="C70" s="140" t="str">
        <f>IF( ISBLANK('03.Muestra'!$E21),"",'03.Muestra'!$E21)</f>
        <v/>
      </c>
      <c r="D70" s="164" t="str">
        <f t="shared" si="2"/>
        <v/>
      </c>
      <c r="E70" s="133" t="str">
        <f t="shared" si="3"/>
        <v/>
      </c>
      <c r="F70" s="19"/>
      <c r="G70" s="19"/>
      <c r="H70" s="19"/>
      <c r="I70" s="19"/>
      <c r="J70" s="19"/>
      <c r="K70" s="19"/>
      <c r="L70" s="19"/>
      <c r="M70" s="19"/>
      <c r="N70" s="19"/>
      <c r="O70" s="19"/>
      <c r="P70" s="19"/>
      <c r="Q70" s="19"/>
      <c r="R70" s="19"/>
      <c r="S70" s="19"/>
      <c r="T70" s="19"/>
      <c r="U70" s="19"/>
      <c r="V70" s="19"/>
      <c r="W70" s="19"/>
      <c r="X70" s="19"/>
      <c r="Y70" s="19"/>
    </row>
    <row r="71" spans="2:25" ht="12" customHeight="1">
      <c r="B71" s="140" t="str">
        <f>IF( ISBLANK('03.Muestra'!$C22),"",'03.Muestra'!$C22)</f>
        <v/>
      </c>
      <c r="C71" s="140" t="str">
        <f>IF( ISBLANK('03.Muestra'!$E22),"",'03.Muestra'!$E22)</f>
        <v/>
      </c>
      <c r="D71" s="164" t="str">
        <f t="shared" si="2"/>
        <v/>
      </c>
      <c r="E71" s="133" t="str">
        <f t="shared" si="3"/>
        <v/>
      </c>
      <c r="F71" s="19"/>
      <c r="G71" s="19"/>
      <c r="H71" s="19"/>
      <c r="I71" s="19"/>
      <c r="J71" s="19"/>
      <c r="K71" s="19"/>
      <c r="L71" s="19"/>
      <c r="M71" s="19"/>
      <c r="N71" s="19"/>
      <c r="O71" s="19"/>
      <c r="P71" s="19"/>
      <c r="Q71" s="19"/>
      <c r="R71" s="19"/>
      <c r="S71" s="19"/>
      <c r="T71" s="19"/>
      <c r="U71" s="19"/>
      <c r="V71" s="19"/>
      <c r="W71" s="19"/>
      <c r="X71" s="19"/>
      <c r="Y71" s="19"/>
    </row>
    <row r="72" spans="2:25" ht="12" customHeight="1">
      <c r="B72" s="140" t="str">
        <f>IF( ISBLANK('03.Muestra'!$C23),"",'03.Muestra'!$C23)</f>
        <v/>
      </c>
      <c r="C72" s="140" t="str">
        <f>IF( ISBLANK('03.Muestra'!$E23),"",'03.Muestra'!$E23)</f>
        <v/>
      </c>
      <c r="D72" s="164" t="str">
        <f t="shared" si="2"/>
        <v/>
      </c>
      <c r="E72" s="133" t="str">
        <f t="shared" si="3"/>
        <v/>
      </c>
      <c r="F72" s="19"/>
      <c r="G72" s="19"/>
      <c r="H72" s="19"/>
      <c r="I72" s="19"/>
      <c r="J72" s="19"/>
      <c r="K72" s="19"/>
      <c r="L72" s="19"/>
      <c r="M72" s="19"/>
      <c r="N72" s="19"/>
      <c r="O72" s="19"/>
      <c r="P72" s="19"/>
      <c r="Q72" s="19"/>
      <c r="R72" s="19"/>
      <c r="S72" s="19"/>
      <c r="T72" s="19"/>
      <c r="U72" s="19"/>
      <c r="V72" s="19"/>
      <c r="W72" s="19"/>
      <c r="X72" s="19"/>
      <c r="Y72" s="19"/>
    </row>
    <row r="73" spans="2:25" ht="12" customHeight="1">
      <c r="B73" s="140" t="str">
        <f>IF( ISBLANK('03.Muestra'!$C24),"",'03.Muestra'!$C24)</f>
        <v/>
      </c>
      <c r="C73" s="140" t="str">
        <f>IF( ISBLANK('03.Muestra'!$E24),"",'03.Muestra'!$E24)</f>
        <v/>
      </c>
      <c r="D73" s="164" t="str">
        <f t="shared" si="2"/>
        <v/>
      </c>
      <c r="E73" s="133" t="str">
        <f t="shared" si="3"/>
        <v/>
      </c>
      <c r="F73" s="19"/>
      <c r="G73" s="19"/>
      <c r="H73" s="19"/>
      <c r="I73" s="19"/>
      <c r="J73" s="19"/>
      <c r="K73" s="19"/>
      <c r="L73" s="19"/>
      <c r="M73" s="19"/>
      <c r="N73" s="19"/>
      <c r="O73" s="19"/>
      <c r="P73" s="19"/>
      <c r="Q73" s="19"/>
      <c r="R73" s="19"/>
      <c r="S73" s="19"/>
      <c r="T73" s="19"/>
      <c r="U73" s="19"/>
      <c r="V73" s="19"/>
      <c r="W73" s="19"/>
      <c r="X73" s="19"/>
      <c r="Y73" s="19"/>
    </row>
    <row r="74" spans="2:25" ht="12" customHeight="1">
      <c r="B74" s="140" t="str">
        <f>IF( ISBLANK('03.Muestra'!$C25),"",'03.Muestra'!$C25)</f>
        <v/>
      </c>
      <c r="C74" s="140" t="str">
        <f>IF( ISBLANK('03.Muestra'!$E25),"",'03.Muestra'!$E25)</f>
        <v/>
      </c>
      <c r="D74" s="164" t="str">
        <f t="shared" si="2"/>
        <v/>
      </c>
      <c r="E74" s="133" t="str">
        <f t="shared" si="3"/>
        <v/>
      </c>
      <c r="F74" s="19"/>
      <c r="G74" s="19"/>
      <c r="H74" s="19"/>
      <c r="I74" s="19"/>
      <c r="J74" s="19"/>
      <c r="K74" s="19"/>
      <c r="L74" s="19"/>
      <c r="M74" s="19"/>
      <c r="N74" s="19"/>
      <c r="O74" s="19"/>
      <c r="P74" s="19"/>
      <c r="Q74" s="19"/>
      <c r="R74" s="19"/>
      <c r="S74" s="19"/>
      <c r="T74" s="19"/>
      <c r="U74" s="19"/>
      <c r="V74" s="19"/>
      <c r="W74" s="19"/>
      <c r="X74" s="19"/>
      <c r="Y74" s="19"/>
    </row>
    <row r="75" spans="2:25" ht="12" customHeight="1">
      <c r="B75" s="140" t="str">
        <f>IF( ISBLANK('03.Muestra'!$C26),"",'03.Muestra'!$C26)</f>
        <v/>
      </c>
      <c r="C75" s="140" t="str">
        <f>IF( ISBLANK('03.Muestra'!$E26),"",'03.Muestra'!$E26)</f>
        <v/>
      </c>
      <c r="D75" s="164" t="str">
        <f t="shared" si="2"/>
        <v/>
      </c>
      <c r="E75" s="133" t="str">
        <f t="shared" si="3"/>
        <v/>
      </c>
      <c r="F75" s="19"/>
      <c r="G75" s="19"/>
      <c r="H75" s="19"/>
      <c r="I75" s="19"/>
      <c r="J75" s="19"/>
      <c r="K75" s="19"/>
      <c r="L75" s="19"/>
      <c r="M75" s="19"/>
      <c r="N75" s="19"/>
      <c r="O75" s="19"/>
      <c r="P75" s="19"/>
      <c r="Q75" s="19"/>
      <c r="R75" s="19"/>
      <c r="S75" s="19"/>
      <c r="T75" s="19"/>
      <c r="U75" s="19"/>
      <c r="V75" s="19"/>
      <c r="W75" s="19"/>
      <c r="X75" s="19"/>
      <c r="Y75" s="19"/>
    </row>
    <row r="76" spans="2:25" ht="12" customHeight="1">
      <c r="B76" s="140" t="str">
        <f>IF( ISBLANK('03.Muestra'!$C27),"",'03.Muestra'!$C27)</f>
        <v/>
      </c>
      <c r="C76" s="140" t="str">
        <f>IF( ISBLANK('03.Muestra'!$E27),"",'03.Muestra'!$E27)</f>
        <v/>
      </c>
      <c r="D76" s="164" t="str">
        <f t="shared" si="2"/>
        <v/>
      </c>
      <c r="E76" s="133" t="str">
        <f t="shared" si="3"/>
        <v/>
      </c>
      <c r="F76" s="19"/>
      <c r="G76" s="19"/>
      <c r="H76" s="19"/>
      <c r="I76" s="19"/>
      <c r="J76" s="19"/>
      <c r="K76" s="19"/>
      <c r="L76" s="19"/>
      <c r="M76" s="19"/>
      <c r="N76" s="19"/>
      <c r="O76" s="19"/>
      <c r="P76" s="19"/>
      <c r="Q76" s="19"/>
      <c r="R76" s="19"/>
      <c r="S76" s="19"/>
      <c r="T76" s="19"/>
      <c r="U76" s="19"/>
      <c r="V76" s="19"/>
      <c r="W76" s="19"/>
      <c r="X76" s="19"/>
      <c r="Y76" s="19"/>
    </row>
    <row r="77" spans="2:25" ht="12" customHeight="1">
      <c r="B77" s="140" t="str">
        <f>IF( ISBLANK('03.Muestra'!$C28),"",'03.Muestra'!$C28)</f>
        <v/>
      </c>
      <c r="C77" s="140" t="str">
        <f>IF( ISBLANK('03.Muestra'!$E28),"",'03.Muestra'!$E28)</f>
        <v/>
      </c>
      <c r="D77" s="164" t="str">
        <f t="shared" si="2"/>
        <v/>
      </c>
      <c r="E77" s="133" t="str">
        <f t="shared" si="3"/>
        <v/>
      </c>
      <c r="F77" s="19"/>
      <c r="G77" s="19"/>
      <c r="H77" s="19"/>
      <c r="I77" s="19"/>
      <c r="J77" s="19"/>
      <c r="K77" s="19"/>
      <c r="L77" s="19"/>
      <c r="M77" s="19"/>
      <c r="N77" s="19"/>
      <c r="O77" s="19"/>
      <c r="P77" s="19"/>
      <c r="Q77" s="19"/>
      <c r="R77" s="19"/>
      <c r="S77" s="19"/>
      <c r="T77" s="19"/>
      <c r="U77" s="19"/>
      <c r="V77" s="19"/>
      <c r="W77" s="19"/>
      <c r="X77" s="19"/>
      <c r="Y77" s="19"/>
    </row>
    <row r="78" spans="2:25" ht="12" customHeight="1">
      <c r="B78" s="140" t="str">
        <f>IF( ISBLANK('03.Muestra'!$C29),"",'03.Muestra'!$C29)</f>
        <v/>
      </c>
      <c r="C78" s="140" t="str">
        <f>IF( ISBLANK('03.Muestra'!$E29),"",'03.Muestra'!$E29)</f>
        <v/>
      </c>
      <c r="D78" s="164" t="str">
        <f t="shared" si="2"/>
        <v/>
      </c>
      <c r="E78" s="133" t="str">
        <f t="shared" si="3"/>
        <v/>
      </c>
      <c r="F78" s="19"/>
      <c r="G78" s="19"/>
      <c r="H78" s="19"/>
      <c r="I78" s="19"/>
      <c r="J78" s="19"/>
      <c r="K78" s="19"/>
      <c r="L78" s="19"/>
      <c r="M78" s="19"/>
      <c r="N78" s="19"/>
      <c r="O78" s="19"/>
      <c r="P78" s="19"/>
      <c r="Q78" s="19"/>
      <c r="R78" s="19"/>
      <c r="S78" s="19"/>
      <c r="T78" s="19"/>
      <c r="U78" s="19"/>
      <c r="V78" s="19"/>
      <c r="W78" s="19"/>
      <c r="X78" s="19"/>
      <c r="Y78" s="19"/>
    </row>
    <row r="79" spans="2:25" ht="12" customHeight="1">
      <c r="B79" s="140" t="str">
        <f>IF( ISBLANK('03.Muestra'!$C30),"",'03.Muestra'!$C30)</f>
        <v/>
      </c>
      <c r="C79" s="140" t="str">
        <f>IF( ISBLANK('03.Muestra'!$E30),"",'03.Muestra'!$E30)</f>
        <v/>
      </c>
      <c r="D79" s="164" t="str">
        <f t="shared" si="2"/>
        <v/>
      </c>
      <c r="E79" s="133" t="str">
        <f t="shared" si="3"/>
        <v/>
      </c>
      <c r="F79" s="19"/>
      <c r="G79" s="19"/>
      <c r="H79" s="19"/>
      <c r="I79" s="19"/>
      <c r="J79" s="19"/>
      <c r="K79" s="19"/>
      <c r="L79" s="19"/>
      <c r="M79" s="19"/>
      <c r="N79" s="19"/>
      <c r="O79" s="19"/>
      <c r="P79" s="19"/>
      <c r="Q79" s="19"/>
      <c r="R79" s="19"/>
      <c r="S79" s="19"/>
      <c r="T79" s="19"/>
      <c r="U79" s="19"/>
      <c r="V79" s="19"/>
      <c r="W79" s="19"/>
      <c r="X79" s="19"/>
      <c r="Y79" s="19"/>
    </row>
    <row r="80" spans="2:25" ht="12" customHeight="1">
      <c r="B80" s="140" t="str">
        <f>IF( ISBLANK('03.Muestra'!$C31),"",'03.Muestra'!$C31)</f>
        <v/>
      </c>
      <c r="C80" s="140" t="str">
        <f>IF( ISBLANK('03.Muestra'!$E31),"",'03.Muestra'!$E31)</f>
        <v/>
      </c>
      <c r="D80" s="164" t="str">
        <f t="shared" si="2"/>
        <v/>
      </c>
      <c r="E80" s="133" t="str">
        <f t="shared" si="3"/>
        <v/>
      </c>
      <c r="F80" s="19"/>
      <c r="G80" s="19"/>
      <c r="H80" s="19"/>
      <c r="I80" s="19"/>
      <c r="J80" s="19"/>
      <c r="K80" s="19"/>
      <c r="L80" s="19"/>
      <c r="M80" s="19"/>
      <c r="N80" s="19"/>
      <c r="O80" s="19"/>
      <c r="P80" s="19"/>
      <c r="Q80" s="19"/>
      <c r="R80" s="19"/>
      <c r="S80" s="19"/>
      <c r="T80" s="19"/>
      <c r="U80" s="19"/>
      <c r="V80" s="19"/>
      <c r="W80" s="19"/>
      <c r="X80" s="19"/>
      <c r="Y80" s="19"/>
    </row>
    <row r="81" spans="2:25" ht="12" customHeight="1">
      <c r="B81" s="140" t="str">
        <f>IF( ISBLANK('03.Muestra'!$C32),"",'03.Muestra'!$C32)</f>
        <v/>
      </c>
      <c r="C81" s="140" t="str">
        <f>IF( ISBLANK('03.Muestra'!$E32),"",'03.Muestra'!$E32)</f>
        <v/>
      </c>
      <c r="D81" s="164" t="str">
        <f t="shared" si="2"/>
        <v/>
      </c>
      <c r="E81" s="133" t="str">
        <f t="shared" si="3"/>
        <v/>
      </c>
      <c r="F81" s="19"/>
      <c r="G81" s="19"/>
      <c r="H81" s="19"/>
      <c r="I81" s="19"/>
      <c r="J81" s="19"/>
      <c r="K81" s="19"/>
      <c r="L81" s="19"/>
      <c r="M81" s="19"/>
      <c r="N81" s="19"/>
      <c r="O81" s="19"/>
      <c r="P81" s="19"/>
      <c r="Q81" s="19"/>
      <c r="R81" s="19"/>
      <c r="S81" s="19"/>
      <c r="T81" s="19"/>
      <c r="U81" s="19"/>
      <c r="V81" s="19"/>
      <c r="W81" s="19"/>
      <c r="X81" s="19"/>
      <c r="Y81" s="19"/>
    </row>
    <row r="82" spans="2:25" ht="12" customHeight="1">
      <c r="B82" s="140" t="str">
        <f>IF( ISBLANK('03.Muestra'!$C33),"",'03.Muestra'!$C33)</f>
        <v/>
      </c>
      <c r="C82" s="140" t="str">
        <f>IF( ISBLANK('03.Muestra'!$E33),"",'03.Muestra'!$E33)</f>
        <v/>
      </c>
      <c r="D82" s="164" t="str">
        <f t="shared" si="2"/>
        <v/>
      </c>
      <c r="E82" s="133" t="str">
        <f t="shared" si="3"/>
        <v/>
      </c>
      <c r="F82" s="19"/>
      <c r="G82" s="19"/>
      <c r="H82" s="19"/>
      <c r="I82" s="19"/>
      <c r="J82" s="19"/>
      <c r="K82" s="19"/>
      <c r="L82" s="19"/>
      <c r="M82" s="19"/>
      <c r="N82" s="19"/>
      <c r="O82" s="19"/>
      <c r="P82" s="19"/>
      <c r="Q82" s="19"/>
      <c r="R82" s="19"/>
      <c r="S82" s="19"/>
      <c r="T82" s="19"/>
      <c r="U82" s="19"/>
      <c r="V82" s="19"/>
      <c r="W82" s="19"/>
      <c r="X82" s="19"/>
      <c r="Y82" s="19"/>
    </row>
    <row r="83" spans="2:25" ht="12" customHeight="1">
      <c r="B83" s="140" t="str">
        <f>IF( ISBLANK('03.Muestra'!$C34),"",'03.Muestra'!$C34)</f>
        <v/>
      </c>
      <c r="C83" s="140" t="str">
        <f>IF( ISBLANK('03.Muestra'!$E34),"",'03.Muestra'!$E34)</f>
        <v/>
      </c>
      <c r="D83" s="164" t="str">
        <f t="shared" si="2"/>
        <v/>
      </c>
      <c r="E83" s="133" t="str">
        <f t="shared" si="3"/>
        <v/>
      </c>
      <c r="F83" s="19"/>
      <c r="G83" s="19"/>
      <c r="H83" s="19"/>
      <c r="I83" s="19"/>
      <c r="J83" s="19"/>
      <c r="K83" s="19"/>
      <c r="L83" s="19"/>
      <c r="M83" s="19"/>
      <c r="N83" s="19"/>
      <c r="O83" s="19"/>
      <c r="P83" s="19"/>
      <c r="Q83" s="19"/>
      <c r="R83" s="19"/>
      <c r="S83" s="19"/>
      <c r="T83" s="19"/>
      <c r="U83" s="19"/>
      <c r="V83" s="19"/>
      <c r="W83" s="19"/>
      <c r="X83" s="19"/>
      <c r="Y83" s="19"/>
    </row>
    <row r="84" spans="2:25" ht="12" customHeight="1">
      <c r="B84" s="140" t="str">
        <f>IF( ISBLANK('03.Muestra'!$C35),"",'03.Muestra'!$C35)</f>
        <v/>
      </c>
      <c r="C84" s="140" t="str">
        <f>IF( ISBLANK('03.Muestra'!$E35),"",'03.Muestra'!$E35)</f>
        <v/>
      </c>
      <c r="D84" s="164" t="str">
        <f t="shared" si="2"/>
        <v/>
      </c>
      <c r="E84" s="133" t="str">
        <f t="shared" si="3"/>
        <v/>
      </c>
      <c r="G84" s="19"/>
      <c r="H84" s="19"/>
      <c r="I84" s="19"/>
      <c r="J84" s="19"/>
      <c r="K84" s="19"/>
      <c r="L84" s="19"/>
      <c r="M84" s="19"/>
      <c r="N84" s="19"/>
      <c r="O84" s="19"/>
      <c r="P84" s="19"/>
      <c r="Q84" s="19"/>
      <c r="R84" s="19"/>
      <c r="S84" s="19"/>
      <c r="T84" s="19"/>
      <c r="U84" s="19"/>
      <c r="V84" s="19"/>
      <c r="W84" s="19"/>
      <c r="X84" s="19"/>
      <c r="Y84" s="19"/>
    </row>
    <row r="85" spans="2:25" ht="12" customHeight="1">
      <c r="B85" s="140" t="str">
        <f>IF( ISBLANK('03.Muestra'!$C36),"",'03.Muestra'!$C36)</f>
        <v/>
      </c>
      <c r="C85" s="140" t="str">
        <f>IF( ISBLANK('03.Muestra'!$E36),"",'03.Muestra'!$E36)</f>
        <v/>
      </c>
      <c r="D85" s="164" t="str">
        <f t="shared" si="2"/>
        <v/>
      </c>
      <c r="E85" s="133" t="str">
        <f t="shared" si="3"/>
        <v/>
      </c>
      <c r="G85" s="19"/>
      <c r="H85" s="19"/>
      <c r="I85" s="19"/>
      <c r="J85" s="19"/>
      <c r="K85" s="19"/>
      <c r="L85" s="19"/>
      <c r="M85" s="19"/>
      <c r="N85" s="19"/>
      <c r="O85" s="19"/>
      <c r="P85" s="19"/>
      <c r="Q85" s="19"/>
      <c r="R85" s="19"/>
      <c r="S85" s="19"/>
      <c r="T85" s="19"/>
      <c r="U85" s="19"/>
      <c r="V85" s="19"/>
      <c r="W85" s="19"/>
      <c r="X85" s="19"/>
      <c r="Y85" s="19"/>
    </row>
    <row r="86" spans="2:25" ht="12" customHeight="1">
      <c r="B86" s="140" t="str">
        <f>IF( ISBLANK('03.Muestra'!$C37),"",'03.Muestra'!$C37)</f>
        <v/>
      </c>
      <c r="C86" s="140" t="str">
        <f>IF( ISBLANK('03.Muestra'!$E37),"",'03.Muestra'!$E37)</f>
        <v/>
      </c>
      <c r="D86" s="164" t="str">
        <f t="shared" si="2"/>
        <v/>
      </c>
      <c r="E86" s="133" t="str">
        <f t="shared" si="3"/>
        <v/>
      </c>
      <c r="G86" s="19"/>
      <c r="H86" s="19"/>
      <c r="I86" s="19"/>
      <c r="J86" s="19"/>
      <c r="K86" s="19"/>
      <c r="L86" s="19"/>
      <c r="M86" s="19"/>
      <c r="N86" s="19"/>
      <c r="O86" s="19"/>
      <c r="P86" s="19"/>
      <c r="Q86" s="19"/>
      <c r="R86" s="19"/>
      <c r="S86" s="19"/>
      <c r="T86" s="19"/>
      <c r="U86" s="19"/>
      <c r="V86" s="19"/>
      <c r="W86" s="19"/>
      <c r="X86" s="19"/>
      <c r="Y86" s="19"/>
    </row>
    <row r="87" spans="2:25" ht="12" customHeight="1">
      <c r="B87" s="140" t="str">
        <f>IF( ISBLANK('03.Muestra'!$C38),"",'03.Muestra'!$C38)</f>
        <v/>
      </c>
      <c r="C87" s="140" t="str">
        <f>IF( ISBLANK('03.Muestra'!$E38),"",'03.Muestra'!$E38)</f>
        <v/>
      </c>
      <c r="D87" s="164" t="str">
        <f t="shared" si="2"/>
        <v/>
      </c>
      <c r="E87" s="133" t="str">
        <f t="shared" si="3"/>
        <v/>
      </c>
      <c r="G87" s="19"/>
      <c r="H87" s="19"/>
      <c r="I87" s="19"/>
      <c r="J87" s="19"/>
      <c r="K87" s="19"/>
      <c r="L87" s="19"/>
      <c r="M87" s="19"/>
      <c r="N87" s="19"/>
      <c r="O87" s="19"/>
      <c r="P87" s="19"/>
      <c r="Q87" s="19"/>
      <c r="R87" s="19"/>
      <c r="S87" s="19"/>
      <c r="T87" s="19"/>
      <c r="U87" s="19"/>
      <c r="V87" s="19"/>
      <c r="W87" s="19"/>
      <c r="X87" s="19"/>
      <c r="Y87" s="19"/>
    </row>
    <row r="88" spans="2:25" ht="12" customHeight="1">
      <c r="B88" s="140" t="str">
        <f>IF( ISBLANK('03.Muestra'!$C39),"",'03.Muestra'!$C39)</f>
        <v/>
      </c>
      <c r="C88" s="140" t="str">
        <f>IF( ISBLANK('03.Muestra'!$E39),"",'03.Muestra'!$E39)</f>
        <v/>
      </c>
      <c r="D88" s="164" t="str">
        <f t="shared" si="2"/>
        <v/>
      </c>
      <c r="E88" s="133" t="str">
        <f t="shared" si="3"/>
        <v/>
      </c>
      <c r="G88" s="19"/>
      <c r="H88" s="19"/>
      <c r="I88" s="19"/>
      <c r="J88" s="19"/>
      <c r="K88" s="19"/>
      <c r="L88" s="19"/>
      <c r="M88" s="19"/>
      <c r="N88" s="19"/>
      <c r="O88" s="19"/>
      <c r="P88" s="19"/>
      <c r="Q88" s="19"/>
      <c r="R88" s="19"/>
      <c r="S88" s="19"/>
      <c r="T88" s="19"/>
      <c r="U88" s="19"/>
      <c r="V88" s="19"/>
      <c r="W88" s="19"/>
      <c r="X88" s="19"/>
      <c r="Y88" s="19"/>
    </row>
    <row r="89" spans="2:25" ht="12" customHeight="1">
      <c r="B89" s="140" t="str">
        <f>IF( ISBLANK('03.Muestra'!$C40),"",'03.Muestra'!$C40)</f>
        <v/>
      </c>
      <c r="C89" s="140" t="str">
        <f>IF( ISBLANK('03.Muestra'!$E40),"",'03.Muestra'!$E40)</f>
        <v/>
      </c>
      <c r="D89" s="164" t="str">
        <f t="shared" si="2"/>
        <v/>
      </c>
      <c r="E89" s="133" t="str">
        <f t="shared" si="3"/>
        <v/>
      </c>
      <c r="G89" s="19"/>
      <c r="H89" s="19"/>
      <c r="I89" s="19"/>
      <c r="J89" s="19"/>
      <c r="K89" s="19"/>
      <c r="L89" s="19"/>
      <c r="M89" s="19"/>
      <c r="N89" s="19"/>
      <c r="O89" s="19"/>
      <c r="P89" s="19"/>
      <c r="Q89" s="19"/>
      <c r="R89" s="19"/>
      <c r="S89" s="19"/>
      <c r="T89" s="19"/>
      <c r="U89" s="19"/>
      <c r="V89" s="19"/>
      <c r="W89" s="19"/>
      <c r="X89" s="19"/>
      <c r="Y89" s="19"/>
    </row>
    <row r="90" spans="2:25" ht="12" customHeight="1">
      <c r="B90" s="140" t="str">
        <f>IF( ISBLANK('03.Muestra'!$C41),"",'03.Muestra'!$C41)</f>
        <v/>
      </c>
      <c r="C90" s="140" t="str">
        <f>IF( ISBLANK('03.Muestra'!$E41),"",'03.Muestra'!$E41)</f>
        <v/>
      </c>
      <c r="D90" s="164" t="str">
        <f t="shared" si="2"/>
        <v/>
      </c>
      <c r="E90" s="133" t="str">
        <f t="shared" si="3"/>
        <v/>
      </c>
      <c r="F90" s="153"/>
      <c r="G90" s="19"/>
      <c r="H90" s="19"/>
      <c r="I90" s="19"/>
      <c r="J90" s="19"/>
      <c r="K90" s="19"/>
      <c r="L90" s="19"/>
      <c r="M90" s="19"/>
      <c r="N90" s="19"/>
      <c r="O90" s="19"/>
      <c r="P90" s="19"/>
      <c r="Q90" s="19"/>
      <c r="R90" s="19"/>
      <c r="S90" s="19"/>
      <c r="T90" s="19"/>
      <c r="U90" s="19"/>
      <c r="V90" s="19"/>
      <c r="W90" s="19"/>
      <c r="X90" s="19"/>
      <c r="Y90" s="19"/>
    </row>
    <row r="91" spans="2:25" ht="12" customHeight="1">
      <c r="B91" s="140" t="str">
        <f>IF( ISBLANK('03.Muestra'!$C42),"",'03.Muestra'!$C42)</f>
        <v/>
      </c>
      <c r="C91" s="140" t="str">
        <f>IF( ISBLANK('03.Muestra'!$E42),"",'03.Muestra'!$E42)</f>
        <v/>
      </c>
      <c r="D91" s="164" t="str">
        <f t="shared" si="2"/>
        <v/>
      </c>
      <c r="E91" s="133" t="str">
        <f t="shared" si="3"/>
        <v/>
      </c>
      <c r="F91" s="19"/>
      <c r="G91" s="19"/>
      <c r="H91" s="19"/>
      <c r="I91" s="19"/>
      <c r="J91" s="19"/>
      <c r="K91" s="19"/>
      <c r="L91" s="19"/>
      <c r="M91" s="19"/>
      <c r="N91" s="19"/>
      <c r="O91" s="19"/>
      <c r="P91" s="19"/>
      <c r="Q91" s="19"/>
      <c r="R91" s="19"/>
      <c r="S91" s="19"/>
      <c r="T91" s="19"/>
      <c r="U91" s="19"/>
      <c r="V91" s="19"/>
      <c r="W91" s="19"/>
      <c r="X91" s="19"/>
      <c r="Y91" s="19"/>
    </row>
    <row r="92" spans="2:25" ht="12" customHeight="1">
      <c r="B92" s="19"/>
      <c r="C92" s="19"/>
      <c r="D92" s="133"/>
      <c r="E92" s="133"/>
      <c r="F92" s="19"/>
      <c r="G92" s="19"/>
      <c r="H92" s="19"/>
      <c r="I92" s="19"/>
      <c r="J92" s="19"/>
      <c r="K92" s="19"/>
      <c r="L92" s="19"/>
      <c r="M92" s="19"/>
      <c r="N92" s="19"/>
      <c r="O92" s="19"/>
      <c r="P92" s="19"/>
      <c r="Q92" s="19"/>
      <c r="R92" s="19"/>
      <c r="S92" s="19"/>
      <c r="T92" s="19"/>
      <c r="U92" s="19"/>
      <c r="V92" s="19"/>
      <c r="W92" s="19"/>
      <c r="X92" s="19"/>
      <c r="Y92" s="19"/>
    </row>
    <row r="93" spans="2:25" ht="12" customHeight="1">
      <c r="B93" s="19"/>
      <c r="C93" s="19"/>
      <c r="D93" s="133"/>
      <c r="E93" s="138"/>
      <c r="F93" s="19"/>
      <c r="G93" s="19"/>
      <c r="H93" s="19"/>
      <c r="I93" s="19"/>
      <c r="J93" s="19"/>
      <c r="K93" s="19"/>
      <c r="L93" s="19"/>
      <c r="M93" s="19"/>
      <c r="N93" s="19"/>
      <c r="O93" s="19"/>
      <c r="P93" s="19"/>
      <c r="Q93" s="19"/>
      <c r="R93" s="19"/>
      <c r="S93" s="19"/>
      <c r="T93" s="19"/>
      <c r="U93" s="19"/>
      <c r="V93" s="19"/>
      <c r="W93" s="19"/>
      <c r="X93" s="19"/>
      <c r="Y93" s="19"/>
    </row>
    <row r="94" spans="2:25" ht="32.25" customHeight="1">
      <c r="B94" s="26" t="s">
        <v>61</v>
      </c>
      <c r="C94" s="27" t="s">
        <v>79</v>
      </c>
      <c r="D94" s="28" t="s">
        <v>71</v>
      </c>
      <c r="E94" s="152"/>
      <c r="K94" s="19"/>
      <c r="L94" s="19"/>
      <c r="M94" s="19"/>
      <c r="N94" s="19"/>
      <c r="O94" s="19"/>
      <c r="P94" s="19"/>
      <c r="Q94" s="19"/>
      <c r="R94" s="19"/>
      <c r="S94" s="19"/>
      <c r="T94" s="19"/>
      <c r="U94" s="19"/>
      <c r="V94" s="19"/>
      <c r="W94" s="19"/>
      <c r="X94" s="19"/>
      <c r="Y94" s="19"/>
    </row>
    <row r="95" spans="2:25" ht="12" customHeight="1">
      <c r="B95" s="140" t="str">
        <f>IF( ISBLANK('03.Muestra'!$C8),"",'03.Muestra'!$C8)</f>
        <v/>
      </c>
      <c r="C95" s="140" t="str">
        <f>IF( ISBLANK('03.Muestra'!$E8),"",'03.Muestra'!$E8)</f>
        <v/>
      </c>
      <c r="D95" s="164" t="str">
        <f t="shared" ref="D95:D129" si="4">IF(AND(B95&lt;&gt;"",C95&lt;&gt;""),"N/T","")</f>
        <v/>
      </c>
      <c r="E95" s="133" t="str">
        <f t="shared" ref="E95:E129" si="5">IF(D95&lt;&gt;"",IF(AND(B95&lt;&gt;"",C95&lt;&gt;""),"","ERR"),"")</f>
        <v/>
      </c>
      <c r="F95" s="141" t="s">
        <v>72</v>
      </c>
      <c r="G95" s="142" t="s">
        <v>76</v>
      </c>
      <c r="H95" s="143" t="s">
        <v>74</v>
      </c>
      <c r="I95" s="144" t="s">
        <v>65</v>
      </c>
      <c r="J95" s="145" t="s">
        <v>62</v>
      </c>
      <c r="K95" s="146" t="s">
        <v>69</v>
      </c>
      <c r="L95" s="19"/>
      <c r="M95" s="19"/>
      <c r="N95" s="19"/>
      <c r="O95" s="19"/>
      <c r="P95" s="19"/>
      <c r="Q95" s="19"/>
      <c r="R95" s="19"/>
      <c r="S95" s="19"/>
      <c r="T95" s="19"/>
      <c r="U95" s="19"/>
      <c r="V95" s="19"/>
      <c r="W95" s="19"/>
      <c r="X95" s="19"/>
      <c r="Y95" s="19"/>
    </row>
    <row r="96" spans="2:25" ht="12" customHeight="1">
      <c r="B96" s="140" t="str">
        <f>IF( ISBLANK('03.Muestra'!$C9),"",'03.Muestra'!$C9)</f>
        <v/>
      </c>
      <c r="C96" s="140" t="str">
        <f>IF( ISBLANK('03.Muestra'!$E9),"",'03.Muestra'!$E9)</f>
        <v/>
      </c>
      <c r="D96" s="164" t="str">
        <f t="shared" si="4"/>
        <v/>
      </c>
      <c r="E96" s="133" t="str">
        <f t="shared" si="5"/>
        <v/>
      </c>
      <c r="F96" s="147">
        <f ca="1">COUNTIF($D95:INDIRECT("$D" &amp;  SUM(ROW()-1,'03.Muestra'!$D$45)-1),F95)</f>
        <v>0</v>
      </c>
      <c r="G96" s="147">
        <f ca="1">COUNTIF($D95:INDIRECT("$D" &amp;  SUM(ROW()-1,'03.Muestra'!$D$45)-1),G95)</f>
        <v>0</v>
      </c>
      <c r="H96" s="147">
        <f ca="1">COUNTIF($D95:INDIRECT("$D" &amp;  SUM(ROW()-1,'03.Muestra'!$D$45)-1),H95)</f>
        <v>0</v>
      </c>
      <c r="I96" s="147">
        <f ca="1">COUNTIF($D95:INDIRECT("$D" &amp;  SUM(ROW()-1,'03.Muestra'!$D$45)-1),I95)</f>
        <v>0</v>
      </c>
      <c r="J96" s="147">
        <f ca="1">COUNTIF($D95:INDIRECT("$D" &amp;  SUM(ROW()-1,'03.Muestra'!$D$45)-1),J95)</f>
        <v>0</v>
      </c>
      <c r="K96" s="147">
        <f ca="1">IF('03.Muestra'!$D$45=0,0,COUNTBLANK($D95:INDIRECT("$D" &amp;  SUM(ROW()-1,'03.Muestra'!$D$45)-1)))</f>
        <v>0</v>
      </c>
      <c r="L96" s="19"/>
      <c r="M96" s="19"/>
      <c r="N96" s="19"/>
      <c r="O96" s="19"/>
      <c r="P96" s="19"/>
      <c r="Q96" s="19"/>
      <c r="R96" s="19"/>
      <c r="S96" s="19"/>
      <c r="T96" s="19"/>
      <c r="U96" s="19"/>
      <c r="V96" s="19"/>
      <c r="W96" s="19"/>
      <c r="X96" s="19"/>
      <c r="Y96" s="19"/>
    </row>
    <row r="97" spans="2:25" ht="12" customHeight="1">
      <c r="B97" s="140" t="str">
        <f>IF( ISBLANK('03.Muestra'!$C10),"",'03.Muestra'!$C10)</f>
        <v/>
      </c>
      <c r="C97" s="140" t="str">
        <f>IF( ISBLANK('03.Muestra'!$E10),"",'03.Muestra'!$E10)</f>
        <v/>
      </c>
      <c r="D97" s="164" t="str">
        <f t="shared" si="4"/>
        <v/>
      </c>
      <c r="E97" s="133" t="str">
        <f t="shared" si="5"/>
        <v/>
      </c>
      <c r="G97" s="19"/>
      <c r="H97" s="19"/>
      <c r="I97" s="19"/>
      <c r="J97" s="19"/>
      <c r="K97" s="19"/>
      <c r="L97" s="19"/>
      <c r="M97" s="19"/>
      <c r="N97" s="19"/>
      <c r="O97" s="19"/>
      <c r="P97" s="19"/>
      <c r="Q97" s="19"/>
      <c r="R97" s="19"/>
      <c r="S97" s="19"/>
      <c r="T97" s="19"/>
      <c r="U97" s="19"/>
      <c r="V97" s="19"/>
      <c r="W97" s="19"/>
      <c r="X97" s="19"/>
      <c r="Y97" s="19"/>
    </row>
    <row r="98" spans="2:25" ht="12" customHeight="1">
      <c r="B98" s="140" t="str">
        <f>IF( ISBLANK('03.Muestra'!$C11),"",'03.Muestra'!$C11)</f>
        <v/>
      </c>
      <c r="C98" s="140" t="str">
        <f>IF( ISBLANK('03.Muestra'!$E11),"",'03.Muestra'!$E11)</f>
        <v/>
      </c>
      <c r="D98" s="164" t="str">
        <f t="shared" si="4"/>
        <v/>
      </c>
      <c r="E98" s="133" t="str">
        <f t="shared" si="5"/>
        <v/>
      </c>
      <c r="G98" s="19"/>
      <c r="H98" s="19"/>
      <c r="I98" s="19"/>
      <c r="J98" s="19"/>
      <c r="K98" s="19"/>
      <c r="L98" s="19"/>
      <c r="M98" s="19"/>
      <c r="N98" s="19"/>
      <c r="O98" s="19"/>
      <c r="P98" s="19"/>
      <c r="Q98" s="19"/>
      <c r="R98" s="19"/>
      <c r="S98" s="19"/>
      <c r="T98" s="19"/>
      <c r="U98" s="19"/>
      <c r="V98" s="19"/>
      <c r="W98" s="19"/>
      <c r="X98" s="19"/>
      <c r="Y98" s="19"/>
    </row>
    <row r="99" spans="2:25" ht="12" customHeight="1">
      <c r="B99" s="140" t="str">
        <f>IF( ISBLANK('03.Muestra'!$C12),"",'03.Muestra'!$C12)</f>
        <v/>
      </c>
      <c r="C99" s="140" t="str">
        <f>IF( ISBLANK('03.Muestra'!$E12),"",'03.Muestra'!$E12)</f>
        <v/>
      </c>
      <c r="D99" s="164" t="str">
        <f t="shared" si="4"/>
        <v/>
      </c>
      <c r="E99" s="133" t="str">
        <f t="shared" si="5"/>
        <v/>
      </c>
      <c r="G99" s="19"/>
      <c r="H99" s="19"/>
      <c r="I99" s="19"/>
      <c r="J99" s="19"/>
      <c r="K99" s="19"/>
      <c r="L99" s="19"/>
      <c r="M99" s="19"/>
      <c r="N99" s="19"/>
      <c r="O99" s="19"/>
      <c r="P99" s="19"/>
      <c r="Q99" s="19"/>
      <c r="R99" s="19"/>
      <c r="S99" s="19"/>
      <c r="T99" s="19"/>
      <c r="U99" s="19"/>
      <c r="V99" s="19"/>
      <c r="W99" s="19"/>
      <c r="X99" s="19"/>
      <c r="Y99" s="19"/>
    </row>
    <row r="100" spans="2:25" ht="12" customHeight="1">
      <c r="B100" s="140" t="str">
        <f>IF( ISBLANK('03.Muestra'!$C13),"",'03.Muestra'!$C13)</f>
        <v/>
      </c>
      <c r="C100" s="140" t="str">
        <f>IF( ISBLANK('03.Muestra'!$E13),"",'03.Muestra'!$E13)</f>
        <v/>
      </c>
      <c r="D100" s="164" t="str">
        <f t="shared" si="4"/>
        <v/>
      </c>
      <c r="E100" s="133" t="str">
        <f t="shared" si="5"/>
        <v/>
      </c>
      <c r="G100" s="19"/>
      <c r="H100" s="19"/>
      <c r="I100" s="19"/>
      <c r="J100" s="19"/>
      <c r="K100" s="19"/>
      <c r="L100" s="19"/>
      <c r="M100" s="19"/>
      <c r="N100" s="19"/>
      <c r="O100" s="19"/>
      <c r="P100" s="19"/>
      <c r="Q100" s="19"/>
      <c r="R100" s="19"/>
      <c r="S100" s="19"/>
      <c r="T100" s="19"/>
      <c r="U100" s="19"/>
      <c r="V100" s="19"/>
      <c r="W100" s="19"/>
      <c r="X100" s="19"/>
      <c r="Y100" s="19"/>
    </row>
    <row r="101" spans="2:25" ht="12" customHeight="1">
      <c r="B101" s="140" t="str">
        <f>IF( ISBLANK('03.Muestra'!$C14),"",'03.Muestra'!$C14)</f>
        <v/>
      </c>
      <c r="C101" s="140" t="str">
        <f>IF( ISBLANK('03.Muestra'!$E14),"",'03.Muestra'!$E14)</f>
        <v/>
      </c>
      <c r="D101" s="164" t="str">
        <f t="shared" si="4"/>
        <v/>
      </c>
      <c r="E101" s="133" t="str">
        <f t="shared" si="5"/>
        <v/>
      </c>
      <c r="F101" s="19"/>
      <c r="G101" s="19"/>
      <c r="H101" s="19"/>
      <c r="I101" s="19"/>
      <c r="J101" s="19"/>
      <c r="K101" s="19"/>
      <c r="L101" s="19"/>
      <c r="M101" s="19"/>
      <c r="N101" s="19"/>
      <c r="O101" s="19"/>
      <c r="P101" s="19"/>
      <c r="Q101" s="19"/>
      <c r="R101" s="19"/>
      <c r="S101" s="19"/>
      <c r="T101" s="19"/>
      <c r="U101" s="19"/>
      <c r="V101" s="19"/>
      <c r="W101" s="19"/>
      <c r="X101" s="19"/>
      <c r="Y101" s="19"/>
    </row>
    <row r="102" spans="2:25" ht="12" customHeight="1">
      <c r="B102" s="140" t="str">
        <f>IF( ISBLANK('03.Muestra'!$C15),"",'03.Muestra'!$C15)</f>
        <v/>
      </c>
      <c r="C102" s="140" t="str">
        <f>IF( ISBLANK('03.Muestra'!$E15),"",'03.Muestra'!$E15)</f>
        <v/>
      </c>
      <c r="D102" s="164" t="str">
        <f t="shared" si="4"/>
        <v/>
      </c>
      <c r="E102" s="133" t="str">
        <f t="shared" si="5"/>
        <v/>
      </c>
      <c r="F102" s="19"/>
      <c r="G102" s="19"/>
      <c r="H102" s="19"/>
      <c r="I102" s="19"/>
      <c r="J102" s="19"/>
      <c r="K102" s="19"/>
      <c r="L102" s="19"/>
      <c r="M102" s="19"/>
      <c r="N102" s="19"/>
      <c r="O102" s="19"/>
      <c r="P102" s="19"/>
      <c r="Q102" s="19"/>
      <c r="R102" s="19"/>
      <c r="S102" s="19"/>
      <c r="T102" s="19"/>
      <c r="U102" s="19"/>
      <c r="V102" s="19"/>
      <c r="W102" s="19"/>
      <c r="X102" s="19"/>
      <c r="Y102" s="19"/>
    </row>
    <row r="103" spans="2:25" ht="12" customHeight="1">
      <c r="B103" s="140" t="str">
        <f>IF( ISBLANK('03.Muestra'!$C16),"",'03.Muestra'!$C16)</f>
        <v/>
      </c>
      <c r="C103" s="140" t="str">
        <f>IF( ISBLANK('03.Muestra'!$E16),"",'03.Muestra'!$E16)</f>
        <v/>
      </c>
      <c r="D103" s="164" t="str">
        <f t="shared" si="4"/>
        <v/>
      </c>
      <c r="E103" s="133" t="str">
        <f t="shared" si="5"/>
        <v/>
      </c>
      <c r="F103" s="19"/>
      <c r="G103" s="19"/>
      <c r="H103" s="19"/>
      <c r="I103" s="19"/>
      <c r="J103" s="19"/>
      <c r="K103" s="19"/>
      <c r="L103" s="19"/>
      <c r="M103" s="19"/>
      <c r="N103" s="19"/>
      <c r="O103" s="19"/>
      <c r="P103" s="19"/>
      <c r="Q103" s="19"/>
      <c r="R103" s="19"/>
      <c r="S103" s="19"/>
      <c r="T103" s="19"/>
      <c r="U103" s="19"/>
      <c r="V103" s="19"/>
      <c r="W103" s="19"/>
      <c r="X103" s="19"/>
      <c r="Y103" s="19"/>
    </row>
    <row r="104" spans="2:25" ht="12" customHeight="1">
      <c r="B104" s="140" t="str">
        <f>IF( ISBLANK('03.Muestra'!$C17),"",'03.Muestra'!$C17)</f>
        <v/>
      </c>
      <c r="C104" s="140" t="str">
        <f>IF( ISBLANK('03.Muestra'!$E17),"",'03.Muestra'!$E17)</f>
        <v/>
      </c>
      <c r="D104" s="164" t="str">
        <f t="shared" si="4"/>
        <v/>
      </c>
      <c r="E104" s="133" t="str">
        <f t="shared" si="5"/>
        <v/>
      </c>
      <c r="F104" s="19"/>
      <c r="G104" s="19"/>
      <c r="H104" s="19"/>
      <c r="I104" s="19"/>
      <c r="J104" s="19"/>
      <c r="K104" s="19"/>
      <c r="L104" s="19"/>
      <c r="M104" s="19"/>
      <c r="N104" s="19"/>
      <c r="O104" s="19"/>
      <c r="P104" s="19"/>
      <c r="Q104" s="19"/>
      <c r="R104" s="19"/>
      <c r="S104" s="19"/>
      <c r="T104" s="19"/>
      <c r="U104" s="19"/>
      <c r="V104" s="19"/>
      <c r="W104" s="19"/>
      <c r="X104" s="19"/>
      <c r="Y104" s="19"/>
    </row>
    <row r="105" spans="2:25" ht="12" customHeight="1">
      <c r="B105" s="140" t="str">
        <f>IF( ISBLANK('03.Muestra'!$C18),"",'03.Muestra'!$C18)</f>
        <v/>
      </c>
      <c r="C105" s="140" t="str">
        <f>IF( ISBLANK('03.Muestra'!$E18),"",'03.Muestra'!$E18)</f>
        <v/>
      </c>
      <c r="D105" s="164" t="str">
        <f t="shared" si="4"/>
        <v/>
      </c>
      <c r="E105" s="133" t="str">
        <f t="shared" si="5"/>
        <v/>
      </c>
      <c r="F105" s="19"/>
      <c r="G105" s="19"/>
      <c r="H105" s="19"/>
      <c r="I105" s="19"/>
      <c r="J105" s="19"/>
      <c r="K105" s="19"/>
      <c r="L105" s="19"/>
      <c r="M105" s="19"/>
      <c r="N105" s="19"/>
      <c r="O105" s="19"/>
      <c r="P105" s="19"/>
      <c r="Q105" s="19"/>
      <c r="R105" s="19"/>
      <c r="S105" s="19"/>
      <c r="T105" s="19"/>
      <c r="U105" s="19"/>
      <c r="V105" s="19"/>
      <c r="W105" s="19"/>
      <c r="X105" s="19"/>
      <c r="Y105" s="19"/>
    </row>
    <row r="106" spans="2:25" ht="12" customHeight="1">
      <c r="B106" s="140" t="str">
        <f>IF( ISBLANK('03.Muestra'!$C19),"",'03.Muestra'!$C19)</f>
        <v/>
      </c>
      <c r="C106" s="140" t="str">
        <f>IF( ISBLANK('03.Muestra'!$E19),"",'03.Muestra'!$E19)</f>
        <v/>
      </c>
      <c r="D106" s="164" t="str">
        <f t="shared" si="4"/>
        <v/>
      </c>
      <c r="E106" s="133" t="str">
        <f t="shared" si="5"/>
        <v/>
      </c>
      <c r="F106" s="19"/>
      <c r="G106" s="19"/>
      <c r="H106" s="19"/>
      <c r="I106" s="19"/>
      <c r="J106" s="19"/>
      <c r="K106" s="19"/>
      <c r="L106" s="19"/>
      <c r="M106" s="19"/>
      <c r="N106" s="19"/>
      <c r="O106" s="19"/>
      <c r="P106" s="19"/>
      <c r="Q106" s="19"/>
      <c r="R106" s="19"/>
      <c r="S106" s="19"/>
      <c r="T106" s="19"/>
      <c r="U106" s="19"/>
      <c r="V106" s="19"/>
      <c r="W106" s="19"/>
      <c r="X106" s="19"/>
      <c r="Y106" s="19"/>
    </row>
    <row r="107" spans="2:25" ht="14.1" customHeight="1">
      <c r="B107" s="140" t="str">
        <f>IF( ISBLANK('03.Muestra'!$C20),"",'03.Muestra'!$C20)</f>
        <v/>
      </c>
      <c r="C107" s="140" t="str">
        <f>IF( ISBLANK('03.Muestra'!$E20),"",'03.Muestra'!$E20)</f>
        <v/>
      </c>
      <c r="D107" s="164" t="str">
        <f t="shared" si="4"/>
        <v/>
      </c>
      <c r="E107" s="133" t="str">
        <f t="shared" si="5"/>
        <v/>
      </c>
      <c r="F107" s="19"/>
      <c r="G107" s="19"/>
      <c r="H107" s="19"/>
      <c r="I107" s="19"/>
      <c r="J107" s="19"/>
      <c r="K107" s="19"/>
      <c r="L107" s="19"/>
      <c r="M107" s="19"/>
      <c r="N107" s="19"/>
      <c r="O107" s="19"/>
      <c r="P107" s="19"/>
      <c r="Q107" s="19"/>
      <c r="R107" s="19"/>
      <c r="S107" s="19"/>
      <c r="T107" s="19"/>
      <c r="U107" s="19"/>
      <c r="V107" s="19"/>
      <c r="W107" s="19"/>
      <c r="X107" s="19"/>
      <c r="Y107" s="19"/>
    </row>
    <row r="108" spans="2:25" ht="14.1" customHeight="1">
      <c r="B108" s="140" t="str">
        <f>IF( ISBLANK('03.Muestra'!$C21),"",'03.Muestra'!$C21)</f>
        <v/>
      </c>
      <c r="C108" s="140" t="str">
        <f>IF( ISBLANK('03.Muestra'!$E21),"",'03.Muestra'!$E21)</f>
        <v/>
      </c>
      <c r="D108" s="164" t="str">
        <f t="shared" si="4"/>
        <v/>
      </c>
      <c r="E108" s="133" t="str">
        <f t="shared" si="5"/>
        <v/>
      </c>
      <c r="F108" s="19"/>
      <c r="G108" s="19"/>
      <c r="H108" s="19"/>
      <c r="I108" s="19"/>
      <c r="J108" s="19"/>
      <c r="K108" s="19"/>
      <c r="L108" s="19"/>
      <c r="M108" s="19"/>
      <c r="N108" s="19"/>
      <c r="O108" s="19"/>
      <c r="P108" s="19"/>
      <c r="Q108" s="19"/>
      <c r="R108" s="19"/>
      <c r="S108" s="19"/>
      <c r="T108" s="19"/>
      <c r="U108" s="19"/>
      <c r="V108" s="19"/>
      <c r="W108" s="19"/>
      <c r="X108" s="19"/>
      <c r="Y108" s="19"/>
    </row>
    <row r="109" spans="2:25" ht="14.1" customHeight="1">
      <c r="B109" s="140" t="str">
        <f>IF( ISBLANK('03.Muestra'!$C22),"",'03.Muestra'!$C22)</f>
        <v/>
      </c>
      <c r="C109" s="140" t="str">
        <f>IF( ISBLANK('03.Muestra'!$E22),"",'03.Muestra'!$E22)</f>
        <v/>
      </c>
      <c r="D109" s="164" t="str">
        <f t="shared" si="4"/>
        <v/>
      </c>
      <c r="E109" s="133" t="str">
        <f t="shared" si="5"/>
        <v/>
      </c>
      <c r="F109" s="19"/>
      <c r="G109" s="19"/>
      <c r="H109" s="19"/>
      <c r="I109" s="19"/>
      <c r="J109" s="19"/>
      <c r="K109" s="19"/>
      <c r="L109" s="19"/>
      <c r="M109" s="19"/>
      <c r="N109" s="19"/>
      <c r="O109" s="19"/>
      <c r="P109" s="19"/>
      <c r="Q109" s="19"/>
      <c r="R109" s="19"/>
      <c r="S109" s="19"/>
      <c r="T109" s="19"/>
      <c r="U109" s="19"/>
      <c r="V109" s="19"/>
      <c r="W109" s="19"/>
      <c r="X109" s="19"/>
      <c r="Y109" s="19"/>
    </row>
    <row r="110" spans="2:25" ht="14.1" customHeight="1">
      <c r="B110" s="140" t="str">
        <f>IF( ISBLANK('03.Muestra'!$C23),"",'03.Muestra'!$C23)</f>
        <v/>
      </c>
      <c r="C110" s="140" t="str">
        <f>IF( ISBLANK('03.Muestra'!$E23),"",'03.Muestra'!$E23)</f>
        <v/>
      </c>
      <c r="D110" s="164" t="str">
        <f t="shared" si="4"/>
        <v/>
      </c>
      <c r="E110" s="133" t="str">
        <f t="shared" si="5"/>
        <v/>
      </c>
      <c r="F110" s="19"/>
      <c r="G110" s="19"/>
      <c r="H110" s="19"/>
      <c r="I110" s="19"/>
      <c r="J110" s="19"/>
      <c r="K110" s="19"/>
      <c r="L110" s="19"/>
      <c r="M110" s="19"/>
      <c r="N110" s="19"/>
      <c r="O110" s="19"/>
      <c r="P110" s="19"/>
      <c r="Q110" s="19"/>
      <c r="R110" s="19"/>
      <c r="S110" s="19"/>
      <c r="T110" s="19"/>
      <c r="U110" s="19"/>
      <c r="V110" s="19"/>
      <c r="W110" s="19"/>
      <c r="X110" s="19"/>
      <c r="Y110" s="19"/>
    </row>
    <row r="111" spans="2:25" ht="14.1" customHeight="1">
      <c r="B111" s="140" t="str">
        <f>IF( ISBLANK('03.Muestra'!$C24),"",'03.Muestra'!$C24)</f>
        <v/>
      </c>
      <c r="C111" s="140" t="str">
        <f>IF( ISBLANK('03.Muestra'!$E24),"",'03.Muestra'!$E24)</f>
        <v/>
      </c>
      <c r="D111" s="164" t="str">
        <f t="shared" si="4"/>
        <v/>
      </c>
      <c r="E111" s="133" t="str">
        <f t="shared" si="5"/>
        <v/>
      </c>
      <c r="F111" s="19"/>
      <c r="G111" s="19"/>
      <c r="H111" s="19"/>
      <c r="I111" s="19"/>
      <c r="J111" s="19"/>
      <c r="K111" s="19"/>
      <c r="L111" s="19"/>
      <c r="M111" s="19"/>
      <c r="N111" s="19"/>
      <c r="O111" s="19"/>
      <c r="P111" s="19"/>
      <c r="Q111" s="19"/>
      <c r="R111" s="19"/>
      <c r="S111" s="19"/>
      <c r="T111" s="19"/>
      <c r="U111" s="19"/>
      <c r="V111" s="19"/>
      <c r="W111" s="19"/>
      <c r="X111" s="19"/>
      <c r="Y111" s="19"/>
    </row>
    <row r="112" spans="2:25" ht="14.1" customHeight="1">
      <c r="B112" s="140" t="str">
        <f>IF( ISBLANK('03.Muestra'!$C25),"",'03.Muestra'!$C25)</f>
        <v/>
      </c>
      <c r="C112" s="140" t="str">
        <f>IF( ISBLANK('03.Muestra'!$E25),"",'03.Muestra'!$E25)</f>
        <v/>
      </c>
      <c r="D112" s="164" t="str">
        <f t="shared" si="4"/>
        <v/>
      </c>
      <c r="E112" s="133" t="str">
        <f t="shared" si="5"/>
        <v/>
      </c>
      <c r="F112" s="19"/>
      <c r="G112" s="19"/>
      <c r="H112" s="19"/>
      <c r="I112" s="19"/>
      <c r="J112" s="19"/>
      <c r="K112" s="19"/>
      <c r="L112" s="19"/>
      <c r="M112" s="19"/>
      <c r="N112" s="19"/>
      <c r="O112" s="19"/>
      <c r="P112" s="19"/>
      <c r="Q112" s="19"/>
      <c r="R112" s="19"/>
      <c r="S112" s="19"/>
      <c r="T112" s="19"/>
      <c r="U112" s="19"/>
      <c r="V112" s="19"/>
      <c r="W112" s="19"/>
      <c r="X112" s="19"/>
      <c r="Y112" s="19"/>
    </row>
    <row r="113" spans="2:25" ht="14.1" customHeight="1">
      <c r="B113" s="140" t="str">
        <f>IF( ISBLANK('03.Muestra'!$C26),"",'03.Muestra'!$C26)</f>
        <v/>
      </c>
      <c r="C113" s="140" t="str">
        <f>IF( ISBLANK('03.Muestra'!$E26),"",'03.Muestra'!$E26)</f>
        <v/>
      </c>
      <c r="D113" s="164" t="str">
        <f t="shared" si="4"/>
        <v/>
      </c>
      <c r="E113" s="133" t="str">
        <f t="shared" si="5"/>
        <v/>
      </c>
      <c r="F113" s="19"/>
      <c r="G113" s="19"/>
      <c r="H113" s="19"/>
      <c r="I113" s="19"/>
      <c r="J113" s="19"/>
      <c r="K113" s="19"/>
      <c r="L113" s="19"/>
      <c r="M113" s="19"/>
      <c r="N113" s="19"/>
      <c r="O113" s="19"/>
      <c r="P113" s="19"/>
      <c r="Q113" s="19"/>
      <c r="R113" s="19"/>
      <c r="S113" s="19"/>
      <c r="T113" s="19"/>
      <c r="U113" s="19"/>
      <c r="V113" s="19"/>
      <c r="W113" s="19"/>
      <c r="X113" s="19"/>
      <c r="Y113" s="19"/>
    </row>
    <row r="114" spans="2:25" ht="14.1" customHeight="1">
      <c r="B114" s="140" t="str">
        <f>IF( ISBLANK('03.Muestra'!$C27),"",'03.Muestra'!$C27)</f>
        <v/>
      </c>
      <c r="C114" s="140" t="str">
        <f>IF( ISBLANK('03.Muestra'!$E27),"",'03.Muestra'!$E27)</f>
        <v/>
      </c>
      <c r="D114" s="164" t="str">
        <f t="shared" si="4"/>
        <v/>
      </c>
      <c r="E114" s="133" t="str">
        <f t="shared" si="5"/>
        <v/>
      </c>
      <c r="F114" s="19"/>
      <c r="G114" s="19"/>
      <c r="H114" s="19"/>
      <c r="I114" s="19"/>
      <c r="J114" s="19"/>
      <c r="K114" s="19"/>
      <c r="L114" s="19"/>
      <c r="M114" s="19"/>
      <c r="N114" s="19"/>
      <c r="O114" s="19"/>
      <c r="P114" s="19"/>
      <c r="Q114" s="19"/>
      <c r="R114" s="19"/>
      <c r="S114" s="19"/>
      <c r="T114" s="19"/>
      <c r="U114" s="19"/>
      <c r="V114" s="19"/>
      <c r="W114" s="19"/>
      <c r="X114" s="19"/>
      <c r="Y114" s="19"/>
    </row>
    <row r="115" spans="2:25" ht="14.1" customHeight="1">
      <c r="B115" s="140" t="str">
        <f>IF( ISBLANK('03.Muestra'!$C28),"",'03.Muestra'!$C28)</f>
        <v/>
      </c>
      <c r="C115" s="140" t="str">
        <f>IF( ISBLANK('03.Muestra'!$E28),"",'03.Muestra'!$E28)</f>
        <v/>
      </c>
      <c r="D115" s="164" t="str">
        <f t="shared" si="4"/>
        <v/>
      </c>
      <c r="E115" s="133" t="str">
        <f t="shared" si="5"/>
        <v/>
      </c>
      <c r="F115" s="19"/>
      <c r="G115" s="19"/>
      <c r="H115" s="19"/>
      <c r="I115" s="19"/>
      <c r="J115" s="19"/>
      <c r="K115" s="19"/>
      <c r="L115" s="19"/>
      <c r="M115" s="19"/>
      <c r="N115" s="19"/>
      <c r="O115" s="19"/>
      <c r="P115" s="19"/>
      <c r="Q115" s="19"/>
      <c r="R115" s="19"/>
      <c r="S115" s="19"/>
      <c r="T115" s="19"/>
      <c r="U115" s="19"/>
      <c r="V115" s="19"/>
      <c r="W115" s="19"/>
      <c r="X115" s="19"/>
      <c r="Y115" s="19"/>
    </row>
    <row r="116" spans="2:25" ht="14.1" customHeight="1">
      <c r="B116" s="140" t="str">
        <f>IF( ISBLANK('03.Muestra'!$C29),"",'03.Muestra'!$C29)</f>
        <v/>
      </c>
      <c r="C116" s="140" t="str">
        <f>IF( ISBLANK('03.Muestra'!$E29),"",'03.Muestra'!$E29)</f>
        <v/>
      </c>
      <c r="D116" s="164" t="str">
        <f t="shared" si="4"/>
        <v/>
      </c>
      <c r="E116" s="133" t="str">
        <f t="shared" si="5"/>
        <v/>
      </c>
      <c r="F116" s="19"/>
      <c r="G116" s="19"/>
      <c r="H116" s="19"/>
      <c r="I116" s="19"/>
      <c r="J116" s="19"/>
      <c r="K116" s="19"/>
      <c r="L116" s="19"/>
      <c r="M116" s="19"/>
      <c r="N116" s="19"/>
      <c r="O116" s="19"/>
      <c r="P116" s="19"/>
      <c r="Q116" s="19"/>
      <c r="R116" s="19"/>
      <c r="S116" s="19"/>
      <c r="T116" s="19"/>
      <c r="U116" s="19"/>
      <c r="V116" s="19"/>
      <c r="W116" s="19"/>
      <c r="X116" s="19"/>
      <c r="Y116" s="19"/>
    </row>
    <row r="117" spans="2:25" ht="14.1" customHeight="1">
      <c r="B117" s="140" t="str">
        <f>IF( ISBLANK('03.Muestra'!$C30),"",'03.Muestra'!$C30)</f>
        <v/>
      </c>
      <c r="C117" s="140" t="str">
        <f>IF( ISBLANK('03.Muestra'!$E30),"",'03.Muestra'!$E30)</f>
        <v/>
      </c>
      <c r="D117" s="164" t="str">
        <f t="shared" si="4"/>
        <v/>
      </c>
      <c r="E117" s="133" t="str">
        <f t="shared" si="5"/>
        <v/>
      </c>
      <c r="F117" s="19"/>
      <c r="G117" s="19"/>
      <c r="H117" s="19"/>
      <c r="I117" s="19"/>
      <c r="J117" s="19"/>
      <c r="K117" s="19"/>
      <c r="L117" s="19"/>
      <c r="M117" s="19"/>
      <c r="N117" s="19"/>
      <c r="O117" s="19"/>
      <c r="P117" s="19"/>
      <c r="Q117" s="19"/>
      <c r="R117" s="19"/>
      <c r="S117" s="19"/>
      <c r="T117" s="19"/>
      <c r="U117" s="19"/>
      <c r="V117" s="19"/>
      <c r="W117" s="19"/>
      <c r="X117" s="19"/>
      <c r="Y117" s="19"/>
    </row>
    <row r="118" spans="2:25" ht="12" customHeight="1">
      <c r="B118" s="140" t="str">
        <f>IF( ISBLANK('03.Muestra'!$C31),"",'03.Muestra'!$C31)</f>
        <v/>
      </c>
      <c r="C118" s="140" t="str">
        <f>IF( ISBLANK('03.Muestra'!$E31),"",'03.Muestra'!$E31)</f>
        <v/>
      </c>
      <c r="D118" s="164" t="str">
        <f t="shared" si="4"/>
        <v/>
      </c>
      <c r="E118" s="133" t="str">
        <f t="shared" si="5"/>
        <v/>
      </c>
      <c r="F118" s="19"/>
      <c r="G118" s="19"/>
      <c r="H118" s="19"/>
      <c r="I118" s="19"/>
      <c r="J118" s="19"/>
      <c r="K118" s="19"/>
      <c r="L118" s="19"/>
      <c r="M118" s="19"/>
      <c r="N118" s="19"/>
      <c r="O118" s="19"/>
      <c r="P118" s="19"/>
      <c r="Q118" s="19"/>
      <c r="R118" s="19"/>
      <c r="S118" s="19"/>
      <c r="T118" s="19"/>
      <c r="U118" s="19"/>
      <c r="V118" s="19"/>
      <c r="W118" s="19"/>
      <c r="X118" s="19"/>
      <c r="Y118" s="19"/>
    </row>
    <row r="119" spans="2:25" ht="12" customHeight="1">
      <c r="B119" s="140" t="str">
        <f>IF( ISBLANK('03.Muestra'!$C32),"",'03.Muestra'!$C32)</f>
        <v/>
      </c>
      <c r="C119" s="140" t="str">
        <f>IF( ISBLANK('03.Muestra'!$E32),"",'03.Muestra'!$E32)</f>
        <v/>
      </c>
      <c r="D119" s="164" t="str">
        <f t="shared" si="4"/>
        <v/>
      </c>
      <c r="E119" s="133" t="str">
        <f t="shared" si="5"/>
        <v/>
      </c>
      <c r="F119" s="19"/>
      <c r="G119" s="19"/>
      <c r="H119" s="19"/>
      <c r="I119" s="19"/>
      <c r="J119" s="19"/>
      <c r="K119" s="19"/>
      <c r="L119" s="19"/>
      <c r="M119" s="19"/>
      <c r="N119" s="19"/>
      <c r="O119" s="19"/>
      <c r="P119" s="19"/>
      <c r="Q119" s="19"/>
      <c r="R119" s="19"/>
      <c r="S119" s="19"/>
      <c r="T119" s="19"/>
      <c r="U119" s="19"/>
      <c r="V119" s="19"/>
      <c r="W119" s="19"/>
      <c r="X119" s="19"/>
      <c r="Y119" s="19"/>
    </row>
    <row r="120" spans="2:25" ht="12" customHeight="1">
      <c r="B120" s="140" t="str">
        <f>IF( ISBLANK('03.Muestra'!$C33),"",'03.Muestra'!$C33)</f>
        <v/>
      </c>
      <c r="C120" s="140" t="str">
        <f>IF( ISBLANK('03.Muestra'!$E33),"",'03.Muestra'!$E33)</f>
        <v/>
      </c>
      <c r="D120" s="164" t="str">
        <f t="shared" si="4"/>
        <v/>
      </c>
      <c r="E120" s="133" t="str">
        <f t="shared" si="5"/>
        <v/>
      </c>
      <c r="F120" s="19"/>
      <c r="G120" s="19"/>
      <c r="H120" s="19"/>
      <c r="I120" s="19"/>
      <c r="J120" s="19"/>
      <c r="K120" s="19"/>
      <c r="L120" s="19"/>
      <c r="M120" s="19"/>
      <c r="N120" s="19"/>
      <c r="O120" s="19"/>
      <c r="P120" s="19"/>
      <c r="Q120" s="19"/>
      <c r="R120" s="19"/>
      <c r="S120" s="19"/>
      <c r="T120" s="19"/>
      <c r="U120" s="19"/>
      <c r="V120" s="19"/>
      <c r="W120" s="19"/>
      <c r="X120" s="19"/>
      <c r="Y120" s="19"/>
    </row>
    <row r="121" spans="2:25" ht="12" customHeight="1">
      <c r="B121" s="140" t="str">
        <f>IF( ISBLANK('03.Muestra'!$C34),"",'03.Muestra'!$C34)</f>
        <v/>
      </c>
      <c r="C121" s="140" t="str">
        <f>IF( ISBLANK('03.Muestra'!$E34),"",'03.Muestra'!$E34)</f>
        <v/>
      </c>
      <c r="D121" s="164" t="str">
        <f t="shared" si="4"/>
        <v/>
      </c>
      <c r="E121" s="133" t="str">
        <f t="shared" si="5"/>
        <v/>
      </c>
      <c r="F121" s="19"/>
      <c r="G121" s="19"/>
      <c r="H121" s="19"/>
      <c r="I121" s="19"/>
      <c r="J121" s="19"/>
      <c r="K121" s="19"/>
      <c r="L121" s="19"/>
      <c r="M121" s="19"/>
      <c r="N121" s="19"/>
      <c r="O121" s="19"/>
      <c r="P121" s="19"/>
      <c r="Q121" s="19"/>
      <c r="R121" s="19"/>
      <c r="S121" s="19"/>
      <c r="T121" s="19"/>
      <c r="U121" s="19"/>
      <c r="V121" s="19"/>
      <c r="W121" s="19"/>
      <c r="X121" s="19"/>
      <c r="Y121" s="19"/>
    </row>
    <row r="122" spans="2:25" ht="12" customHeight="1">
      <c r="B122" s="140" t="str">
        <f>IF( ISBLANK('03.Muestra'!$C35),"",'03.Muestra'!$C35)</f>
        <v/>
      </c>
      <c r="C122" s="140" t="str">
        <f>IF( ISBLANK('03.Muestra'!$E35),"",'03.Muestra'!$E35)</f>
        <v/>
      </c>
      <c r="D122" s="164" t="str">
        <f t="shared" si="4"/>
        <v/>
      </c>
      <c r="E122" s="133" t="str">
        <f t="shared" si="5"/>
        <v/>
      </c>
      <c r="G122" s="19"/>
      <c r="H122" s="19"/>
      <c r="I122" s="19"/>
      <c r="J122" s="19"/>
      <c r="K122" s="19"/>
      <c r="L122" s="19"/>
      <c r="M122" s="19"/>
      <c r="N122" s="19"/>
      <c r="O122" s="19"/>
      <c r="P122" s="19"/>
      <c r="Q122" s="19"/>
      <c r="R122" s="19"/>
      <c r="S122" s="19"/>
      <c r="T122" s="19"/>
      <c r="U122" s="19"/>
      <c r="V122" s="19"/>
      <c r="W122" s="19"/>
      <c r="X122" s="19"/>
      <c r="Y122" s="19"/>
    </row>
    <row r="123" spans="2:25" ht="12" customHeight="1">
      <c r="B123" s="140" t="str">
        <f>IF( ISBLANK('03.Muestra'!$C36),"",'03.Muestra'!$C36)</f>
        <v/>
      </c>
      <c r="C123" s="140" t="str">
        <f>IF( ISBLANK('03.Muestra'!$E36),"",'03.Muestra'!$E36)</f>
        <v/>
      </c>
      <c r="D123" s="164" t="str">
        <f t="shared" si="4"/>
        <v/>
      </c>
      <c r="E123" s="133" t="str">
        <f t="shared" si="5"/>
        <v/>
      </c>
      <c r="F123" s="153"/>
      <c r="G123" s="19"/>
      <c r="H123" s="19"/>
      <c r="I123" s="19"/>
      <c r="J123" s="19"/>
      <c r="K123" s="19"/>
      <c r="L123" s="19"/>
      <c r="M123" s="19"/>
      <c r="N123" s="19"/>
      <c r="O123" s="19"/>
      <c r="P123" s="19"/>
      <c r="Q123" s="19"/>
      <c r="R123" s="19"/>
      <c r="S123" s="19"/>
      <c r="T123" s="19"/>
      <c r="U123" s="19"/>
      <c r="V123" s="19"/>
      <c r="W123" s="19"/>
      <c r="X123" s="19"/>
      <c r="Y123" s="19"/>
    </row>
    <row r="124" spans="2:25" ht="12" customHeight="1">
      <c r="B124" s="140" t="str">
        <f>IF( ISBLANK('03.Muestra'!$C37),"",'03.Muestra'!$C37)</f>
        <v/>
      </c>
      <c r="C124" s="140" t="str">
        <f>IF( ISBLANK('03.Muestra'!$E37),"",'03.Muestra'!$E37)</f>
        <v/>
      </c>
      <c r="D124" s="164" t="str">
        <f t="shared" si="4"/>
        <v/>
      </c>
      <c r="E124" s="133" t="str">
        <f t="shared" si="5"/>
        <v/>
      </c>
      <c r="F124" s="153"/>
      <c r="G124" s="19"/>
      <c r="H124" s="19"/>
      <c r="I124" s="19"/>
      <c r="J124" s="19"/>
      <c r="K124" s="19"/>
      <c r="L124" s="19"/>
      <c r="M124" s="19"/>
      <c r="N124" s="19"/>
      <c r="O124" s="19"/>
      <c r="P124" s="19"/>
      <c r="Q124" s="19"/>
      <c r="R124" s="19"/>
      <c r="S124" s="19"/>
      <c r="T124" s="19"/>
      <c r="U124" s="19"/>
      <c r="V124" s="19"/>
      <c r="W124" s="19"/>
      <c r="X124" s="19"/>
      <c r="Y124" s="19"/>
    </row>
    <row r="125" spans="2:25" ht="12" customHeight="1">
      <c r="B125" s="140" t="str">
        <f>IF( ISBLANK('03.Muestra'!$C38),"",'03.Muestra'!$C38)</f>
        <v/>
      </c>
      <c r="C125" s="140" t="str">
        <f>IF( ISBLANK('03.Muestra'!$E38),"",'03.Muestra'!$E38)</f>
        <v/>
      </c>
      <c r="D125" s="164" t="str">
        <f t="shared" si="4"/>
        <v/>
      </c>
      <c r="E125" s="133" t="str">
        <f t="shared" si="5"/>
        <v/>
      </c>
      <c r="F125" s="153"/>
      <c r="G125" s="19"/>
      <c r="H125" s="19"/>
      <c r="I125" s="19"/>
      <c r="J125" s="19"/>
      <c r="K125" s="19"/>
      <c r="L125" s="19"/>
      <c r="M125" s="19"/>
      <c r="N125" s="19"/>
      <c r="O125" s="19"/>
      <c r="P125" s="19"/>
      <c r="Q125" s="19"/>
      <c r="R125" s="19"/>
      <c r="S125" s="19"/>
      <c r="T125" s="19"/>
      <c r="U125" s="19"/>
      <c r="V125" s="19"/>
      <c r="W125" s="19"/>
      <c r="X125" s="19"/>
      <c r="Y125" s="19"/>
    </row>
    <row r="126" spans="2:25" ht="12" customHeight="1">
      <c r="B126" s="140" t="str">
        <f>IF( ISBLANK('03.Muestra'!$C39),"",'03.Muestra'!$C39)</f>
        <v/>
      </c>
      <c r="C126" s="140" t="str">
        <f>IF( ISBLANK('03.Muestra'!$E39),"",'03.Muestra'!$E39)</f>
        <v/>
      </c>
      <c r="D126" s="164" t="str">
        <f t="shared" si="4"/>
        <v/>
      </c>
      <c r="E126" s="133" t="str">
        <f t="shared" si="5"/>
        <v/>
      </c>
      <c r="F126" s="153"/>
      <c r="G126" s="19"/>
      <c r="H126" s="19"/>
      <c r="I126" s="19"/>
      <c r="J126" s="19"/>
      <c r="K126" s="19"/>
      <c r="L126" s="19"/>
      <c r="M126" s="19"/>
      <c r="N126" s="19"/>
      <c r="O126" s="19"/>
      <c r="P126" s="19"/>
      <c r="Q126" s="19"/>
      <c r="R126" s="19"/>
      <c r="S126" s="19"/>
      <c r="T126" s="19"/>
      <c r="U126" s="19"/>
      <c r="V126" s="19"/>
      <c r="W126" s="19"/>
      <c r="X126" s="19"/>
      <c r="Y126" s="19"/>
    </row>
    <row r="127" spans="2:25" ht="12" customHeight="1">
      <c r="B127" s="140" t="str">
        <f>IF( ISBLANK('03.Muestra'!$C40),"",'03.Muestra'!$C40)</f>
        <v/>
      </c>
      <c r="C127" s="140" t="str">
        <f>IF( ISBLANK('03.Muestra'!$E40),"",'03.Muestra'!$E40)</f>
        <v/>
      </c>
      <c r="D127" s="164" t="str">
        <f t="shared" si="4"/>
        <v/>
      </c>
      <c r="E127" s="133" t="str">
        <f t="shared" si="5"/>
        <v/>
      </c>
      <c r="F127" s="153"/>
      <c r="G127" s="19"/>
      <c r="H127" s="19"/>
      <c r="I127" s="19"/>
      <c r="J127" s="19"/>
      <c r="K127" s="19"/>
      <c r="L127" s="19"/>
      <c r="M127" s="19"/>
      <c r="N127" s="19"/>
      <c r="O127" s="19"/>
      <c r="P127" s="19"/>
      <c r="Q127" s="19"/>
      <c r="R127" s="19"/>
      <c r="S127" s="19"/>
      <c r="T127" s="19"/>
      <c r="U127" s="19"/>
      <c r="V127" s="19"/>
      <c r="W127" s="19"/>
      <c r="X127" s="19"/>
      <c r="Y127" s="19"/>
    </row>
    <row r="128" spans="2:25" ht="12" customHeight="1">
      <c r="B128" s="140" t="str">
        <f>IF( ISBLANK('03.Muestra'!$C41),"",'03.Muestra'!$C41)</f>
        <v/>
      </c>
      <c r="C128" s="140" t="str">
        <f>IF( ISBLANK('03.Muestra'!$E41),"",'03.Muestra'!$E41)</f>
        <v/>
      </c>
      <c r="D128" s="164" t="str">
        <f t="shared" si="4"/>
        <v/>
      </c>
      <c r="E128" s="133" t="str">
        <f t="shared" si="5"/>
        <v/>
      </c>
      <c r="F128" s="153"/>
      <c r="G128" s="19"/>
      <c r="H128" s="19"/>
      <c r="I128" s="19"/>
      <c r="J128" s="19"/>
      <c r="K128" s="19"/>
      <c r="L128" s="19"/>
      <c r="M128" s="19"/>
      <c r="N128" s="19"/>
      <c r="O128" s="19"/>
      <c r="P128" s="19"/>
      <c r="Q128" s="19"/>
      <c r="R128" s="19"/>
      <c r="S128" s="19"/>
      <c r="T128" s="19"/>
      <c r="U128" s="19"/>
      <c r="V128" s="19"/>
      <c r="W128" s="19"/>
      <c r="X128" s="19"/>
      <c r="Y128" s="19"/>
    </row>
    <row r="129" spans="2:25" ht="12" customHeight="1">
      <c r="B129" s="140" t="str">
        <f>IF( ISBLANK('03.Muestra'!$C42),"",'03.Muestra'!$C42)</f>
        <v/>
      </c>
      <c r="C129" s="140" t="str">
        <f>IF( ISBLANK('03.Muestra'!$E42),"",'03.Muestra'!$E42)</f>
        <v/>
      </c>
      <c r="D129" s="164" t="str">
        <f t="shared" si="4"/>
        <v/>
      </c>
      <c r="E129" s="133" t="str">
        <f t="shared" si="5"/>
        <v/>
      </c>
      <c r="F129" s="19"/>
      <c r="G129" s="19"/>
      <c r="H129" s="19"/>
      <c r="I129" s="19"/>
      <c r="J129" s="19"/>
      <c r="K129" s="19"/>
      <c r="L129" s="19"/>
      <c r="M129" s="19"/>
      <c r="N129" s="19"/>
      <c r="O129" s="19"/>
      <c r="P129" s="19"/>
      <c r="Q129" s="19"/>
      <c r="R129" s="19"/>
      <c r="S129" s="19"/>
      <c r="T129" s="19"/>
      <c r="U129" s="19"/>
      <c r="V129" s="19"/>
      <c r="W129" s="19"/>
      <c r="X129" s="19"/>
      <c r="Y129" s="19"/>
    </row>
    <row r="130" spans="2:25" ht="12" customHeight="1">
      <c r="B130" s="19"/>
      <c r="C130" s="19"/>
      <c r="D130" s="133"/>
      <c r="E130" s="133"/>
      <c r="F130" s="19"/>
      <c r="G130" s="19"/>
      <c r="H130" s="19"/>
      <c r="I130" s="19"/>
      <c r="J130" s="19"/>
      <c r="K130" s="19"/>
      <c r="L130" s="19"/>
      <c r="M130" s="19"/>
      <c r="N130" s="19"/>
      <c r="O130" s="19"/>
      <c r="P130" s="19"/>
      <c r="Q130" s="19"/>
      <c r="R130" s="19"/>
      <c r="S130" s="19"/>
      <c r="T130" s="19"/>
      <c r="U130" s="19"/>
      <c r="V130" s="19"/>
      <c r="W130" s="19"/>
      <c r="X130" s="19"/>
      <c r="Y130" s="19"/>
    </row>
    <row r="131" spans="2:25" ht="12" customHeight="1">
      <c r="B131" s="19"/>
      <c r="C131" s="19"/>
      <c r="D131" s="133"/>
      <c r="E131" s="138"/>
      <c r="F131" s="19"/>
      <c r="G131" s="19"/>
      <c r="H131" s="19"/>
      <c r="I131" s="19"/>
      <c r="J131" s="19"/>
      <c r="K131" s="19"/>
      <c r="L131" s="19"/>
      <c r="M131" s="19"/>
      <c r="N131" s="19"/>
      <c r="O131" s="19"/>
      <c r="P131" s="19"/>
      <c r="Q131" s="19"/>
      <c r="R131" s="19"/>
      <c r="S131" s="19"/>
      <c r="T131" s="19"/>
      <c r="U131" s="19"/>
      <c r="V131" s="19"/>
      <c r="W131" s="19"/>
      <c r="X131" s="19"/>
      <c r="Y131" s="19"/>
    </row>
    <row r="132" spans="2:25" ht="32.25" customHeight="1">
      <c r="B132" s="26" t="s">
        <v>61</v>
      </c>
      <c r="C132" s="27" t="s">
        <v>80</v>
      </c>
      <c r="D132" s="28" t="s">
        <v>71</v>
      </c>
      <c r="E132" s="152"/>
      <c r="K132" s="19"/>
      <c r="L132" s="19"/>
      <c r="M132" s="19"/>
      <c r="N132" s="19"/>
      <c r="O132" s="19"/>
      <c r="P132" s="19"/>
      <c r="Q132" s="19"/>
      <c r="R132" s="19"/>
      <c r="S132" s="19"/>
      <c r="T132" s="19"/>
      <c r="U132" s="19"/>
      <c r="V132" s="19"/>
      <c r="W132" s="19"/>
      <c r="X132" s="19"/>
      <c r="Y132" s="19"/>
    </row>
    <row r="133" spans="2:25" ht="12" customHeight="1">
      <c r="B133" s="140" t="str">
        <f>IF( ISBLANK('03.Muestra'!$C8),"",'03.Muestra'!$C8)</f>
        <v/>
      </c>
      <c r="C133" s="140" t="str">
        <f>IF( ISBLANK('03.Muestra'!$E8),"",'03.Muestra'!$E8)</f>
        <v/>
      </c>
      <c r="D133" s="164" t="str">
        <f t="shared" ref="D133:D167" si="6">IF(AND(B133&lt;&gt;"",C133&lt;&gt;""),"N/T","")</f>
        <v/>
      </c>
      <c r="E133" s="133" t="str">
        <f t="shared" ref="E133:E167" si="7">IF(D133&lt;&gt;"",IF(AND(B133&lt;&gt;"",C133&lt;&gt;""),"","ERR"),"")</f>
        <v/>
      </c>
      <c r="F133" s="141" t="s">
        <v>72</v>
      </c>
      <c r="G133" s="142" t="s">
        <v>76</v>
      </c>
      <c r="H133" s="143" t="s">
        <v>74</v>
      </c>
      <c r="I133" s="144" t="s">
        <v>65</v>
      </c>
      <c r="J133" s="145" t="s">
        <v>62</v>
      </c>
      <c r="K133" s="146" t="s">
        <v>69</v>
      </c>
      <c r="L133" s="19"/>
      <c r="M133" s="19"/>
      <c r="N133" s="19"/>
      <c r="O133" s="19"/>
      <c r="P133" s="19"/>
      <c r="Q133" s="19"/>
      <c r="R133" s="19"/>
      <c r="S133" s="19"/>
      <c r="T133" s="19"/>
      <c r="U133" s="19"/>
      <c r="V133" s="19"/>
      <c r="W133" s="19"/>
      <c r="X133" s="19"/>
      <c r="Y133" s="19"/>
    </row>
    <row r="134" spans="2:25" ht="12" customHeight="1">
      <c r="B134" s="140" t="str">
        <f>IF( ISBLANK('03.Muestra'!$C9),"",'03.Muestra'!$C9)</f>
        <v/>
      </c>
      <c r="C134" s="140" t="str">
        <f>IF( ISBLANK('03.Muestra'!$E9),"",'03.Muestra'!$E9)</f>
        <v/>
      </c>
      <c r="D134" s="164" t="str">
        <f t="shared" si="6"/>
        <v/>
      </c>
      <c r="E134" s="133" t="str">
        <f t="shared" si="7"/>
        <v/>
      </c>
      <c r="F134" s="147">
        <f ca="1">COUNTIF($D133:INDIRECT("$D" &amp;  SUM(ROW()-1,'03.Muestra'!$D$45)-1),F133)</f>
        <v>0</v>
      </c>
      <c r="G134" s="147">
        <f ca="1">COUNTIF($D133:INDIRECT("$D" &amp;  SUM(ROW()-1,'03.Muestra'!$D$45)-1),G133)</f>
        <v>0</v>
      </c>
      <c r="H134" s="147">
        <f ca="1">COUNTIF($D133:INDIRECT("$D" &amp;  SUM(ROW()-1,'03.Muestra'!$D$45)-1),H133)</f>
        <v>0</v>
      </c>
      <c r="I134" s="147">
        <f ca="1">COUNTIF($D133:INDIRECT("$D" &amp;  SUM(ROW()-1,'03.Muestra'!$D$45)-1),I133)</f>
        <v>0</v>
      </c>
      <c r="J134" s="147">
        <f ca="1">COUNTIF($D133:INDIRECT("$D" &amp;  SUM(ROW()-1,'03.Muestra'!$D$45)-1),J133)</f>
        <v>0</v>
      </c>
      <c r="K134" s="147">
        <f ca="1">IF('03.Muestra'!$D$45=0,0,COUNTBLANK($D133:INDIRECT("$D" &amp;  SUM(ROW()-1,'03.Muestra'!$D$45)-1)))</f>
        <v>0</v>
      </c>
      <c r="L134" s="19"/>
      <c r="M134" s="19"/>
      <c r="N134" s="19"/>
      <c r="O134" s="19"/>
      <c r="P134" s="19"/>
      <c r="Q134" s="19"/>
      <c r="R134" s="19"/>
      <c r="S134" s="19"/>
      <c r="T134" s="19"/>
      <c r="U134" s="19"/>
      <c r="V134" s="19"/>
      <c r="W134" s="19"/>
      <c r="X134" s="19"/>
      <c r="Y134" s="19"/>
    </row>
    <row r="135" spans="2:25" ht="12" customHeight="1">
      <c r="B135" s="140" t="str">
        <f>IF( ISBLANK('03.Muestra'!$C10),"",'03.Muestra'!$C10)</f>
        <v/>
      </c>
      <c r="C135" s="140" t="str">
        <f>IF( ISBLANK('03.Muestra'!$E10),"",'03.Muestra'!$E10)</f>
        <v/>
      </c>
      <c r="D135" s="164" t="str">
        <f t="shared" si="6"/>
        <v/>
      </c>
      <c r="E135" s="133" t="str">
        <f t="shared" si="7"/>
        <v/>
      </c>
      <c r="G135" s="19"/>
      <c r="H135" s="19"/>
      <c r="I135" s="19"/>
      <c r="J135" s="19"/>
      <c r="K135" s="19"/>
      <c r="L135" s="19"/>
      <c r="M135" s="19"/>
      <c r="N135" s="19"/>
      <c r="O135" s="19"/>
      <c r="P135" s="19"/>
      <c r="Q135" s="19"/>
      <c r="R135" s="19"/>
      <c r="S135" s="19"/>
      <c r="T135" s="19"/>
      <c r="U135" s="19"/>
      <c r="V135" s="19"/>
      <c r="W135" s="19"/>
      <c r="X135" s="19"/>
      <c r="Y135" s="19"/>
    </row>
    <row r="136" spans="2:25" ht="12" customHeight="1">
      <c r="B136" s="140" t="str">
        <f>IF( ISBLANK('03.Muestra'!$C11),"",'03.Muestra'!$C11)</f>
        <v/>
      </c>
      <c r="C136" s="140" t="str">
        <f>IF( ISBLANK('03.Muestra'!$E11),"",'03.Muestra'!$E11)</f>
        <v/>
      </c>
      <c r="D136" s="164" t="str">
        <f t="shared" si="6"/>
        <v/>
      </c>
      <c r="E136" s="133" t="str">
        <f t="shared" si="7"/>
        <v/>
      </c>
      <c r="G136" s="19"/>
      <c r="H136" s="19"/>
      <c r="I136" s="19"/>
      <c r="J136" s="19"/>
      <c r="K136" s="19"/>
      <c r="L136" s="19"/>
      <c r="M136" s="19"/>
      <c r="N136" s="19"/>
      <c r="O136" s="19"/>
      <c r="P136" s="19"/>
      <c r="Q136" s="19"/>
      <c r="R136" s="19"/>
      <c r="S136" s="19"/>
      <c r="T136" s="19"/>
      <c r="U136" s="19"/>
      <c r="V136" s="19"/>
      <c r="W136" s="19"/>
      <c r="X136" s="19"/>
      <c r="Y136" s="19"/>
    </row>
    <row r="137" spans="2:25" ht="12" customHeight="1">
      <c r="B137" s="140" t="str">
        <f>IF( ISBLANK('03.Muestra'!$C12),"",'03.Muestra'!$C12)</f>
        <v/>
      </c>
      <c r="C137" s="140" t="str">
        <f>IF( ISBLANK('03.Muestra'!$E12),"",'03.Muestra'!$E12)</f>
        <v/>
      </c>
      <c r="D137" s="164" t="str">
        <f t="shared" si="6"/>
        <v/>
      </c>
      <c r="E137" s="133" t="str">
        <f t="shared" si="7"/>
        <v/>
      </c>
      <c r="G137" s="19"/>
      <c r="H137" s="19"/>
      <c r="I137" s="19"/>
      <c r="J137" s="19"/>
      <c r="K137" s="19"/>
      <c r="L137" s="19"/>
      <c r="M137" s="19"/>
      <c r="N137" s="19"/>
      <c r="O137" s="19"/>
      <c r="P137" s="19"/>
      <c r="Q137" s="19"/>
      <c r="R137" s="19"/>
      <c r="S137" s="19"/>
      <c r="T137" s="19"/>
      <c r="U137" s="19"/>
      <c r="V137" s="19"/>
      <c r="W137" s="19"/>
      <c r="X137" s="19"/>
      <c r="Y137" s="19"/>
    </row>
    <row r="138" spans="2:25" ht="12" customHeight="1">
      <c r="B138" s="140" t="str">
        <f>IF( ISBLANK('03.Muestra'!$C13),"",'03.Muestra'!$C13)</f>
        <v/>
      </c>
      <c r="C138" s="140" t="str">
        <f>IF( ISBLANK('03.Muestra'!$E13),"",'03.Muestra'!$E13)</f>
        <v/>
      </c>
      <c r="D138" s="164" t="str">
        <f t="shared" si="6"/>
        <v/>
      </c>
      <c r="E138" s="133" t="str">
        <f t="shared" si="7"/>
        <v/>
      </c>
      <c r="G138" s="19"/>
      <c r="H138" s="19"/>
      <c r="I138" s="19"/>
      <c r="J138" s="19"/>
      <c r="K138" s="19"/>
      <c r="L138" s="19"/>
      <c r="M138" s="19"/>
      <c r="N138" s="19"/>
      <c r="O138" s="19"/>
      <c r="P138" s="19"/>
      <c r="Q138" s="19"/>
      <c r="R138" s="19"/>
      <c r="S138" s="19"/>
      <c r="T138" s="19"/>
      <c r="U138" s="19"/>
      <c r="V138" s="19"/>
      <c r="W138" s="19"/>
      <c r="X138" s="19"/>
      <c r="Y138" s="19"/>
    </row>
    <row r="139" spans="2:25" ht="12" customHeight="1">
      <c r="B139" s="140" t="str">
        <f>IF( ISBLANK('03.Muestra'!$C14),"",'03.Muestra'!$C14)</f>
        <v/>
      </c>
      <c r="C139" s="140" t="str">
        <f>IF( ISBLANK('03.Muestra'!$E14),"",'03.Muestra'!$E14)</f>
        <v/>
      </c>
      <c r="D139" s="164" t="str">
        <f t="shared" si="6"/>
        <v/>
      </c>
      <c r="E139" s="133" t="str">
        <f t="shared" si="7"/>
        <v/>
      </c>
      <c r="F139" s="19"/>
      <c r="G139" s="19"/>
      <c r="H139" s="19"/>
      <c r="I139" s="19"/>
      <c r="J139" s="19"/>
      <c r="K139" s="19"/>
      <c r="L139" s="19"/>
      <c r="M139" s="19"/>
      <c r="N139" s="19"/>
      <c r="O139" s="19"/>
      <c r="P139" s="19"/>
      <c r="Q139" s="19"/>
      <c r="R139" s="19"/>
      <c r="S139" s="19"/>
      <c r="T139" s="19"/>
      <c r="U139" s="19"/>
      <c r="V139" s="19"/>
      <c r="W139" s="19"/>
      <c r="X139" s="19"/>
      <c r="Y139" s="19"/>
    </row>
    <row r="140" spans="2:25" ht="12" customHeight="1">
      <c r="B140" s="140" t="str">
        <f>IF( ISBLANK('03.Muestra'!$C15),"",'03.Muestra'!$C15)</f>
        <v/>
      </c>
      <c r="C140" s="140" t="str">
        <f>IF( ISBLANK('03.Muestra'!$E15),"",'03.Muestra'!$E15)</f>
        <v/>
      </c>
      <c r="D140" s="164" t="str">
        <f t="shared" si="6"/>
        <v/>
      </c>
      <c r="E140" s="133" t="str">
        <f t="shared" si="7"/>
        <v/>
      </c>
      <c r="F140" s="19"/>
      <c r="G140" s="19"/>
      <c r="H140" s="19"/>
      <c r="I140" s="19"/>
      <c r="J140" s="19"/>
      <c r="K140" s="19"/>
      <c r="L140" s="19"/>
      <c r="M140" s="19"/>
      <c r="N140" s="19"/>
      <c r="O140" s="19"/>
      <c r="P140" s="19"/>
      <c r="Q140" s="19"/>
      <c r="R140" s="19"/>
      <c r="S140" s="19"/>
      <c r="T140" s="19"/>
      <c r="U140" s="19"/>
      <c r="V140" s="19"/>
      <c r="W140" s="19"/>
      <c r="X140" s="19"/>
      <c r="Y140" s="19"/>
    </row>
    <row r="141" spans="2:25" ht="12" customHeight="1">
      <c r="B141" s="140" t="str">
        <f>IF( ISBLANK('03.Muestra'!$C16),"",'03.Muestra'!$C16)</f>
        <v/>
      </c>
      <c r="C141" s="140" t="str">
        <f>IF( ISBLANK('03.Muestra'!$E16),"",'03.Muestra'!$E16)</f>
        <v/>
      </c>
      <c r="D141" s="164" t="str">
        <f t="shared" si="6"/>
        <v/>
      </c>
      <c r="E141" s="133" t="str">
        <f t="shared" si="7"/>
        <v/>
      </c>
      <c r="F141" s="19"/>
      <c r="G141" s="19"/>
      <c r="H141" s="19"/>
      <c r="I141" s="19"/>
      <c r="J141" s="19"/>
      <c r="K141" s="19"/>
      <c r="L141" s="19"/>
      <c r="M141" s="19"/>
      <c r="N141" s="19"/>
      <c r="O141" s="19"/>
      <c r="P141" s="19"/>
      <c r="Q141" s="19"/>
      <c r="R141" s="19"/>
      <c r="S141" s="19"/>
      <c r="T141" s="19"/>
      <c r="U141" s="19"/>
      <c r="V141" s="19"/>
      <c r="W141" s="19"/>
      <c r="X141" s="19"/>
      <c r="Y141" s="19"/>
    </row>
    <row r="142" spans="2:25" ht="12" customHeight="1">
      <c r="B142" s="140" t="str">
        <f>IF( ISBLANK('03.Muestra'!$C17),"",'03.Muestra'!$C17)</f>
        <v/>
      </c>
      <c r="C142" s="140" t="str">
        <f>IF( ISBLANK('03.Muestra'!$E17),"",'03.Muestra'!$E17)</f>
        <v/>
      </c>
      <c r="D142" s="164" t="str">
        <f t="shared" si="6"/>
        <v/>
      </c>
      <c r="E142" s="133" t="str">
        <f t="shared" si="7"/>
        <v/>
      </c>
      <c r="F142" s="19"/>
      <c r="G142" s="19"/>
      <c r="H142" s="19"/>
      <c r="I142" s="19"/>
      <c r="J142" s="19"/>
      <c r="K142" s="19"/>
      <c r="L142" s="19"/>
      <c r="M142" s="19"/>
      <c r="N142" s="19"/>
      <c r="O142" s="19"/>
      <c r="P142" s="19"/>
      <c r="Q142" s="19"/>
      <c r="R142" s="19"/>
      <c r="S142" s="19"/>
      <c r="T142" s="19"/>
      <c r="U142" s="19"/>
      <c r="V142" s="19"/>
      <c r="W142" s="19"/>
      <c r="X142" s="19"/>
      <c r="Y142" s="19"/>
    </row>
    <row r="143" spans="2:25" ht="12" customHeight="1">
      <c r="B143" s="140" t="str">
        <f>IF( ISBLANK('03.Muestra'!$C18),"",'03.Muestra'!$C18)</f>
        <v/>
      </c>
      <c r="C143" s="140" t="str">
        <f>IF( ISBLANK('03.Muestra'!$E18),"",'03.Muestra'!$E18)</f>
        <v/>
      </c>
      <c r="D143" s="164" t="str">
        <f t="shared" si="6"/>
        <v/>
      </c>
      <c r="E143" s="133" t="str">
        <f t="shared" si="7"/>
        <v/>
      </c>
      <c r="F143" s="19"/>
      <c r="G143" s="19"/>
      <c r="H143" s="19"/>
      <c r="I143" s="19"/>
      <c r="J143" s="19"/>
      <c r="K143" s="19"/>
      <c r="L143" s="19"/>
      <c r="M143" s="19"/>
      <c r="N143" s="19"/>
      <c r="O143" s="19"/>
      <c r="P143" s="19"/>
      <c r="Q143" s="19"/>
      <c r="R143" s="19"/>
      <c r="S143" s="19"/>
      <c r="T143" s="19"/>
      <c r="U143" s="19"/>
      <c r="V143" s="19"/>
      <c r="W143" s="19"/>
      <c r="X143" s="19"/>
      <c r="Y143" s="19"/>
    </row>
    <row r="144" spans="2:25" ht="12" customHeight="1">
      <c r="B144" s="140" t="str">
        <f>IF( ISBLANK('03.Muestra'!$C19),"",'03.Muestra'!$C19)</f>
        <v/>
      </c>
      <c r="C144" s="140" t="str">
        <f>IF( ISBLANK('03.Muestra'!$E19),"",'03.Muestra'!$E19)</f>
        <v/>
      </c>
      <c r="D144" s="164" t="str">
        <f t="shared" si="6"/>
        <v/>
      </c>
      <c r="E144" s="133" t="str">
        <f t="shared" si="7"/>
        <v/>
      </c>
      <c r="F144" s="19"/>
      <c r="G144" s="19"/>
      <c r="H144" s="19"/>
      <c r="I144" s="19"/>
      <c r="J144" s="19"/>
      <c r="K144" s="19"/>
      <c r="L144" s="19"/>
      <c r="M144" s="19"/>
      <c r="N144" s="19"/>
      <c r="O144" s="19"/>
      <c r="P144" s="19"/>
      <c r="Q144" s="19"/>
      <c r="R144" s="19"/>
      <c r="S144" s="19"/>
      <c r="T144" s="19"/>
      <c r="U144" s="19"/>
      <c r="V144" s="19"/>
      <c r="W144" s="19"/>
      <c r="X144" s="19"/>
      <c r="Y144" s="19"/>
    </row>
    <row r="145" spans="2:25" ht="14.1" customHeight="1">
      <c r="B145" s="140" t="str">
        <f>IF( ISBLANK('03.Muestra'!$C20),"",'03.Muestra'!$C20)</f>
        <v/>
      </c>
      <c r="C145" s="140" t="str">
        <f>IF( ISBLANK('03.Muestra'!$E20),"",'03.Muestra'!$E20)</f>
        <v/>
      </c>
      <c r="D145" s="164" t="str">
        <f t="shared" si="6"/>
        <v/>
      </c>
      <c r="E145" s="133" t="str">
        <f t="shared" si="7"/>
        <v/>
      </c>
      <c r="F145" s="19"/>
      <c r="G145" s="19"/>
      <c r="H145" s="19"/>
      <c r="I145" s="19"/>
      <c r="J145" s="19"/>
      <c r="K145" s="19"/>
      <c r="L145" s="19"/>
      <c r="M145" s="19"/>
      <c r="N145" s="19"/>
      <c r="O145" s="19"/>
      <c r="P145" s="19"/>
      <c r="Q145" s="19"/>
      <c r="R145" s="19"/>
      <c r="S145" s="19"/>
      <c r="T145" s="19"/>
      <c r="U145" s="19"/>
      <c r="V145" s="19"/>
      <c r="W145" s="19"/>
      <c r="X145" s="19"/>
      <c r="Y145" s="19"/>
    </row>
    <row r="146" spans="2:25" ht="14.1" customHeight="1">
      <c r="B146" s="140" t="str">
        <f>IF( ISBLANK('03.Muestra'!$C21),"",'03.Muestra'!$C21)</f>
        <v/>
      </c>
      <c r="C146" s="140" t="str">
        <f>IF( ISBLANK('03.Muestra'!$E21),"",'03.Muestra'!$E21)</f>
        <v/>
      </c>
      <c r="D146" s="164" t="str">
        <f t="shared" si="6"/>
        <v/>
      </c>
      <c r="E146" s="133" t="str">
        <f t="shared" si="7"/>
        <v/>
      </c>
      <c r="F146" s="19"/>
      <c r="G146" s="19"/>
      <c r="H146" s="19"/>
      <c r="I146" s="19"/>
      <c r="J146" s="19"/>
      <c r="K146" s="19"/>
      <c r="L146" s="19"/>
      <c r="M146" s="19"/>
      <c r="N146" s="19"/>
      <c r="O146" s="19"/>
      <c r="P146" s="19"/>
      <c r="Q146" s="19"/>
      <c r="R146" s="19"/>
      <c r="S146" s="19"/>
      <c r="T146" s="19"/>
      <c r="U146" s="19"/>
      <c r="V146" s="19"/>
      <c r="W146" s="19"/>
      <c r="X146" s="19"/>
      <c r="Y146" s="19"/>
    </row>
    <row r="147" spans="2:25" ht="14.1" customHeight="1">
      <c r="B147" s="140" t="str">
        <f>IF( ISBLANK('03.Muestra'!$C22),"",'03.Muestra'!$C22)</f>
        <v/>
      </c>
      <c r="C147" s="140" t="str">
        <f>IF( ISBLANK('03.Muestra'!$E22),"",'03.Muestra'!$E22)</f>
        <v/>
      </c>
      <c r="D147" s="164" t="str">
        <f t="shared" si="6"/>
        <v/>
      </c>
      <c r="E147" s="133" t="str">
        <f t="shared" si="7"/>
        <v/>
      </c>
      <c r="F147" s="19"/>
      <c r="G147" s="19"/>
      <c r="H147" s="19"/>
      <c r="I147" s="19"/>
      <c r="J147" s="19"/>
      <c r="K147" s="19"/>
      <c r="L147" s="19"/>
      <c r="M147" s="19"/>
      <c r="N147" s="19"/>
      <c r="O147" s="19"/>
      <c r="P147" s="19"/>
      <c r="Q147" s="19"/>
      <c r="R147" s="19"/>
      <c r="S147" s="19"/>
      <c r="T147" s="19"/>
      <c r="U147" s="19"/>
      <c r="V147" s="19"/>
      <c r="W147" s="19"/>
      <c r="X147" s="19"/>
      <c r="Y147" s="19"/>
    </row>
    <row r="148" spans="2:25" ht="14.1" customHeight="1">
      <c r="B148" s="140" t="str">
        <f>IF( ISBLANK('03.Muestra'!$C23),"",'03.Muestra'!$C23)</f>
        <v/>
      </c>
      <c r="C148" s="140" t="str">
        <f>IF( ISBLANK('03.Muestra'!$E23),"",'03.Muestra'!$E23)</f>
        <v/>
      </c>
      <c r="D148" s="164" t="str">
        <f t="shared" si="6"/>
        <v/>
      </c>
      <c r="E148" s="133" t="str">
        <f t="shared" si="7"/>
        <v/>
      </c>
      <c r="F148" s="19"/>
      <c r="G148" s="19"/>
      <c r="H148" s="19"/>
      <c r="I148" s="19"/>
      <c r="J148" s="19"/>
      <c r="K148" s="19"/>
      <c r="L148" s="19"/>
      <c r="M148" s="19"/>
      <c r="N148" s="19"/>
      <c r="O148" s="19"/>
      <c r="P148" s="19"/>
      <c r="Q148" s="19"/>
      <c r="R148" s="19"/>
      <c r="S148" s="19"/>
      <c r="T148" s="19"/>
      <c r="U148" s="19"/>
      <c r="V148" s="19"/>
      <c r="W148" s="19"/>
      <c r="X148" s="19"/>
      <c r="Y148" s="19"/>
    </row>
    <row r="149" spans="2:25" ht="14.1" customHeight="1">
      <c r="B149" s="140" t="str">
        <f>IF( ISBLANK('03.Muestra'!$C24),"",'03.Muestra'!$C24)</f>
        <v/>
      </c>
      <c r="C149" s="140" t="str">
        <f>IF( ISBLANK('03.Muestra'!$E24),"",'03.Muestra'!$E24)</f>
        <v/>
      </c>
      <c r="D149" s="164" t="str">
        <f t="shared" si="6"/>
        <v/>
      </c>
      <c r="E149" s="133" t="str">
        <f t="shared" si="7"/>
        <v/>
      </c>
      <c r="F149" s="19"/>
      <c r="G149" s="19"/>
      <c r="H149" s="19"/>
      <c r="I149" s="19"/>
      <c r="J149" s="19"/>
      <c r="K149" s="19"/>
      <c r="L149" s="19"/>
      <c r="M149" s="19"/>
      <c r="N149" s="19"/>
      <c r="O149" s="19"/>
      <c r="P149" s="19"/>
      <c r="Q149" s="19"/>
      <c r="R149" s="19"/>
      <c r="S149" s="19"/>
      <c r="T149" s="19"/>
      <c r="U149" s="19"/>
      <c r="V149" s="19"/>
      <c r="W149" s="19"/>
      <c r="X149" s="19"/>
      <c r="Y149" s="19"/>
    </row>
    <row r="150" spans="2:25" ht="14.1" customHeight="1">
      <c r="B150" s="140" t="str">
        <f>IF( ISBLANK('03.Muestra'!$C25),"",'03.Muestra'!$C25)</f>
        <v/>
      </c>
      <c r="C150" s="140" t="str">
        <f>IF( ISBLANK('03.Muestra'!$E25),"",'03.Muestra'!$E25)</f>
        <v/>
      </c>
      <c r="D150" s="164" t="str">
        <f t="shared" si="6"/>
        <v/>
      </c>
      <c r="E150" s="133" t="str">
        <f t="shared" si="7"/>
        <v/>
      </c>
      <c r="F150" s="19"/>
      <c r="G150" s="19"/>
      <c r="H150" s="19"/>
      <c r="I150" s="19"/>
      <c r="J150" s="19"/>
      <c r="K150" s="19"/>
      <c r="L150" s="19"/>
      <c r="M150" s="19"/>
      <c r="N150" s="19"/>
      <c r="O150" s="19"/>
      <c r="P150" s="19"/>
      <c r="Q150" s="19"/>
      <c r="R150" s="19"/>
      <c r="S150" s="19"/>
      <c r="T150" s="19"/>
      <c r="U150" s="19"/>
      <c r="V150" s="19"/>
      <c r="W150" s="19"/>
      <c r="X150" s="19"/>
      <c r="Y150" s="19"/>
    </row>
    <row r="151" spans="2:25" ht="14.1" customHeight="1">
      <c r="B151" s="140" t="str">
        <f>IF( ISBLANK('03.Muestra'!$C26),"",'03.Muestra'!$C26)</f>
        <v/>
      </c>
      <c r="C151" s="140" t="str">
        <f>IF( ISBLANK('03.Muestra'!$E26),"",'03.Muestra'!$E26)</f>
        <v/>
      </c>
      <c r="D151" s="164" t="str">
        <f t="shared" si="6"/>
        <v/>
      </c>
      <c r="E151" s="133" t="str">
        <f t="shared" si="7"/>
        <v/>
      </c>
      <c r="F151" s="19"/>
      <c r="G151" s="19"/>
      <c r="H151" s="19"/>
      <c r="I151" s="19"/>
      <c r="J151" s="19"/>
      <c r="K151" s="19"/>
      <c r="L151" s="19"/>
      <c r="M151" s="19"/>
      <c r="N151" s="19"/>
      <c r="O151" s="19"/>
      <c r="P151" s="19"/>
      <c r="Q151" s="19"/>
      <c r="R151" s="19"/>
      <c r="S151" s="19"/>
      <c r="T151" s="19"/>
      <c r="U151" s="19"/>
      <c r="V151" s="19"/>
      <c r="W151" s="19"/>
      <c r="X151" s="19"/>
      <c r="Y151" s="19"/>
    </row>
    <row r="152" spans="2:25" ht="14.1" customHeight="1">
      <c r="B152" s="140" t="str">
        <f>IF( ISBLANK('03.Muestra'!$C27),"",'03.Muestra'!$C27)</f>
        <v/>
      </c>
      <c r="C152" s="140" t="str">
        <f>IF( ISBLANK('03.Muestra'!$E27),"",'03.Muestra'!$E27)</f>
        <v/>
      </c>
      <c r="D152" s="164" t="str">
        <f t="shared" si="6"/>
        <v/>
      </c>
      <c r="E152" s="133" t="str">
        <f t="shared" si="7"/>
        <v/>
      </c>
      <c r="F152" s="19"/>
      <c r="G152" s="19"/>
      <c r="H152" s="19"/>
      <c r="I152" s="19"/>
      <c r="J152" s="19"/>
      <c r="K152" s="19"/>
      <c r="L152" s="19"/>
      <c r="M152" s="19"/>
      <c r="N152" s="19"/>
      <c r="O152" s="19"/>
      <c r="P152" s="19"/>
      <c r="Q152" s="19"/>
      <c r="R152" s="19"/>
      <c r="S152" s="19"/>
      <c r="T152" s="19"/>
      <c r="U152" s="19"/>
      <c r="V152" s="19"/>
      <c r="W152" s="19"/>
      <c r="X152" s="19"/>
      <c r="Y152" s="19"/>
    </row>
    <row r="153" spans="2:25" ht="14.1" customHeight="1">
      <c r="B153" s="140" t="str">
        <f>IF( ISBLANK('03.Muestra'!$C28),"",'03.Muestra'!$C28)</f>
        <v/>
      </c>
      <c r="C153" s="140" t="str">
        <f>IF( ISBLANK('03.Muestra'!$E28),"",'03.Muestra'!$E28)</f>
        <v/>
      </c>
      <c r="D153" s="164" t="str">
        <f t="shared" si="6"/>
        <v/>
      </c>
      <c r="E153" s="133" t="str">
        <f t="shared" si="7"/>
        <v/>
      </c>
      <c r="F153" s="19"/>
      <c r="G153" s="19"/>
      <c r="H153" s="19"/>
      <c r="I153" s="19"/>
      <c r="J153" s="19"/>
      <c r="K153" s="19"/>
      <c r="L153" s="19"/>
      <c r="M153" s="19"/>
      <c r="N153" s="19"/>
      <c r="O153" s="19"/>
      <c r="P153" s="19"/>
      <c r="Q153" s="19"/>
      <c r="R153" s="19"/>
      <c r="S153" s="19"/>
      <c r="T153" s="19"/>
      <c r="U153" s="19"/>
      <c r="V153" s="19"/>
      <c r="W153" s="19"/>
      <c r="X153" s="19"/>
      <c r="Y153" s="19"/>
    </row>
    <row r="154" spans="2:25" ht="14.1" customHeight="1">
      <c r="B154" s="140" t="str">
        <f>IF( ISBLANK('03.Muestra'!$C29),"",'03.Muestra'!$C29)</f>
        <v/>
      </c>
      <c r="C154" s="140" t="str">
        <f>IF( ISBLANK('03.Muestra'!$E29),"",'03.Muestra'!$E29)</f>
        <v/>
      </c>
      <c r="D154" s="164" t="str">
        <f t="shared" si="6"/>
        <v/>
      </c>
      <c r="E154" s="133" t="str">
        <f t="shared" si="7"/>
        <v/>
      </c>
      <c r="F154" s="19"/>
      <c r="G154" s="19"/>
      <c r="H154" s="19"/>
      <c r="I154" s="19"/>
      <c r="J154" s="19"/>
      <c r="K154" s="19"/>
      <c r="L154" s="19"/>
      <c r="M154" s="19"/>
      <c r="N154" s="19"/>
      <c r="O154" s="19"/>
      <c r="P154" s="19"/>
      <c r="Q154" s="19"/>
      <c r="R154" s="19"/>
      <c r="S154" s="19"/>
      <c r="T154" s="19"/>
      <c r="U154" s="19"/>
      <c r="V154" s="19"/>
      <c r="W154" s="19"/>
      <c r="X154" s="19"/>
      <c r="Y154" s="19"/>
    </row>
    <row r="155" spans="2:25" ht="14.1" customHeight="1">
      <c r="B155" s="140" t="str">
        <f>IF( ISBLANK('03.Muestra'!$C30),"",'03.Muestra'!$C30)</f>
        <v/>
      </c>
      <c r="C155" s="140" t="str">
        <f>IF( ISBLANK('03.Muestra'!$E30),"",'03.Muestra'!$E30)</f>
        <v/>
      </c>
      <c r="D155" s="164" t="str">
        <f t="shared" si="6"/>
        <v/>
      </c>
      <c r="E155" s="133" t="str">
        <f t="shared" si="7"/>
        <v/>
      </c>
      <c r="F155" s="19"/>
      <c r="G155" s="19"/>
      <c r="H155" s="19"/>
      <c r="I155" s="19"/>
      <c r="J155" s="19"/>
      <c r="K155" s="19"/>
      <c r="L155" s="19"/>
      <c r="M155" s="19"/>
      <c r="N155" s="19"/>
      <c r="O155" s="19"/>
      <c r="P155" s="19"/>
      <c r="Q155" s="19"/>
      <c r="R155" s="19"/>
      <c r="S155" s="19"/>
      <c r="T155" s="19"/>
      <c r="U155" s="19"/>
      <c r="V155" s="19"/>
      <c r="W155" s="19"/>
      <c r="X155" s="19"/>
      <c r="Y155" s="19"/>
    </row>
    <row r="156" spans="2:25" ht="12" customHeight="1">
      <c r="B156" s="140" t="str">
        <f>IF( ISBLANK('03.Muestra'!$C31),"",'03.Muestra'!$C31)</f>
        <v/>
      </c>
      <c r="C156" s="140" t="str">
        <f>IF( ISBLANK('03.Muestra'!$E31),"",'03.Muestra'!$E31)</f>
        <v/>
      </c>
      <c r="D156" s="164" t="str">
        <f t="shared" si="6"/>
        <v/>
      </c>
      <c r="E156" s="133" t="str">
        <f t="shared" si="7"/>
        <v/>
      </c>
      <c r="F156" s="19"/>
      <c r="G156" s="19"/>
      <c r="H156" s="19"/>
      <c r="I156" s="19"/>
      <c r="J156" s="19"/>
      <c r="K156" s="19"/>
      <c r="L156" s="19"/>
      <c r="M156" s="19"/>
      <c r="N156" s="19"/>
      <c r="O156" s="19"/>
      <c r="P156" s="19"/>
      <c r="Q156" s="19"/>
      <c r="R156" s="19"/>
      <c r="S156" s="19"/>
      <c r="T156" s="19"/>
      <c r="U156" s="19"/>
      <c r="V156" s="19"/>
      <c r="W156" s="19"/>
      <c r="X156" s="19"/>
      <c r="Y156" s="19"/>
    </row>
    <row r="157" spans="2:25" ht="12" customHeight="1">
      <c r="B157" s="140" t="str">
        <f>IF( ISBLANK('03.Muestra'!$C32),"",'03.Muestra'!$C32)</f>
        <v/>
      </c>
      <c r="C157" s="140" t="str">
        <f>IF( ISBLANK('03.Muestra'!$E32),"",'03.Muestra'!$E32)</f>
        <v/>
      </c>
      <c r="D157" s="164" t="str">
        <f t="shared" si="6"/>
        <v/>
      </c>
      <c r="E157" s="133" t="str">
        <f t="shared" si="7"/>
        <v/>
      </c>
      <c r="F157" s="19"/>
      <c r="G157" s="19"/>
      <c r="H157" s="19"/>
      <c r="I157" s="19"/>
      <c r="J157" s="19"/>
      <c r="K157" s="19"/>
      <c r="L157" s="19"/>
      <c r="M157" s="19"/>
      <c r="N157" s="19"/>
      <c r="O157" s="19"/>
      <c r="P157" s="19"/>
      <c r="Q157" s="19"/>
      <c r="R157" s="19"/>
      <c r="S157" s="19"/>
      <c r="T157" s="19"/>
      <c r="U157" s="19"/>
      <c r="V157" s="19"/>
      <c r="W157" s="19"/>
      <c r="X157" s="19"/>
      <c r="Y157" s="19"/>
    </row>
    <row r="158" spans="2:25" ht="12" customHeight="1">
      <c r="B158" s="140" t="str">
        <f>IF( ISBLANK('03.Muestra'!$C33),"",'03.Muestra'!$C33)</f>
        <v/>
      </c>
      <c r="C158" s="140" t="str">
        <f>IF( ISBLANK('03.Muestra'!$E33),"",'03.Muestra'!$E33)</f>
        <v/>
      </c>
      <c r="D158" s="164" t="str">
        <f t="shared" si="6"/>
        <v/>
      </c>
      <c r="E158" s="133" t="str">
        <f t="shared" si="7"/>
        <v/>
      </c>
      <c r="F158" s="19"/>
      <c r="G158" s="19"/>
      <c r="H158" s="19"/>
      <c r="I158" s="19"/>
      <c r="J158" s="19"/>
      <c r="K158" s="19"/>
      <c r="L158" s="19"/>
      <c r="M158" s="19"/>
      <c r="N158" s="19"/>
      <c r="O158" s="19"/>
      <c r="P158" s="19"/>
      <c r="Q158" s="19"/>
      <c r="R158" s="19"/>
      <c r="S158" s="19"/>
      <c r="T158" s="19"/>
      <c r="U158" s="19"/>
      <c r="V158" s="19"/>
      <c r="W158" s="19"/>
      <c r="X158" s="19"/>
      <c r="Y158" s="19"/>
    </row>
    <row r="159" spans="2:25" ht="12" customHeight="1">
      <c r="B159" s="140" t="str">
        <f>IF( ISBLANK('03.Muestra'!$C34),"",'03.Muestra'!$C34)</f>
        <v/>
      </c>
      <c r="C159" s="140" t="str">
        <f>IF( ISBLANK('03.Muestra'!$E34),"",'03.Muestra'!$E34)</f>
        <v/>
      </c>
      <c r="D159" s="164" t="str">
        <f t="shared" si="6"/>
        <v/>
      </c>
      <c r="E159" s="133" t="str">
        <f t="shared" si="7"/>
        <v/>
      </c>
      <c r="F159" s="19"/>
      <c r="G159" s="19"/>
      <c r="H159" s="19"/>
      <c r="I159" s="19"/>
      <c r="J159" s="19"/>
      <c r="K159" s="19"/>
      <c r="L159" s="19"/>
      <c r="M159" s="19"/>
      <c r="N159" s="19"/>
      <c r="O159" s="19"/>
      <c r="P159" s="19"/>
      <c r="Q159" s="19"/>
      <c r="R159" s="19"/>
      <c r="S159" s="19"/>
      <c r="T159" s="19"/>
      <c r="U159" s="19"/>
      <c r="V159" s="19"/>
      <c r="W159" s="19"/>
      <c r="X159" s="19"/>
      <c r="Y159" s="19"/>
    </row>
    <row r="160" spans="2:25" ht="12" customHeight="1">
      <c r="B160" s="140" t="str">
        <f>IF( ISBLANK('03.Muestra'!$C35),"",'03.Muestra'!$C35)</f>
        <v/>
      </c>
      <c r="C160" s="140" t="str">
        <f>IF( ISBLANK('03.Muestra'!$E35),"",'03.Muestra'!$E35)</f>
        <v/>
      </c>
      <c r="D160" s="164" t="str">
        <f t="shared" si="6"/>
        <v/>
      </c>
      <c r="E160" s="133" t="str">
        <f t="shared" si="7"/>
        <v/>
      </c>
      <c r="G160" s="19"/>
      <c r="H160" s="19"/>
      <c r="I160" s="19"/>
      <c r="J160" s="19"/>
      <c r="K160" s="19"/>
      <c r="L160" s="19"/>
      <c r="M160" s="19"/>
      <c r="N160" s="19"/>
      <c r="O160" s="19"/>
      <c r="P160" s="19"/>
      <c r="Q160" s="19"/>
      <c r="R160" s="19"/>
      <c r="S160" s="19"/>
      <c r="T160" s="19"/>
      <c r="U160" s="19"/>
      <c r="V160" s="19"/>
      <c r="W160" s="19"/>
      <c r="X160" s="19"/>
      <c r="Y160" s="19"/>
    </row>
    <row r="161" spans="2:25" ht="12" customHeight="1">
      <c r="B161" s="140" t="str">
        <f>IF( ISBLANK('03.Muestra'!$C36),"",'03.Muestra'!$C36)</f>
        <v/>
      </c>
      <c r="C161" s="140" t="str">
        <f>IF( ISBLANK('03.Muestra'!$E36),"",'03.Muestra'!$E36)</f>
        <v/>
      </c>
      <c r="D161" s="164" t="str">
        <f t="shared" si="6"/>
        <v/>
      </c>
      <c r="E161" s="133" t="str">
        <f t="shared" si="7"/>
        <v/>
      </c>
      <c r="F161" s="153"/>
      <c r="G161" s="19"/>
      <c r="H161" s="19"/>
      <c r="I161" s="19"/>
      <c r="J161" s="19"/>
      <c r="K161" s="19"/>
      <c r="L161" s="19"/>
      <c r="M161" s="19"/>
      <c r="N161" s="19"/>
      <c r="O161" s="19"/>
      <c r="P161" s="19"/>
      <c r="Q161" s="19"/>
      <c r="R161" s="19"/>
      <c r="S161" s="19"/>
      <c r="T161" s="19"/>
      <c r="U161" s="19"/>
      <c r="V161" s="19"/>
      <c r="W161" s="19"/>
      <c r="X161" s="19"/>
      <c r="Y161" s="19"/>
    </row>
    <row r="162" spans="2:25" ht="12" customHeight="1">
      <c r="B162" s="140" t="str">
        <f>IF( ISBLANK('03.Muestra'!$C37),"",'03.Muestra'!$C37)</f>
        <v/>
      </c>
      <c r="C162" s="140" t="str">
        <f>IF( ISBLANK('03.Muestra'!$E37),"",'03.Muestra'!$E37)</f>
        <v/>
      </c>
      <c r="D162" s="164" t="str">
        <f t="shared" si="6"/>
        <v/>
      </c>
      <c r="E162" s="133" t="str">
        <f t="shared" si="7"/>
        <v/>
      </c>
      <c r="F162" s="153"/>
      <c r="G162" s="19"/>
      <c r="H162" s="19"/>
      <c r="I162" s="19"/>
      <c r="J162" s="19"/>
      <c r="K162" s="19"/>
      <c r="L162" s="19"/>
      <c r="M162" s="19"/>
      <c r="N162" s="19"/>
      <c r="O162" s="19"/>
      <c r="P162" s="19"/>
      <c r="Q162" s="19"/>
      <c r="R162" s="19"/>
      <c r="S162" s="19"/>
      <c r="T162" s="19"/>
      <c r="U162" s="19"/>
      <c r="V162" s="19"/>
      <c r="W162" s="19"/>
      <c r="X162" s="19"/>
      <c r="Y162" s="19"/>
    </row>
    <row r="163" spans="2:25" ht="12" customHeight="1">
      <c r="B163" s="140" t="str">
        <f>IF( ISBLANK('03.Muestra'!$C38),"",'03.Muestra'!$C38)</f>
        <v/>
      </c>
      <c r="C163" s="140" t="str">
        <f>IF( ISBLANK('03.Muestra'!$E38),"",'03.Muestra'!$E38)</f>
        <v/>
      </c>
      <c r="D163" s="164" t="str">
        <f t="shared" si="6"/>
        <v/>
      </c>
      <c r="E163" s="133" t="str">
        <f t="shared" si="7"/>
        <v/>
      </c>
      <c r="F163" s="153"/>
      <c r="G163" s="19"/>
      <c r="H163" s="19"/>
      <c r="I163" s="19"/>
      <c r="J163" s="19"/>
      <c r="K163" s="19"/>
      <c r="L163" s="19"/>
      <c r="M163" s="19"/>
      <c r="N163" s="19"/>
      <c r="O163" s="19"/>
      <c r="P163" s="19"/>
      <c r="Q163" s="19"/>
      <c r="R163" s="19"/>
      <c r="S163" s="19"/>
      <c r="T163" s="19"/>
      <c r="U163" s="19"/>
      <c r="V163" s="19"/>
      <c r="W163" s="19"/>
      <c r="X163" s="19"/>
      <c r="Y163" s="19"/>
    </row>
    <row r="164" spans="2:25" ht="12" customHeight="1">
      <c r="B164" s="140" t="str">
        <f>IF( ISBLANK('03.Muestra'!$C39),"",'03.Muestra'!$C39)</f>
        <v/>
      </c>
      <c r="C164" s="140" t="str">
        <f>IF( ISBLANK('03.Muestra'!$E39),"",'03.Muestra'!$E39)</f>
        <v/>
      </c>
      <c r="D164" s="164" t="str">
        <f t="shared" si="6"/>
        <v/>
      </c>
      <c r="E164" s="133" t="str">
        <f t="shared" si="7"/>
        <v/>
      </c>
      <c r="F164" s="153"/>
      <c r="G164" s="19"/>
      <c r="H164" s="19"/>
      <c r="I164" s="19"/>
      <c r="J164" s="19"/>
      <c r="K164" s="19"/>
      <c r="L164" s="19"/>
      <c r="M164" s="19"/>
      <c r="N164" s="19"/>
      <c r="O164" s="19"/>
      <c r="P164" s="19"/>
      <c r="Q164" s="19"/>
      <c r="R164" s="19"/>
      <c r="S164" s="19"/>
      <c r="T164" s="19"/>
      <c r="U164" s="19"/>
      <c r="V164" s="19"/>
      <c r="W164" s="19"/>
      <c r="X164" s="19"/>
      <c r="Y164" s="19"/>
    </row>
    <row r="165" spans="2:25" ht="12" customHeight="1">
      <c r="B165" s="140" t="str">
        <f>IF( ISBLANK('03.Muestra'!$C40),"",'03.Muestra'!$C40)</f>
        <v/>
      </c>
      <c r="C165" s="140" t="str">
        <f>IF( ISBLANK('03.Muestra'!$E40),"",'03.Muestra'!$E40)</f>
        <v/>
      </c>
      <c r="D165" s="164" t="str">
        <f t="shared" si="6"/>
        <v/>
      </c>
      <c r="E165" s="133" t="str">
        <f t="shared" si="7"/>
        <v/>
      </c>
      <c r="F165" s="153"/>
      <c r="G165" s="19"/>
      <c r="H165" s="19"/>
      <c r="I165" s="19"/>
      <c r="J165" s="19"/>
      <c r="K165" s="19"/>
      <c r="L165" s="19"/>
      <c r="M165" s="19"/>
      <c r="N165" s="19"/>
      <c r="O165" s="19"/>
      <c r="P165" s="19"/>
      <c r="Q165" s="19"/>
      <c r="R165" s="19"/>
      <c r="S165" s="19"/>
      <c r="T165" s="19"/>
      <c r="U165" s="19"/>
      <c r="V165" s="19"/>
      <c r="W165" s="19"/>
      <c r="X165" s="19"/>
      <c r="Y165" s="19"/>
    </row>
    <row r="166" spans="2:25" ht="12" customHeight="1">
      <c r="B166" s="140" t="str">
        <f>IF( ISBLANK('03.Muestra'!$C41),"",'03.Muestra'!$C41)</f>
        <v/>
      </c>
      <c r="C166" s="140" t="str">
        <f>IF( ISBLANK('03.Muestra'!$E41),"",'03.Muestra'!$E41)</f>
        <v/>
      </c>
      <c r="D166" s="164" t="str">
        <f t="shared" si="6"/>
        <v/>
      </c>
      <c r="E166" s="133" t="str">
        <f t="shared" si="7"/>
        <v/>
      </c>
      <c r="F166" s="153"/>
      <c r="G166" s="19"/>
      <c r="H166" s="19"/>
      <c r="I166" s="19"/>
      <c r="J166" s="19"/>
      <c r="K166" s="19"/>
      <c r="L166" s="19"/>
      <c r="M166" s="19"/>
      <c r="N166" s="19"/>
      <c r="O166" s="19"/>
      <c r="P166" s="19"/>
      <c r="Q166" s="19"/>
      <c r="R166" s="19"/>
      <c r="S166" s="19"/>
      <c r="T166" s="19"/>
      <c r="U166" s="19"/>
      <c r="V166" s="19"/>
      <c r="W166" s="19"/>
      <c r="X166" s="19"/>
      <c r="Y166" s="19"/>
    </row>
    <row r="167" spans="2:25" ht="12" customHeight="1">
      <c r="B167" s="140" t="str">
        <f>IF( ISBLANK('03.Muestra'!$C42),"",'03.Muestra'!$C42)</f>
        <v/>
      </c>
      <c r="C167" s="140" t="str">
        <f>IF( ISBLANK('03.Muestra'!$E42),"",'03.Muestra'!$E42)</f>
        <v/>
      </c>
      <c r="D167" s="164" t="str">
        <f t="shared" si="6"/>
        <v/>
      </c>
      <c r="E167" s="133" t="str">
        <f t="shared" si="7"/>
        <v/>
      </c>
      <c r="F167" s="19"/>
      <c r="G167" s="19"/>
      <c r="H167" s="19"/>
      <c r="I167" s="19"/>
      <c r="J167" s="19"/>
      <c r="K167" s="19"/>
      <c r="L167" s="19"/>
      <c r="M167" s="19"/>
      <c r="N167" s="19"/>
      <c r="O167" s="19"/>
      <c r="P167" s="19"/>
      <c r="Q167" s="19"/>
      <c r="R167" s="19"/>
      <c r="S167" s="19"/>
      <c r="T167" s="19"/>
      <c r="U167" s="19"/>
      <c r="V167" s="19"/>
      <c r="W167" s="19"/>
      <c r="X167" s="19"/>
      <c r="Y167" s="19"/>
    </row>
    <row r="168" spans="2:25" ht="12" customHeight="1">
      <c r="B168" s="19"/>
      <c r="C168" s="19"/>
      <c r="D168" s="133"/>
      <c r="E168" s="133"/>
      <c r="F168" s="19"/>
      <c r="G168" s="19"/>
      <c r="H168" s="19"/>
      <c r="I168" s="19"/>
      <c r="J168" s="19"/>
      <c r="K168" s="19"/>
      <c r="L168" s="19"/>
      <c r="M168" s="19"/>
      <c r="N168" s="19"/>
      <c r="O168" s="19"/>
      <c r="P168" s="19"/>
      <c r="Q168" s="19"/>
      <c r="R168" s="19"/>
      <c r="S168" s="19"/>
      <c r="T168" s="19"/>
      <c r="U168" s="19"/>
      <c r="V168" s="19"/>
      <c r="W168" s="19"/>
      <c r="X168" s="19"/>
      <c r="Y168" s="19"/>
    </row>
    <row r="169" spans="2:25" ht="12" customHeight="1">
      <c r="B169" s="19"/>
      <c r="C169" s="19"/>
      <c r="D169" s="133"/>
      <c r="E169" s="138"/>
      <c r="F169" s="19"/>
      <c r="G169" s="19"/>
      <c r="H169" s="19"/>
      <c r="I169" s="19"/>
      <c r="J169" s="19"/>
      <c r="K169" s="19"/>
      <c r="L169" s="19"/>
      <c r="M169" s="19"/>
      <c r="N169" s="19"/>
      <c r="O169" s="19"/>
      <c r="P169" s="19"/>
      <c r="Q169" s="19"/>
      <c r="R169" s="19"/>
      <c r="S169" s="19"/>
      <c r="T169" s="19"/>
      <c r="U169" s="19"/>
      <c r="V169" s="19"/>
      <c r="W169" s="19"/>
      <c r="X169" s="19"/>
      <c r="Y169" s="19"/>
    </row>
    <row r="170" spans="2:25" ht="32.25" customHeight="1">
      <c r="B170" s="29" t="s">
        <v>64</v>
      </c>
      <c r="C170" s="27" t="s">
        <v>81</v>
      </c>
      <c r="D170" s="28" t="s">
        <v>71</v>
      </c>
      <c r="E170" s="152"/>
      <c r="K170" s="19"/>
      <c r="L170" s="19"/>
      <c r="M170" s="19"/>
      <c r="N170" s="19"/>
      <c r="O170" s="19"/>
      <c r="P170" s="19"/>
      <c r="Q170" s="19"/>
      <c r="R170" s="19"/>
      <c r="S170" s="19"/>
      <c r="T170" s="19"/>
      <c r="U170" s="19"/>
      <c r="V170" s="19"/>
      <c r="W170" s="19"/>
      <c r="X170" s="19"/>
      <c r="Y170" s="19"/>
    </row>
    <row r="171" spans="2:25" ht="12" customHeight="1">
      <c r="B171" s="140" t="str">
        <f>IF( ISBLANK('03.Muestra'!$C8),"",'03.Muestra'!$C8)</f>
        <v/>
      </c>
      <c r="C171" s="140" t="str">
        <f>IF( ISBLANK('03.Muestra'!$E8),"",'03.Muestra'!$E8)</f>
        <v/>
      </c>
      <c r="D171" s="164" t="str">
        <f t="shared" ref="D171:D205" si="8">IF(AND(B171&lt;&gt;"",C171&lt;&gt;""),"N/T","")</f>
        <v/>
      </c>
      <c r="E171" s="133" t="str">
        <f t="shared" ref="E171:E205" si="9">IF(D171&lt;&gt;"",IF(AND(B171&lt;&gt;"",C171&lt;&gt;""),"","ERR"),"")</f>
        <v/>
      </c>
      <c r="F171" s="141" t="s">
        <v>72</v>
      </c>
      <c r="G171" s="142" t="s">
        <v>76</v>
      </c>
      <c r="H171" s="143" t="s">
        <v>74</v>
      </c>
      <c r="I171" s="144" t="s">
        <v>65</v>
      </c>
      <c r="J171" s="145" t="s">
        <v>62</v>
      </c>
      <c r="K171" s="146" t="s">
        <v>69</v>
      </c>
      <c r="L171" s="19"/>
      <c r="M171" s="19"/>
      <c r="N171" s="19"/>
      <c r="O171" s="19"/>
      <c r="P171" s="19"/>
      <c r="Q171" s="19"/>
      <c r="R171" s="19"/>
      <c r="S171" s="19"/>
      <c r="T171" s="19"/>
      <c r="U171" s="19"/>
      <c r="V171" s="19"/>
      <c r="W171" s="19"/>
      <c r="X171" s="19"/>
      <c r="Y171" s="19"/>
    </row>
    <row r="172" spans="2:25" ht="12" customHeight="1">
      <c r="B172" s="140" t="str">
        <f>IF( ISBLANK('03.Muestra'!$C9),"",'03.Muestra'!$C9)</f>
        <v/>
      </c>
      <c r="C172" s="140" t="str">
        <f>IF( ISBLANK('03.Muestra'!$E9),"",'03.Muestra'!$E9)</f>
        <v/>
      </c>
      <c r="D172" s="164" t="str">
        <f t="shared" si="8"/>
        <v/>
      </c>
      <c r="E172" s="133" t="str">
        <f t="shared" si="9"/>
        <v/>
      </c>
      <c r="F172" s="147">
        <f ca="1">COUNTIF($D171:INDIRECT("$D" &amp;  SUM(ROW()-1,'03.Muestra'!$D$45)-1),F171)</f>
        <v>0</v>
      </c>
      <c r="G172" s="147">
        <f ca="1">COUNTIF($D171:INDIRECT("$D" &amp;  SUM(ROW()-1,'03.Muestra'!$D$45)-1),G171)</f>
        <v>0</v>
      </c>
      <c r="H172" s="147">
        <f ca="1">COUNTIF($D171:INDIRECT("$D" &amp;  SUM(ROW()-1,'03.Muestra'!$D$45)-1),H171)</f>
        <v>0</v>
      </c>
      <c r="I172" s="147">
        <f ca="1">COUNTIF($D171:INDIRECT("$D" &amp;  SUM(ROW()-1,'03.Muestra'!$D$45)-1),I171)</f>
        <v>0</v>
      </c>
      <c r="J172" s="147">
        <f ca="1">COUNTIF($D171:INDIRECT("$D" &amp;  SUM(ROW()-1,'03.Muestra'!$D$45)-1),J171)</f>
        <v>0</v>
      </c>
      <c r="K172" s="147">
        <f ca="1">IF('03.Muestra'!$D$45=0,0,COUNTBLANK($D171:INDIRECT("$D" &amp;  SUM(ROW()-1,'03.Muestra'!$D$45)-1)))</f>
        <v>0</v>
      </c>
      <c r="L172" s="19"/>
      <c r="M172" s="19"/>
      <c r="N172" s="19"/>
      <c r="O172" s="19"/>
      <c r="P172" s="19"/>
      <c r="Q172" s="19"/>
      <c r="R172" s="19"/>
      <c r="S172" s="19"/>
      <c r="T172" s="19"/>
      <c r="U172" s="19"/>
      <c r="V172" s="19"/>
      <c r="W172" s="19"/>
      <c r="X172" s="19"/>
      <c r="Y172" s="19"/>
    </row>
    <row r="173" spans="2:25" ht="12" customHeight="1">
      <c r="B173" s="140" t="str">
        <f>IF( ISBLANK('03.Muestra'!$C10),"",'03.Muestra'!$C10)</f>
        <v/>
      </c>
      <c r="C173" s="140" t="str">
        <f>IF( ISBLANK('03.Muestra'!$E10),"",'03.Muestra'!$E10)</f>
        <v/>
      </c>
      <c r="D173" s="164" t="str">
        <f t="shared" si="8"/>
        <v/>
      </c>
      <c r="E173" s="133" t="str">
        <f t="shared" si="9"/>
        <v/>
      </c>
      <c r="G173" s="19"/>
      <c r="H173" s="19"/>
      <c r="I173" s="19"/>
      <c r="J173" s="19"/>
      <c r="K173" s="19"/>
      <c r="L173" s="19"/>
      <c r="M173" s="19"/>
      <c r="N173" s="19"/>
      <c r="O173" s="19"/>
      <c r="P173" s="19"/>
      <c r="Q173" s="19"/>
      <c r="R173" s="19"/>
      <c r="S173" s="19"/>
      <c r="T173" s="19"/>
      <c r="U173" s="19"/>
      <c r="V173" s="19"/>
      <c r="W173" s="19"/>
      <c r="X173" s="19"/>
      <c r="Y173" s="19"/>
    </row>
    <row r="174" spans="2:25" ht="12" customHeight="1">
      <c r="B174" s="140" t="str">
        <f>IF( ISBLANK('03.Muestra'!$C11),"",'03.Muestra'!$C11)</f>
        <v/>
      </c>
      <c r="C174" s="140" t="str">
        <f>IF( ISBLANK('03.Muestra'!$E11),"",'03.Muestra'!$E11)</f>
        <v/>
      </c>
      <c r="D174" s="164" t="str">
        <f t="shared" si="8"/>
        <v/>
      </c>
      <c r="E174" s="133" t="str">
        <f t="shared" si="9"/>
        <v/>
      </c>
      <c r="G174" s="19"/>
      <c r="H174" s="19"/>
      <c r="I174" s="19"/>
      <c r="J174" s="19"/>
      <c r="K174" s="19"/>
      <c r="L174" s="19"/>
      <c r="M174" s="19"/>
      <c r="N174" s="19"/>
      <c r="O174" s="19"/>
      <c r="P174" s="19"/>
      <c r="Q174" s="19"/>
      <c r="R174" s="19"/>
      <c r="S174" s="19"/>
      <c r="T174" s="19"/>
      <c r="U174" s="19"/>
      <c r="V174" s="19"/>
      <c r="W174" s="19"/>
      <c r="X174" s="19"/>
      <c r="Y174" s="19"/>
    </row>
    <row r="175" spans="2:25" ht="12" customHeight="1">
      <c r="B175" s="140" t="str">
        <f>IF( ISBLANK('03.Muestra'!$C12),"",'03.Muestra'!$C12)</f>
        <v/>
      </c>
      <c r="C175" s="140" t="str">
        <f>IF( ISBLANK('03.Muestra'!$E12),"",'03.Muestra'!$E12)</f>
        <v/>
      </c>
      <c r="D175" s="164" t="str">
        <f t="shared" si="8"/>
        <v/>
      </c>
      <c r="E175" s="133" t="str">
        <f t="shared" si="9"/>
        <v/>
      </c>
      <c r="G175" s="19"/>
      <c r="H175" s="19"/>
      <c r="I175" s="19"/>
      <c r="J175" s="19"/>
      <c r="K175" s="19"/>
      <c r="L175" s="19"/>
      <c r="M175" s="19"/>
      <c r="N175" s="19"/>
      <c r="O175" s="19"/>
      <c r="P175" s="19"/>
      <c r="Q175" s="19"/>
      <c r="R175" s="19"/>
      <c r="S175" s="19"/>
      <c r="T175" s="19"/>
      <c r="U175" s="19"/>
      <c r="V175" s="19"/>
      <c r="W175" s="19"/>
      <c r="X175" s="19"/>
      <c r="Y175" s="19"/>
    </row>
    <row r="176" spans="2:25" ht="12" customHeight="1">
      <c r="B176" s="140" t="str">
        <f>IF( ISBLANK('03.Muestra'!$C13),"",'03.Muestra'!$C13)</f>
        <v/>
      </c>
      <c r="C176" s="140" t="str">
        <f>IF( ISBLANK('03.Muestra'!$E13),"",'03.Muestra'!$E13)</f>
        <v/>
      </c>
      <c r="D176" s="164" t="str">
        <f t="shared" si="8"/>
        <v/>
      </c>
      <c r="E176" s="133" t="str">
        <f t="shared" si="9"/>
        <v/>
      </c>
      <c r="G176" s="19"/>
      <c r="H176" s="19"/>
      <c r="I176" s="19"/>
      <c r="J176" s="19"/>
      <c r="K176" s="19"/>
      <c r="L176" s="19"/>
      <c r="M176" s="19"/>
      <c r="N176" s="19"/>
      <c r="O176" s="19"/>
      <c r="P176" s="19"/>
      <c r="Q176" s="19"/>
      <c r="R176" s="19"/>
      <c r="S176" s="19"/>
      <c r="T176" s="19"/>
      <c r="U176" s="19"/>
      <c r="V176" s="19"/>
      <c r="W176" s="19"/>
      <c r="X176" s="19"/>
      <c r="Y176" s="19"/>
    </row>
    <row r="177" spans="2:25" ht="12" customHeight="1">
      <c r="B177" s="140" t="str">
        <f>IF( ISBLANK('03.Muestra'!$C14),"",'03.Muestra'!$C14)</f>
        <v/>
      </c>
      <c r="C177" s="140" t="str">
        <f>IF( ISBLANK('03.Muestra'!$E14),"",'03.Muestra'!$E14)</f>
        <v/>
      </c>
      <c r="D177" s="164" t="str">
        <f t="shared" si="8"/>
        <v/>
      </c>
      <c r="E177" s="133" t="str">
        <f t="shared" si="9"/>
        <v/>
      </c>
      <c r="F177" s="19"/>
      <c r="G177" s="19"/>
      <c r="H177" s="19"/>
      <c r="I177" s="19"/>
      <c r="J177" s="19"/>
      <c r="K177" s="19"/>
      <c r="L177" s="19"/>
      <c r="M177" s="19"/>
      <c r="N177" s="19"/>
      <c r="O177" s="19"/>
      <c r="P177" s="19"/>
      <c r="Q177" s="19"/>
      <c r="R177" s="19"/>
      <c r="S177" s="19"/>
      <c r="T177" s="19"/>
      <c r="U177" s="19"/>
      <c r="V177" s="19"/>
      <c r="W177" s="19"/>
      <c r="X177" s="19"/>
      <c r="Y177" s="19"/>
    </row>
    <row r="178" spans="2:25" ht="12" customHeight="1">
      <c r="B178" s="140" t="str">
        <f>IF( ISBLANK('03.Muestra'!$C15),"",'03.Muestra'!$C15)</f>
        <v/>
      </c>
      <c r="C178" s="140" t="str">
        <f>IF( ISBLANK('03.Muestra'!$E15),"",'03.Muestra'!$E15)</f>
        <v/>
      </c>
      <c r="D178" s="164" t="str">
        <f t="shared" si="8"/>
        <v/>
      </c>
      <c r="E178" s="133" t="str">
        <f t="shared" si="9"/>
        <v/>
      </c>
      <c r="F178" s="19"/>
      <c r="G178" s="19"/>
      <c r="H178" s="19"/>
      <c r="I178" s="19"/>
      <c r="J178" s="19"/>
      <c r="K178" s="19"/>
      <c r="L178" s="19"/>
      <c r="M178" s="19"/>
      <c r="N178" s="19"/>
      <c r="O178" s="19"/>
      <c r="P178" s="19"/>
      <c r="Q178" s="19"/>
      <c r="R178" s="19"/>
      <c r="S178" s="19"/>
      <c r="T178" s="19"/>
      <c r="U178" s="19"/>
      <c r="V178" s="19"/>
      <c r="W178" s="19"/>
      <c r="X178" s="19"/>
      <c r="Y178" s="19"/>
    </row>
    <row r="179" spans="2:25" ht="12" customHeight="1">
      <c r="B179" s="140" t="str">
        <f>IF( ISBLANK('03.Muestra'!$C16),"",'03.Muestra'!$C16)</f>
        <v/>
      </c>
      <c r="C179" s="140" t="str">
        <f>IF( ISBLANK('03.Muestra'!$E16),"",'03.Muestra'!$E16)</f>
        <v/>
      </c>
      <c r="D179" s="164" t="str">
        <f t="shared" si="8"/>
        <v/>
      </c>
      <c r="E179" s="133" t="str">
        <f t="shared" si="9"/>
        <v/>
      </c>
      <c r="F179" s="19"/>
      <c r="G179" s="19"/>
      <c r="H179" s="19"/>
      <c r="I179" s="19"/>
      <c r="J179" s="19"/>
      <c r="K179" s="19"/>
      <c r="L179" s="19"/>
      <c r="M179" s="19"/>
      <c r="N179" s="19"/>
      <c r="O179" s="19"/>
      <c r="P179" s="19"/>
      <c r="Q179" s="19"/>
      <c r="R179" s="19"/>
      <c r="S179" s="19"/>
      <c r="T179" s="19"/>
      <c r="U179" s="19"/>
      <c r="V179" s="19"/>
      <c r="W179" s="19"/>
      <c r="X179" s="19"/>
      <c r="Y179" s="19"/>
    </row>
    <row r="180" spans="2:25" ht="12" customHeight="1">
      <c r="B180" s="140" t="str">
        <f>IF( ISBLANK('03.Muestra'!$C17),"",'03.Muestra'!$C17)</f>
        <v/>
      </c>
      <c r="C180" s="140" t="str">
        <f>IF( ISBLANK('03.Muestra'!$E17),"",'03.Muestra'!$E17)</f>
        <v/>
      </c>
      <c r="D180" s="164" t="str">
        <f t="shared" si="8"/>
        <v/>
      </c>
      <c r="E180" s="133" t="str">
        <f t="shared" si="9"/>
        <v/>
      </c>
      <c r="F180" s="19"/>
      <c r="G180" s="19"/>
      <c r="H180" s="19"/>
      <c r="I180" s="19"/>
      <c r="J180" s="19"/>
      <c r="K180" s="19"/>
      <c r="L180" s="19"/>
      <c r="M180" s="19"/>
      <c r="N180" s="19"/>
      <c r="O180" s="19"/>
      <c r="P180" s="19"/>
      <c r="Q180" s="19"/>
      <c r="R180" s="19"/>
      <c r="S180" s="19"/>
      <c r="T180" s="19"/>
      <c r="U180" s="19"/>
      <c r="V180" s="19"/>
      <c r="W180" s="19"/>
      <c r="X180" s="19"/>
      <c r="Y180" s="19"/>
    </row>
    <row r="181" spans="2:25" ht="12" customHeight="1">
      <c r="B181" s="140" t="str">
        <f>IF( ISBLANK('03.Muestra'!$C18),"",'03.Muestra'!$C18)</f>
        <v/>
      </c>
      <c r="C181" s="140" t="str">
        <f>IF( ISBLANK('03.Muestra'!$E18),"",'03.Muestra'!$E18)</f>
        <v/>
      </c>
      <c r="D181" s="164" t="str">
        <f t="shared" si="8"/>
        <v/>
      </c>
      <c r="E181" s="133" t="str">
        <f t="shared" si="9"/>
        <v/>
      </c>
      <c r="F181" s="19"/>
      <c r="G181" s="19"/>
      <c r="H181" s="19"/>
      <c r="I181" s="19"/>
      <c r="J181" s="19"/>
      <c r="K181" s="19"/>
      <c r="L181" s="19"/>
      <c r="M181" s="19"/>
      <c r="N181" s="19"/>
      <c r="O181" s="19"/>
      <c r="P181" s="19"/>
      <c r="Q181" s="19"/>
      <c r="R181" s="19"/>
      <c r="S181" s="19"/>
      <c r="T181" s="19"/>
      <c r="U181" s="19"/>
      <c r="V181" s="19"/>
      <c r="W181" s="19"/>
      <c r="X181" s="19"/>
      <c r="Y181" s="19"/>
    </row>
    <row r="182" spans="2:25" ht="12" customHeight="1">
      <c r="B182" s="140" t="str">
        <f>IF( ISBLANK('03.Muestra'!$C19),"",'03.Muestra'!$C19)</f>
        <v/>
      </c>
      <c r="C182" s="140" t="str">
        <f>IF( ISBLANK('03.Muestra'!$E19),"",'03.Muestra'!$E19)</f>
        <v/>
      </c>
      <c r="D182" s="164" t="str">
        <f t="shared" si="8"/>
        <v/>
      </c>
      <c r="E182" s="133" t="str">
        <f t="shared" si="9"/>
        <v/>
      </c>
      <c r="F182" s="19"/>
      <c r="G182" s="19"/>
      <c r="H182" s="19"/>
      <c r="I182" s="19"/>
      <c r="J182" s="19"/>
      <c r="K182" s="19"/>
      <c r="L182" s="19"/>
      <c r="M182" s="19"/>
      <c r="N182" s="19"/>
      <c r="O182" s="19"/>
      <c r="P182" s="19"/>
      <c r="Q182" s="19"/>
      <c r="R182" s="19"/>
      <c r="S182" s="19"/>
      <c r="T182" s="19"/>
      <c r="U182" s="19"/>
      <c r="V182" s="19"/>
      <c r="W182" s="19"/>
      <c r="X182" s="19"/>
      <c r="Y182" s="19"/>
    </row>
    <row r="183" spans="2:25" ht="14.1" customHeight="1">
      <c r="B183" s="140" t="str">
        <f>IF( ISBLANK('03.Muestra'!$C20),"",'03.Muestra'!$C20)</f>
        <v/>
      </c>
      <c r="C183" s="140" t="str">
        <f>IF( ISBLANK('03.Muestra'!$E20),"",'03.Muestra'!$E20)</f>
        <v/>
      </c>
      <c r="D183" s="164" t="str">
        <f t="shared" si="8"/>
        <v/>
      </c>
      <c r="E183" s="133" t="str">
        <f t="shared" si="9"/>
        <v/>
      </c>
      <c r="F183" s="19"/>
      <c r="G183" s="19"/>
      <c r="H183" s="19"/>
      <c r="I183" s="19"/>
      <c r="J183" s="19"/>
      <c r="K183" s="19"/>
      <c r="L183" s="19"/>
      <c r="M183" s="19"/>
      <c r="N183" s="19"/>
      <c r="O183" s="19"/>
      <c r="P183" s="19"/>
      <c r="Q183" s="19"/>
      <c r="R183" s="19"/>
      <c r="S183" s="19"/>
      <c r="T183" s="19"/>
      <c r="U183" s="19"/>
      <c r="V183" s="19"/>
      <c r="W183" s="19"/>
      <c r="X183" s="19"/>
      <c r="Y183" s="19"/>
    </row>
    <row r="184" spans="2:25" ht="14.1" customHeight="1">
      <c r="B184" s="140" t="str">
        <f>IF( ISBLANK('03.Muestra'!$C21),"",'03.Muestra'!$C21)</f>
        <v/>
      </c>
      <c r="C184" s="140" t="str">
        <f>IF( ISBLANK('03.Muestra'!$E21),"",'03.Muestra'!$E21)</f>
        <v/>
      </c>
      <c r="D184" s="164" t="str">
        <f t="shared" si="8"/>
        <v/>
      </c>
      <c r="E184" s="133" t="str">
        <f t="shared" si="9"/>
        <v/>
      </c>
      <c r="F184" s="19"/>
      <c r="G184" s="19"/>
      <c r="H184" s="19"/>
      <c r="I184" s="19"/>
      <c r="J184" s="19"/>
      <c r="K184" s="19"/>
      <c r="L184" s="19"/>
      <c r="M184" s="19"/>
      <c r="N184" s="19"/>
      <c r="O184" s="19"/>
      <c r="P184" s="19"/>
      <c r="Q184" s="19"/>
      <c r="R184" s="19"/>
      <c r="S184" s="19"/>
      <c r="T184" s="19"/>
      <c r="U184" s="19"/>
      <c r="V184" s="19"/>
      <c r="W184" s="19"/>
      <c r="X184" s="19"/>
      <c r="Y184" s="19"/>
    </row>
    <row r="185" spans="2:25" ht="14.1" customHeight="1">
      <c r="B185" s="140" t="str">
        <f>IF( ISBLANK('03.Muestra'!$C22),"",'03.Muestra'!$C22)</f>
        <v/>
      </c>
      <c r="C185" s="140" t="str">
        <f>IF( ISBLANK('03.Muestra'!$E22),"",'03.Muestra'!$E22)</f>
        <v/>
      </c>
      <c r="D185" s="164" t="str">
        <f t="shared" si="8"/>
        <v/>
      </c>
      <c r="E185" s="133" t="str">
        <f t="shared" si="9"/>
        <v/>
      </c>
      <c r="F185" s="19"/>
      <c r="G185" s="19"/>
      <c r="H185" s="19"/>
      <c r="I185" s="19"/>
      <c r="J185" s="19"/>
      <c r="K185" s="19"/>
      <c r="L185" s="19"/>
      <c r="M185" s="19"/>
      <c r="N185" s="19"/>
      <c r="O185" s="19"/>
      <c r="P185" s="19"/>
      <c r="Q185" s="19"/>
      <c r="R185" s="19"/>
      <c r="S185" s="19"/>
      <c r="T185" s="19"/>
      <c r="U185" s="19"/>
      <c r="V185" s="19"/>
      <c r="W185" s="19"/>
      <c r="X185" s="19"/>
      <c r="Y185" s="19"/>
    </row>
    <row r="186" spans="2:25" ht="14.1" customHeight="1">
      <c r="B186" s="140" t="str">
        <f>IF( ISBLANK('03.Muestra'!$C23),"",'03.Muestra'!$C23)</f>
        <v/>
      </c>
      <c r="C186" s="140" t="str">
        <f>IF( ISBLANK('03.Muestra'!$E23),"",'03.Muestra'!$E23)</f>
        <v/>
      </c>
      <c r="D186" s="164" t="str">
        <f t="shared" si="8"/>
        <v/>
      </c>
      <c r="E186" s="133" t="str">
        <f t="shared" si="9"/>
        <v/>
      </c>
      <c r="F186" s="19"/>
      <c r="G186" s="19"/>
      <c r="H186" s="19"/>
      <c r="I186" s="19"/>
      <c r="J186" s="19"/>
      <c r="K186" s="19"/>
      <c r="L186" s="19"/>
      <c r="M186" s="19"/>
      <c r="N186" s="19"/>
      <c r="O186" s="19"/>
      <c r="P186" s="19"/>
      <c r="Q186" s="19"/>
      <c r="R186" s="19"/>
      <c r="S186" s="19"/>
      <c r="T186" s="19"/>
      <c r="U186" s="19"/>
      <c r="V186" s="19"/>
      <c r="W186" s="19"/>
      <c r="X186" s="19"/>
      <c r="Y186" s="19"/>
    </row>
    <row r="187" spans="2:25" ht="14.1" customHeight="1">
      <c r="B187" s="140" t="str">
        <f>IF( ISBLANK('03.Muestra'!$C24),"",'03.Muestra'!$C24)</f>
        <v/>
      </c>
      <c r="C187" s="140" t="str">
        <f>IF( ISBLANK('03.Muestra'!$E24),"",'03.Muestra'!$E24)</f>
        <v/>
      </c>
      <c r="D187" s="164" t="str">
        <f t="shared" si="8"/>
        <v/>
      </c>
      <c r="E187" s="133" t="str">
        <f t="shared" si="9"/>
        <v/>
      </c>
      <c r="F187" s="19"/>
      <c r="G187" s="19"/>
      <c r="H187" s="19"/>
      <c r="I187" s="19"/>
      <c r="J187" s="19"/>
      <c r="K187" s="19"/>
      <c r="L187" s="19"/>
      <c r="M187" s="19"/>
      <c r="N187" s="19"/>
      <c r="O187" s="19"/>
      <c r="P187" s="19"/>
      <c r="Q187" s="19"/>
      <c r="R187" s="19"/>
      <c r="S187" s="19"/>
      <c r="T187" s="19"/>
      <c r="U187" s="19"/>
      <c r="V187" s="19"/>
      <c r="W187" s="19"/>
      <c r="X187" s="19"/>
      <c r="Y187" s="19"/>
    </row>
    <row r="188" spans="2:25" ht="14.1" customHeight="1">
      <c r="B188" s="140" t="str">
        <f>IF( ISBLANK('03.Muestra'!$C25),"",'03.Muestra'!$C25)</f>
        <v/>
      </c>
      <c r="C188" s="140" t="str">
        <f>IF( ISBLANK('03.Muestra'!$E25),"",'03.Muestra'!$E25)</f>
        <v/>
      </c>
      <c r="D188" s="164" t="str">
        <f t="shared" si="8"/>
        <v/>
      </c>
      <c r="E188" s="133" t="str">
        <f t="shared" si="9"/>
        <v/>
      </c>
      <c r="F188" s="19"/>
      <c r="G188" s="19"/>
      <c r="H188" s="19"/>
      <c r="I188" s="19"/>
      <c r="J188" s="19"/>
      <c r="K188" s="19"/>
      <c r="L188" s="19"/>
      <c r="M188" s="19"/>
      <c r="N188" s="19"/>
      <c r="O188" s="19"/>
      <c r="P188" s="19"/>
      <c r="Q188" s="19"/>
      <c r="R188" s="19"/>
      <c r="S188" s="19"/>
      <c r="T188" s="19"/>
      <c r="U188" s="19"/>
      <c r="V188" s="19"/>
      <c r="W188" s="19"/>
      <c r="X188" s="19"/>
      <c r="Y188" s="19"/>
    </row>
    <row r="189" spans="2:25" ht="14.1" customHeight="1">
      <c r="B189" s="140" t="str">
        <f>IF( ISBLANK('03.Muestra'!$C26),"",'03.Muestra'!$C26)</f>
        <v/>
      </c>
      <c r="C189" s="140" t="str">
        <f>IF( ISBLANK('03.Muestra'!$E26),"",'03.Muestra'!$E26)</f>
        <v/>
      </c>
      <c r="D189" s="164" t="str">
        <f t="shared" si="8"/>
        <v/>
      </c>
      <c r="E189" s="133" t="str">
        <f t="shared" si="9"/>
        <v/>
      </c>
      <c r="F189" s="19"/>
      <c r="G189" s="19"/>
      <c r="H189" s="19"/>
      <c r="I189" s="19"/>
      <c r="J189" s="19"/>
      <c r="K189" s="19"/>
      <c r="L189" s="19"/>
      <c r="M189" s="19"/>
      <c r="N189" s="19"/>
      <c r="O189" s="19"/>
      <c r="P189" s="19"/>
      <c r="Q189" s="19"/>
      <c r="R189" s="19"/>
      <c r="S189" s="19"/>
      <c r="T189" s="19"/>
      <c r="U189" s="19"/>
      <c r="V189" s="19"/>
      <c r="W189" s="19"/>
      <c r="X189" s="19"/>
      <c r="Y189" s="19"/>
    </row>
    <row r="190" spans="2:25" ht="14.1" customHeight="1">
      <c r="B190" s="140" t="str">
        <f>IF( ISBLANK('03.Muestra'!$C27),"",'03.Muestra'!$C27)</f>
        <v/>
      </c>
      <c r="C190" s="140" t="str">
        <f>IF( ISBLANK('03.Muestra'!$E27),"",'03.Muestra'!$E27)</f>
        <v/>
      </c>
      <c r="D190" s="164" t="str">
        <f t="shared" si="8"/>
        <v/>
      </c>
      <c r="E190" s="133" t="str">
        <f t="shared" si="9"/>
        <v/>
      </c>
      <c r="F190" s="19"/>
      <c r="G190" s="19"/>
      <c r="H190" s="19"/>
      <c r="I190" s="19"/>
      <c r="J190" s="19"/>
      <c r="K190" s="19"/>
      <c r="L190" s="19"/>
      <c r="M190" s="19"/>
      <c r="N190" s="19"/>
      <c r="O190" s="19"/>
      <c r="P190" s="19"/>
      <c r="Q190" s="19"/>
      <c r="R190" s="19"/>
      <c r="S190" s="19"/>
      <c r="T190" s="19"/>
      <c r="U190" s="19"/>
      <c r="V190" s="19"/>
      <c r="W190" s="19"/>
      <c r="X190" s="19"/>
      <c r="Y190" s="19"/>
    </row>
    <row r="191" spans="2:25" ht="14.1" customHeight="1">
      <c r="B191" s="140" t="str">
        <f>IF( ISBLANK('03.Muestra'!$C28),"",'03.Muestra'!$C28)</f>
        <v/>
      </c>
      <c r="C191" s="140" t="str">
        <f>IF( ISBLANK('03.Muestra'!$E28),"",'03.Muestra'!$E28)</f>
        <v/>
      </c>
      <c r="D191" s="164" t="str">
        <f t="shared" si="8"/>
        <v/>
      </c>
      <c r="E191" s="133" t="str">
        <f t="shared" si="9"/>
        <v/>
      </c>
      <c r="F191" s="19"/>
      <c r="G191" s="19"/>
      <c r="H191" s="19"/>
      <c r="I191" s="19"/>
      <c r="J191" s="19"/>
      <c r="K191" s="19"/>
      <c r="L191" s="19"/>
      <c r="M191" s="19"/>
      <c r="N191" s="19"/>
      <c r="O191" s="19"/>
      <c r="P191" s="19"/>
      <c r="Q191" s="19"/>
      <c r="R191" s="19"/>
      <c r="S191" s="19"/>
      <c r="T191" s="19"/>
      <c r="U191" s="19"/>
      <c r="V191" s="19"/>
      <c r="W191" s="19"/>
      <c r="X191" s="19"/>
      <c r="Y191" s="19"/>
    </row>
    <row r="192" spans="2:25" ht="14.1" customHeight="1">
      <c r="B192" s="140" t="str">
        <f>IF( ISBLANK('03.Muestra'!$C29),"",'03.Muestra'!$C29)</f>
        <v/>
      </c>
      <c r="C192" s="140" t="str">
        <f>IF( ISBLANK('03.Muestra'!$E29),"",'03.Muestra'!$E29)</f>
        <v/>
      </c>
      <c r="D192" s="164" t="str">
        <f t="shared" si="8"/>
        <v/>
      </c>
      <c r="E192" s="133" t="str">
        <f t="shared" si="9"/>
        <v/>
      </c>
      <c r="F192" s="19"/>
      <c r="G192" s="19"/>
      <c r="H192" s="19"/>
      <c r="I192" s="19"/>
      <c r="J192" s="19"/>
      <c r="K192" s="19"/>
      <c r="L192" s="19"/>
      <c r="M192" s="19"/>
      <c r="N192" s="19"/>
      <c r="O192" s="19"/>
      <c r="P192" s="19"/>
      <c r="Q192" s="19"/>
      <c r="R192" s="19"/>
      <c r="S192" s="19"/>
      <c r="T192" s="19"/>
      <c r="U192" s="19"/>
      <c r="V192" s="19"/>
      <c r="W192" s="19"/>
      <c r="X192" s="19"/>
      <c r="Y192" s="19"/>
    </row>
    <row r="193" spans="2:25" ht="14.1" customHeight="1">
      <c r="B193" s="140" t="str">
        <f>IF( ISBLANK('03.Muestra'!$C30),"",'03.Muestra'!$C30)</f>
        <v/>
      </c>
      <c r="C193" s="140" t="str">
        <f>IF( ISBLANK('03.Muestra'!$E30),"",'03.Muestra'!$E30)</f>
        <v/>
      </c>
      <c r="D193" s="164" t="str">
        <f t="shared" si="8"/>
        <v/>
      </c>
      <c r="E193" s="133" t="str">
        <f t="shared" si="9"/>
        <v/>
      </c>
      <c r="F193" s="19"/>
      <c r="G193" s="19"/>
      <c r="H193" s="19"/>
      <c r="I193" s="19"/>
      <c r="J193" s="19"/>
      <c r="K193" s="19"/>
      <c r="L193" s="19"/>
      <c r="M193" s="19"/>
      <c r="N193" s="19"/>
      <c r="O193" s="19"/>
      <c r="P193" s="19"/>
      <c r="Q193" s="19"/>
      <c r="R193" s="19"/>
      <c r="S193" s="19"/>
      <c r="T193" s="19"/>
      <c r="U193" s="19"/>
      <c r="V193" s="19"/>
      <c r="W193" s="19"/>
      <c r="X193" s="19"/>
      <c r="Y193" s="19"/>
    </row>
    <row r="194" spans="2:25" ht="12" customHeight="1">
      <c r="B194" s="140" t="str">
        <f>IF( ISBLANK('03.Muestra'!$C31),"",'03.Muestra'!$C31)</f>
        <v/>
      </c>
      <c r="C194" s="140" t="str">
        <f>IF( ISBLANK('03.Muestra'!$E31),"",'03.Muestra'!$E31)</f>
        <v/>
      </c>
      <c r="D194" s="164" t="str">
        <f t="shared" si="8"/>
        <v/>
      </c>
      <c r="E194" s="133" t="str">
        <f t="shared" si="9"/>
        <v/>
      </c>
      <c r="F194" s="19"/>
      <c r="G194" s="19"/>
      <c r="H194" s="19"/>
      <c r="I194" s="19"/>
      <c r="J194" s="19"/>
      <c r="K194" s="19"/>
      <c r="L194" s="19"/>
      <c r="M194" s="19"/>
      <c r="N194" s="19"/>
      <c r="O194" s="19"/>
      <c r="P194" s="19"/>
      <c r="Q194" s="19"/>
      <c r="R194" s="19"/>
      <c r="S194" s="19"/>
      <c r="T194" s="19"/>
      <c r="U194" s="19"/>
      <c r="V194" s="19"/>
      <c r="W194" s="19"/>
      <c r="X194" s="19"/>
      <c r="Y194" s="19"/>
    </row>
    <row r="195" spans="2:25" ht="12" customHeight="1">
      <c r="B195" s="140" t="str">
        <f>IF( ISBLANK('03.Muestra'!$C32),"",'03.Muestra'!$C32)</f>
        <v/>
      </c>
      <c r="C195" s="140" t="str">
        <f>IF( ISBLANK('03.Muestra'!$E32),"",'03.Muestra'!$E32)</f>
        <v/>
      </c>
      <c r="D195" s="164" t="str">
        <f t="shared" si="8"/>
        <v/>
      </c>
      <c r="E195" s="133" t="str">
        <f t="shared" si="9"/>
        <v/>
      </c>
      <c r="F195" s="19"/>
      <c r="G195" s="19"/>
      <c r="H195" s="19"/>
      <c r="I195" s="19"/>
      <c r="J195" s="19"/>
      <c r="K195" s="19"/>
      <c r="L195" s="19"/>
      <c r="M195" s="19"/>
      <c r="N195" s="19"/>
      <c r="O195" s="19"/>
      <c r="P195" s="19"/>
      <c r="Q195" s="19"/>
      <c r="R195" s="19"/>
      <c r="S195" s="19"/>
      <c r="T195" s="19"/>
      <c r="U195" s="19"/>
      <c r="V195" s="19"/>
      <c r="W195" s="19"/>
      <c r="X195" s="19"/>
      <c r="Y195" s="19"/>
    </row>
    <row r="196" spans="2:25" ht="12" customHeight="1">
      <c r="B196" s="140" t="str">
        <f>IF( ISBLANK('03.Muestra'!$C33),"",'03.Muestra'!$C33)</f>
        <v/>
      </c>
      <c r="C196" s="140" t="str">
        <f>IF( ISBLANK('03.Muestra'!$E33),"",'03.Muestra'!$E33)</f>
        <v/>
      </c>
      <c r="D196" s="164" t="str">
        <f t="shared" si="8"/>
        <v/>
      </c>
      <c r="E196" s="133" t="str">
        <f t="shared" si="9"/>
        <v/>
      </c>
      <c r="F196" s="19"/>
      <c r="G196" s="19"/>
      <c r="H196" s="19"/>
      <c r="I196" s="19"/>
      <c r="J196" s="19"/>
      <c r="K196" s="19"/>
      <c r="L196" s="19"/>
      <c r="M196" s="19"/>
      <c r="N196" s="19"/>
      <c r="O196" s="19"/>
      <c r="P196" s="19"/>
      <c r="Q196" s="19"/>
      <c r="R196" s="19"/>
      <c r="S196" s="19"/>
      <c r="T196" s="19"/>
      <c r="U196" s="19"/>
      <c r="V196" s="19"/>
      <c r="W196" s="19"/>
      <c r="X196" s="19"/>
      <c r="Y196" s="19"/>
    </row>
    <row r="197" spans="2:25" ht="12" customHeight="1">
      <c r="B197" s="140" t="str">
        <f>IF( ISBLANK('03.Muestra'!$C34),"",'03.Muestra'!$C34)</f>
        <v/>
      </c>
      <c r="C197" s="140" t="str">
        <f>IF( ISBLANK('03.Muestra'!$E34),"",'03.Muestra'!$E34)</f>
        <v/>
      </c>
      <c r="D197" s="164" t="str">
        <f t="shared" si="8"/>
        <v/>
      </c>
      <c r="E197" s="133" t="str">
        <f t="shared" si="9"/>
        <v/>
      </c>
      <c r="F197" s="19"/>
      <c r="G197" s="19"/>
      <c r="H197" s="19"/>
      <c r="I197" s="19"/>
      <c r="J197" s="19"/>
      <c r="K197" s="19"/>
      <c r="L197" s="19"/>
      <c r="M197" s="19"/>
      <c r="N197" s="19"/>
      <c r="O197" s="19"/>
      <c r="P197" s="19"/>
      <c r="Q197" s="19"/>
      <c r="R197" s="19"/>
      <c r="S197" s="19"/>
      <c r="T197" s="19"/>
      <c r="U197" s="19"/>
      <c r="V197" s="19"/>
      <c r="W197" s="19"/>
      <c r="X197" s="19"/>
      <c r="Y197" s="19"/>
    </row>
    <row r="198" spans="2:25" ht="12" customHeight="1">
      <c r="B198" s="140" t="str">
        <f>IF( ISBLANK('03.Muestra'!$C35),"",'03.Muestra'!$C35)</f>
        <v/>
      </c>
      <c r="C198" s="140" t="str">
        <f>IF( ISBLANK('03.Muestra'!$E35),"",'03.Muestra'!$E35)</f>
        <v/>
      </c>
      <c r="D198" s="164" t="str">
        <f t="shared" si="8"/>
        <v/>
      </c>
      <c r="E198" s="133" t="str">
        <f t="shared" si="9"/>
        <v/>
      </c>
      <c r="G198" s="19"/>
      <c r="H198" s="19"/>
      <c r="I198" s="19"/>
      <c r="J198" s="19"/>
      <c r="K198" s="19"/>
      <c r="L198" s="19"/>
      <c r="M198" s="19"/>
      <c r="N198" s="19"/>
      <c r="O198" s="19"/>
      <c r="P198" s="19"/>
      <c r="Q198" s="19"/>
      <c r="R198" s="19"/>
      <c r="S198" s="19"/>
      <c r="T198" s="19"/>
      <c r="U198" s="19"/>
      <c r="V198" s="19"/>
      <c r="W198" s="19"/>
      <c r="X198" s="19"/>
      <c r="Y198" s="19"/>
    </row>
    <row r="199" spans="2:25" ht="12" customHeight="1">
      <c r="B199" s="140" t="str">
        <f>IF( ISBLANK('03.Muestra'!$C36),"",'03.Muestra'!$C36)</f>
        <v/>
      </c>
      <c r="C199" s="140" t="str">
        <f>IF( ISBLANK('03.Muestra'!$E36),"",'03.Muestra'!$E36)</f>
        <v/>
      </c>
      <c r="D199" s="164" t="str">
        <f t="shared" si="8"/>
        <v/>
      </c>
      <c r="E199" s="133" t="str">
        <f t="shared" si="9"/>
        <v/>
      </c>
      <c r="F199" s="153"/>
      <c r="G199" s="19"/>
      <c r="H199" s="19"/>
      <c r="I199" s="19"/>
      <c r="J199" s="19"/>
      <c r="K199" s="19"/>
      <c r="L199" s="19"/>
      <c r="M199" s="19"/>
      <c r="N199" s="19"/>
      <c r="O199" s="19"/>
      <c r="P199" s="19"/>
      <c r="Q199" s="19"/>
      <c r="R199" s="19"/>
      <c r="S199" s="19"/>
      <c r="T199" s="19"/>
      <c r="U199" s="19"/>
      <c r="V199" s="19"/>
      <c r="W199" s="19"/>
      <c r="X199" s="19"/>
      <c r="Y199" s="19"/>
    </row>
    <row r="200" spans="2:25" ht="12" customHeight="1">
      <c r="B200" s="140" t="str">
        <f>IF( ISBLANK('03.Muestra'!$C37),"",'03.Muestra'!$C37)</f>
        <v/>
      </c>
      <c r="C200" s="140" t="str">
        <f>IF( ISBLANK('03.Muestra'!$E37),"",'03.Muestra'!$E37)</f>
        <v/>
      </c>
      <c r="D200" s="164" t="str">
        <f t="shared" si="8"/>
        <v/>
      </c>
      <c r="E200" s="133" t="str">
        <f t="shared" si="9"/>
        <v/>
      </c>
      <c r="F200" s="153"/>
      <c r="G200" s="19"/>
      <c r="H200" s="19"/>
      <c r="I200" s="19"/>
      <c r="J200" s="19"/>
      <c r="K200" s="19"/>
      <c r="L200" s="19"/>
      <c r="M200" s="19"/>
      <c r="N200" s="19"/>
      <c r="O200" s="19"/>
      <c r="P200" s="19"/>
      <c r="Q200" s="19"/>
      <c r="R200" s="19"/>
      <c r="S200" s="19"/>
      <c r="T200" s="19"/>
      <c r="U200" s="19"/>
      <c r="V200" s="19"/>
      <c r="W200" s="19"/>
      <c r="X200" s="19"/>
      <c r="Y200" s="19"/>
    </row>
    <row r="201" spans="2:25" ht="12" customHeight="1">
      <c r="B201" s="140" t="str">
        <f>IF( ISBLANK('03.Muestra'!$C38),"",'03.Muestra'!$C38)</f>
        <v/>
      </c>
      <c r="C201" s="140" t="str">
        <f>IF( ISBLANK('03.Muestra'!$E38),"",'03.Muestra'!$E38)</f>
        <v/>
      </c>
      <c r="D201" s="164" t="str">
        <f t="shared" si="8"/>
        <v/>
      </c>
      <c r="E201" s="133" t="str">
        <f t="shared" si="9"/>
        <v/>
      </c>
      <c r="F201" s="153"/>
      <c r="G201" s="19"/>
      <c r="H201" s="19"/>
      <c r="I201" s="19"/>
      <c r="J201" s="19"/>
      <c r="K201" s="19"/>
      <c r="L201" s="19"/>
      <c r="M201" s="19"/>
      <c r="N201" s="19"/>
      <c r="O201" s="19"/>
      <c r="P201" s="19"/>
      <c r="Q201" s="19"/>
      <c r="R201" s="19"/>
      <c r="S201" s="19"/>
      <c r="T201" s="19"/>
      <c r="U201" s="19"/>
      <c r="V201" s="19"/>
      <c r="W201" s="19"/>
      <c r="X201" s="19"/>
      <c r="Y201" s="19"/>
    </row>
    <row r="202" spans="2:25" ht="12" customHeight="1">
      <c r="B202" s="140" t="str">
        <f>IF( ISBLANK('03.Muestra'!$C39),"",'03.Muestra'!$C39)</f>
        <v/>
      </c>
      <c r="C202" s="140" t="str">
        <f>IF( ISBLANK('03.Muestra'!$E39),"",'03.Muestra'!$E39)</f>
        <v/>
      </c>
      <c r="D202" s="164" t="str">
        <f t="shared" si="8"/>
        <v/>
      </c>
      <c r="E202" s="133" t="str">
        <f t="shared" si="9"/>
        <v/>
      </c>
      <c r="F202" s="153"/>
      <c r="G202" s="19"/>
      <c r="H202" s="19"/>
      <c r="I202" s="19"/>
      <c r="J202" s="19"/>
      <c r="K202" s="19"/>
      <c r="L202" s="19"/>
      <c r="M202" s="19"/>
      <c r="N202" s="19"/>
      <c r="O202" s="19"/>
      <c r="P202" s="19"/>
      <c r="Q202" s="19"/>
      <c r="R202" s="19"/>
      <c r="S202" s="19"/>
      <c r="T202" s="19"/>
      <c r="U202" s="19"/>
      <c r="V202" s="19"/>
      <c r="W202" s="19"/>
      <c r="X202" s="19"/>
      <c r="Y202" s="19"/>
    </row>
    <row r="203" spans="2:25" ht="12" customHeight="1">
      <c r="B203" s="140" t="str">
        <f>IF( ISBLANK('03.Muestra'!$C40),"",'03.Muestra'!$C40)</f>
        <v/>
      </c>
      <c r="C203" s="140" t="str">
        <f>IF( ISBLANK('03.Muestra'!$E40),"",'03.Muestra'!$E40)</f>
        <v/>
      </c>
      <c r="D203" s="164" t="str">
        <f t="shared" si="8"/>
        <v/>
      </c>
      <c r="E203" s="133" t="str">
        <f t="shared" si="9"/>
        <v/>
      </c>
      <c r="F203" s="153"/>
      <c r="G203" s="19"/>
      <c r="H203" s="19"/>
      <c r="I203" s="19"/>
      <c r="J203" s="19"/>
      <c r="K203" s="19"/>
      <c r="L203" s="19"/>
      <c r="M203" s="19"/>
      <c r="N203" s="19"/>
      <c r="O203" s="19"/>
      <c r="P203" s="19"/>
      <c r="Q203" s="19"/>
      <c r="R203" s="19"/>
      <c r="S203" s="19"/>
      <c r="T203" s="19"/>
      <c r="U203" s="19"/>
      <c r="V203" s="19"/>
      <c r="W203" s="19"/>
      <c r="X203" s="19"/>
      <c r="Y203" s="19"/>
    </row>
    <row r="204" spans="2:25" ht="12" customHeight="1">
      <c r="B204" s="140" t="str">
        <f>IF( ISBLANK('03.Muestra'!$C41),"",'03.Muestra'!$C41)</f>
        <v/>
      </c>
      <c r="C204" s="140" t="str">
        <f>IF( ISBLANK('03.Muestra'!$E41),"",'03.Muestra'!$E41)</f>
        <v/>
      </c>
      <c r="D204" s="164" t="str">
        <f t="shared" si="8"/>
        <v/>
      </c>
      <c r="E204" s="133" t="str">
        <f t="shared" si="9"/>
        <v/>
      </c>
      <c r="F204" s="153"/>
      <c r="G204" s="19"/>
      <c r="H204" s="19"/>
      <c r="I204" s="19"/>
      <c r="J204" s="19"/>
      <c r="K204" s="19"/>
      <c r="L204" s="19"/>
      <c r="M204" s="19"/>
      <c r="N204" s="19"/>
      <c r="O204" s="19"/>
      <c r="P204" s="19"/>
      <c r="Q204" s="19"/>
      <c r="R204" s="19"/>
      <c r="S204" s="19"/>
      <c r="T204" s="19"/>
      <c r="U204" s="19"/>
      <c r="V204" s="19"/>
      <c r="W204" s="19"/>
      <c r="X204" s="19"/>
      <c r="Y204" s="19"/>
    </row>
    <row r="205" spans="2:25" ht="12" customHeight="1">
      <c r="B205" s="140" t="str">
        <f>IF( ISBLANK('03.Muestra'!$C42),"",'03.Muestra'!$C42)</f>
        <v/>
      </c>
      <c r="C205" s="140" t="str">
        <f>IF( ISBLANK('03.Muestra'!$E42),"",'03.Muestra'!$E42)</f>
        <v/>
      </c>
      <c r="D205" s="164" t="str">
        <f t="shared" si="8"/>
        <v/>
      </c>
      <c r="E205" s="133" t="str">
        <f t="shared" si="9"/>
        <v/>
      </c>
      <c r="F205" s="19"/>
      <c r="G205" s="19"/>
      <c r="H205" s="19"/>
      <c r="I205" s="19"/>
      <c r="J205" s="19"/>
      <c r="K205" s="19"/>
      <c r="L205" s="19"/>
      <c r="M205" s="19"/>
      <c r="N205" s="19"/>
      <c r="O205" s="19"/>
      <c r="P205" s="19"/>
      <c r="Q205" s="19"/>
      <c r="R205" s="19"/>
      <c r="S205" s="19"/>
      <c r="T205" s="19"/>
      <c r="U205" s="19"/>
      <c r="V205" s="19"/>
      <c r="W205" s="19"/>
      <c r="X205" s="19"/>
      <c r="Y205" s="19"/>
    </row>
    <row r="206" spans="2:25" ht="12" customHeight="1">
      <c r="B206" s="19"/>
      <c r="C206" s="19"/>
      <c r="D206" s="133"/>
      <c r="E206" s="133"/>
      <c r="F206" s="19"/>
      <c r="G206" s="19"/>
      <c r="H206" s="19"/>
      <c r="I206" s="19"/>
      <c r="J206" s="19"/>
      <c r="K206" s="19"/>
      <c r="L206" s="19"/>
      <c r="M206" s="19"/>
      <c r="N206" s="19"/>
      <c r="O206" s="19"/>
      <c r="P206" s="19"/>
      <c r="Q206" s="19"/>
      <c r="R206" s="19"/>
      <c r="S206" s="19"/>
      <c r="T206" s="19"/>
      <c r="U206" s="19"/>
      <c r="V206" s="19"/>
      <c r="W206" s="19"/>
      <c r="X206" s="19"/>
      <c r="Y206" s="19"/>
    </row>
    <row r="207" spans="2:25" ht="12" customHeight="1">
      <c r="B207" s="19"/>
      <c r="C207" s="19"/>
      <c r="D207" s="133"/>
      <c r="E207" s="138"/>
      <c r="F207" s="19"/>
      <c r="G207" s="19"/>
      <c r="H207" s="19"/>
      <c r="I207" s="19"/>
      <c r="J207" s="19"/>
      <c r="K207" s="19"/>
      <c r="L207" s="19"/>
      <c r="M207" s="19"/>
      <c r="N207" s="19"/>
      <c r="O207" s="19"/>
      <c r="P207" s="19"/>
      <c r="Q207" s="19"/>
      <c r="R207" s="19"/>
      <c r="S207" s="19"/>
      <c r="T207" s="19"/>
      <c r="U207" s="19"/>
      <c r="V207" s="19"/>
      <c r="W207" s="19"/>
      <c r="X207" s="19"/>
      <c r="Y207" s="19"/>
    </row>
    <row r="208" spans="2:25" ht="32.25" customHeight="1">
      <c r="B208" s="29" t="s">
        <v>64</v>
      </c>
      <c r="C208" s="27" t="s">
        <v>82</v>
      </c>
      <c r="D208" s="28" t="s">
        <v>71</v>
      </c>
      <c r="E208" s="152"/>
      <c r="K208" s="19"/>
      <c r="L208" s="19"/>
      <c r="M208" s="19"/>
      <c r="N208" s="19"/>
      <c r="O208" s="19"/>
      <c r="P208" s="19"/>
      <c r="Q208" s="19"/>
      <c r="R208" s="19"/>
      <c r="S208" s="19"/>
      <c r="T208" s="19"/>
      <c r="U208" s="19"/>
      <c r="V208" s="19"/>
      <c r="W208" s="19"/>
      <c r="X208" s="19"/>
      <c r="Y208" s="19"/>
    </row>
    <row r="209" spans="2:25" ht="12" customHeight="1">
      <c r="B209" s="140" t="str">
        <f>IF( ISBLANK('03.Muestra'!$C8),"",'03.Muestra'!$C8)</f>
        <v/>
      </c>
      <c r="C209" s="140" t="str">
        <f>IF( ISBLANK('03.Muestra'!$E8),"",'03.Muestra'!$E8)</f>
        <v/>
      </c>
      <c r="D209" s="164" t="str">
        <f t="shared" ref="D209:D243" si="10">IF(AND(B209&lt;&gt;"",C209&lt;&gt;""),"N/T","")</f>
        <v/>
      </c>
      <c r="E209" s="133" t="str">
        <f t="shared" ref="E209:E243" si="11">IF(D209&lt;&gt;"",IF(AND(B209&lt;&gt;"",C209&lt;&gt;""),"","ERR"),"")</f>
        <v/>
      </c>
      <c r="F209" s="141" t="s">
        <v>72</v>
      </c>
      <c r="G209" s="142" t="s">
        <v>76</v>
      </c>
      <c r="H209" s="143" t="s">
        <v>74</v>
      </c>
      <c r="I209" s="144" t="s">
        <v>65</v>
      </c>
      <c r="J209" s="145" t="s">
        <v>62</v>
      </c>
      <c r="K209" s="146" t="s">
        <v>69</v>
      </c>
      <c r="L209" s="19"/>
      <c r="M209" s="19"/>
      <c r="N209" s="19"/>
      <c r="O209" s="19"/>
      <c r="P209" s="19"/>
      <c r="Q209" s="19"/>
      <c r="R209" s="19"/>
      <c r="S209" s="19"/>
      <c r="T209" s="19"/>
      <c r="U209" s="19"/>
      <c r="V209" s="19"/>
      <c r="W209" s="19"/>
      <c r="X209" s="19"/>
      <c r="Y209" s="19"/>
    </row>
    <row r="210" spans="2:25" ht="12" customHeight="1">
      <c r="B210" s="140" t="str">
        <f>IF( ISBLANK('03.Muestra'!$C9),"",'03.Muestra'!$C9)</f>
        <v/>
      </c>
      <c r="C210" s="140" t="str">
        <f>IF( ISBLANK('03.Muestra'!$E9),"",'03.Muestra'!$E9)</f>
        <v/>
      </c>
      <c r="D210" s="164" t="str">
        <f t="shared" si="10"/>
        <v/>
      </c>
      <c r="E210" s="133" t="str">
        <f t="shared" si="11"/>
        <v/>
      </c>
      <c r="F210" s="147">
        <f ca="1">COUNTIF($D209:INDIRECT("$D" &amp;  SUM(ROW()-1,'03.Muestra'!$D$45)-1),F209)</f>
        <v>0</v>
      </c>
      <c r="G210" s="147">
        <f ca="1">COUNTIF($D209:INDIRECT("$D" &amp;  SUM(ROW()-1,'03.Muestra'!$D$45)-1),G209)</f>
        <v>0</v>
      </c>
      <c r="H210" s="147">
        <f ca="1">COUNTIF($D209:INDIRECT("$D" &amp;  SUM(ROW()-1,'03.Muestra'!$D$45)-1),H209)</f>
        <v>0</v>
      </c>
      <c r="I210" s="147">
        <f ca="1">COUNTIF($D209:INDIRECT("$D" &amp;  SUM(ROW()-1,'03.Muestra'!$D$45)-1),I209)</f>
        <v>0</v>
      </c>
      <c r="J210" s="147">
        <f ca="1">COUNTIF($D209:INDIRECT("$D" &amp;  SUM(ROW()-1,'03.Muestra'!$D$45)-1),J209)</f>
        <v>0</v>
      </c>
      <c r="K210" s="147">
        <f ca="1">IF('03.Muestra'!$D$45=0,0,COUNTBLANK($D209:INDIRECT("$D" &amp;  SUM(ROW()-1,'03.Muestra'!$D$45)-1)))</f>
        <v>0</v>
      </c>
      <c r="L210" s="19"/>
      <c r="M210" s="19"/>
      <c r="N210" s="19"/>
      <c r="O210" s="19"/>
      <c r="P210" s="19"/>
      <c r="Q210" s="19"/>
      <c r="R210" s="19"/>
      <c r="S210" s="19"/>
      <c r="T210" s="19"/>
      <c r="U210" s="19"/>
      <c r="V210" s="19"/>
      <c r="W210" s="19"/>
      <c r="X210" s="19"/>
      <c r="Y210" s="19"/>
    </row>
    <row r="211" spans="2:25" ht="12" customHeight="1">
      <c r="B211" s="140" t="str">
        <f>IF( ISBLANK('03.Muestra'!$C10),"",'03.Muestra'!$C10)</f>
        <v/>
      </c>
      <c r="C211" s="140" t="str">
        <f>IF( ISBLANK('03.Muestra'!$E10),"",'03.Muestra'!$E10)</f>
        <v/>
      </c>
      <c r="D211" s="164" t="str">
        <f t="shared" si="10"/>
        <v/>
      </c>
      <c r="E211" s="133" t="str">
        <f t="shared" si="11"/>
        <v/>
      </c>
      <c r="K211" s="19"/>
      <c r="L211" s="19"/>
      <c r="M211" s="19"/>
      <c r="N211" s="19"/>
      <c r="O211" s="19"/>
      <c r="P211" s="19"/>
      <c r="Q211" s="19"/>
      <c r="R211" s="19"/>
      <c r="S211" s="19"/>
      <c r="T211" s="19"/>
      <c r="U211" s="19"/>
      <c r="V211" s="19"/>
      <c r="W211" s="19"/>
      <c r="X211" s="19"/>
      <c r="Y211" s="19"/>
    </row>
    <row r="212" spans="2:25" ht="12" customHeight="1">
      <c r="B212" s="140" t="str">
        <f>IF( ISBLANK('03.Muestra'!$C11),"",'03.Muestra'!$C11)</f>
        <v/>
      </c>
      <c r="C212" s="140" t="str">
        <f>IF( ISBLANK('03.Muestra'!$E11),"",'03.Muestra'!$E11)</f>
        <v/>
      </c>
      <c r="D212" s="164" t="str">
        <f t="shared" si="10"/>
        <v/>
      </c>
      <c r="E212" s="133" t="str">
        <f t="shared" si="11"/>
        <v/>
      </c>
      <c r="G212" s="19"/>
      <c r="H212" s="19"/>
      <c r="I212" s="19"/>
      <c r="J212" s="19"/>
      <c r="K212" s="19"/>
      <c r="L212" s="19"/>
      <c r="M212" s="19"/>
      <c r="N212" s="19"/>
      <c r="O212" s="19"/>
      <c r="P212" s="19"/>
      <c r="Q212" s="19"/>
      <c r="R212" s="19"/>
      <c r="S212" s="19"/>
      <c r="T212" s="19"/>
      <c r="U212" s="19"/>
      <c r="V212" s="19"/>
      <c r="W212" s="19"/>
      <c r="X212" s="19"/>
      <c r="Y212" s="19"/>
    </row>
    <row r="213" spans="2:25" ht="12" customHeight="1">
      <c r="B213" s="140" t="str">
        <f>IF( ISBLANK('03.Muestra'!$C12),"",'03.Muestra'!$C12)</f>
        <v/>
      </c>
      <c r="C213" s="140" t="str">
        <f>IF( ISBLANK('03.Muestra'!$E12),"",'03.Muestra'!$E12)</f>
        <v/>
      </c>
      <c r="D213" s="164" t="str">
        <f t="shared" si="10"/>
        <v/>
      </c>
      <c r="E213" s="133" t="str">
        <f t="shared" si="11"/>
        <v/>
      </c>
      <c r="G213" s="19"/>
      <c r="H213" s="19"/>
      <c r="I213" s="19"/>
      <c r="J213" s="19"/>
      <c r="K213" s="19"/>
      <c r="L213" s="19"/>
      <c r="M213" s="19"/>
      <c r="N213" s="19"/>
      <c r="O213" s="19"/>
      <c r="P213" s="19"/>
      <c r="Q213" s="19"/>
      <c r="R213" s="19"/>
      <c r="S213" s="19"/>
      <c r="T213" s="19"/>
      <c r="U213" s="19"/>
      <c r="V213" s="19"/>
      <c r="W213" s="19"/>
      <c r="X213" s="19"/>
      <c r="Y213" s="19"/>
    </row>
    <row r="214" spans="2:25" ht="12" customHeight="1">
      <c r="B214" s="140" t="str">
        <f>IF( ISBLANK('03.Muestra'!$C13),"",'03.Muestra'!$C13)</f>
        <v/>
      </c>
      <c r="C214" s="140" t="str">
        <f>IF( ISBLANK('03.Muestra'!$E13),"",'03.Muestra'!$E13)</f>
        <v/>
      </c>
      <c r="D214" s="164" t="str">
        <f t="shared" si="10"/>
        <v/>
      </c>
      <c r="E214" s="133" t="str">
        <f t="shared" si="11"/>
        <v/>
      </c>
      <c r="G214" s="19"/>
      <c r="H214" s="19"/>
      <c r="I214" s="19"/>
      <c r="J214" s="19"/>
      <c r="K214" s="19"/>
      <c r="L214" s="19"/>
      <c r="M214" s="19"/>
      <c r="N214" s="19"/>
      <c r="O214" s="19"/>
      <c r="P214" s="19"/>
      <c r="Q214" s="19"/>
      <c r="R214" s="19"/>
      <c r="S214" s="19"/>
      <c r="T214" s="19"/>
      <c r="U214" s="19"/>
      <c r="V214" s="19"/>
      <c r="W214" s="19"/>
      <c r="X214" s="19"/>
      <c r="Y214" s="19"/>
    </row>
    <row r="215" spans="2:25" ht="12" customHeight="1">
      <c r="B215" s="140" t="str">
        <f>IF( ISBLANK('03.Muestra'!$C14),"",'03.Muestra'!$C14)</f>
        <v/>
      </c>
      <c r="C215" s="140" t="str">
        <f>IF( ISBLANK('03.Muestra'!$E14),"",'03.Muestra'!$E14)</f>
        <v/>
      </c>
      <c r="D215" s="164" t="str">
        <f t="shared" si="10"/>
        <v/>
      </c>
      <c r="E215" s="133" t="str">
        <f t="shared" si="11"/>
        <v/>
      </c>
      <c r="F215" s="19"/>
      <c r="G215" s="19"/>
      <c r="H215" s="19"/>
      <c r="I215" s="19"/>
      <c r="J215" s="19"/>
      <c r="K215" s="19"/>
      <c r="L215" s="19"/>
      <c r="M215" s="19"/>
      <c r="N215" s="19"/>
      <c r="O215" s="19"/>
      <c r="P215" s="19"/>
      <c r="Q215" s="19"/>
      <c r="R215" s="19"/>
      <c r="S215" s="19"/>
      <c r="T215" s="19"/>
      <c r="U215" s="19"/>
      <c r="V215" s="19"/>
      <c r="W215" s="19"/>
      <c r="X215" s="19"/>
      <c r="Y215" s="19"/>
    </row>
    <row r="216" spans="2:25" ht="12" customHeight="1">
      <c r="B216" s="140" t="str">
        <f>IF( ISBLANK('03.Muestra'!$C15),"",'03.Muestra'!$C15)</f>
        <v/>
      </c>
      <c r="C216" s="140" t="str">
        <f>IF( ISBLANK('03.Muestra'!$E15),"",'03.Muestra'!$E15)</f>
        <v/>
      </c>
      <c r="D216" s="164" t="str">
        <f t="shared" si="10"/>
        <v/>
      </c>
      <c r="E216" s="133" t="str">
        <f t="shared" si="11"/>
        <v/>
      </c>
      <c r="F216" s="19"/>
      <c r="G216" s="19"/>
      <c r="H216" s="19"/>
      <c r="I216" s="19"/>
      <c r="J216" s="19"/>
      <c r="K216" s="19"/>
      <c r="L216" s="19"/>
      <c r="M216" s="19"/>
      <c r="N216" s="19"/>
      <c r="O216" s="19"/>
      <c r="P216" s="19"/>
      <c r="Q216" s="19"/>
      <c r="R216" s="19"/>
      <c r="S216" s="19"/>
      <c r="T216" s="19"/>
      <c r="U216" s="19"/>
      <c r="V216" s="19"/>
      <c r="W216" s="19"/>
      <c r="X216" s="19"/>
      <c r="Y216" s="19"/>
    </row>
    <row r="217" spans="2:25" ht="12" customHeight="1">
      <c r="B217" s="140" t="str">
        <f>IF( ISBLANK('03.Muestra'!$C16),"",'03.Muestra'!$C16)</f>
        <v/>
      </c>
      <c r="C217" s="140" t="str">
        <f>IF( ISBLANK('03.Muestra'!$E16),"",'03.Muestra'!$E16)</f>
        <v/>
      </c>
      <c r="D217" s="164" t="str">
        <f t="shared" si="10"/>
        <v/>
      </c>
      <c r="E217" s="133" t="str">
        <f t="shared" si="11"/>
        <v/>
      </c>
      <c r="F217" s="19"/>
      <c r="G217" s="19"/>
      <c r="H217" s="19"/>
      <c r="I217" s="19"/>
      <c r="J217" s="19"/>
      <c r="K217" s="19"/>
      <c r="L217" s="19"/>
      <c r="M217" s="19"/>
      <c r="N217" s="19"/>
      <c r="O217" s="19"/>
      <c r="P217" s="19"/>
      <c r="Q217" s="19"/>
      <c r="R217" s="19"/>
      <c r="S217" s="19"/>
      <c r="T217" s="19"/>
      <c r="U217" s="19"/>
      <c r="V217" s="19"/>
      <c r="W217" s="19"/>
      <c r="X217" s="19"/>
      <c r="Y217" s="19"/>
    </row>
    <row r="218" spans="2:25" ht="12" customHeight="1">
      <c r="B218" s="140" t="str">
        <f>IF( ISBLANK('03.Muestra'!$C17),"",'03.Muestra'!$C17)</f>
        <v/>
      </c>
      <c r="C218" s="140" t="str">
        <f>IF( ISBLANK('03.Muestra'!$E17),"",'03.Muestra'!$E17)</f>
        <v/>
      </c>
      <c r="D218" s="164" t="str">
        <f t="shared" si="10"/>
        <v/>
      </c>
      <c r="E218" s="133" t="str">
        <f t="shared" si="11"/>
        <v/>
      </c>
      <c r="F218" s="19"/>
      <c r="G218" s="19"/>
      <c r="H218" s="19"/>
      <c r="I218" s="19"/>
      <c r="J218" s="19"/>
      <c r="K218" s="19"/>
      <c r="L218" s="19"/>
      <c r="M218" s="19"/>
      <c r="N218" s="19"/>
      <c r="O218" s="19"/>
      <c r="P218" s="19"/>
      <c r="Q218" s="19"/>
      <c r="R218" s="19"/>
      <c r="S218" s="19"/>
      <c r="T218" s="19"/>
      <c r="U218" s="19"/>
      <c r="V218" s="19"/>
      <c r="W218" s="19"/>
      <c r="X218" s="19"/>
      <c r="Y218" s="19"/>
    </row>
    <row r="219" spans="2:25" ht="12" customHeight="1">
      <c r="B219" s="140" t="str">
        <f>IF( ISBLANK('03.Muestra'!$C18),"",'03.Muestra'!$C18)</f>
        <v/>
      </c>
      <c r="C219" s="140" t="str">
        <f>IF( ISBLANK('03.Muestra'!$E18),"",'03.Muestra'!$E18)</f>
        <v/>
      </c>
      <c r="D219" s="164" t="str">
        <f t="shared" si="10"/>
        <v/>
      </c>
      <c r="E219" s="133" t="str">
        <f t="shared" si="11"/>
        <v/>
      </c>
      <c r="F219" s="19"/>
      <c r="G219" s="19"/>
      <c r="H219" s="19"/>
      <c r="I219" s="19"/>
      <c r="J219" s="19"/>
      <c r="K219" s="19"/>
      <c r="L219" s="19"/>
      <c r="M219" s="19"/>
      <c r="N219" s="19"/>
      <c r="O219" s="19"/>
      <c r="P219" s="19"/>
      <c r="Q219" s="19"/>
      <c r="R219" s="19"/>
      <c r="S219" s="19"/>
      <c r="T219" s="19"/>
      <c r="U219" s="19"/>
      <c r="V219" s="19"/>
      <c r="W219" s="19"/>
      <c r="X219" s="19"/>
      <c r="Y219" s="19"/>
    </row>
    <row r="220" spans="2:25" ht="12" customHeight="1">
      <c r="B220" s="140" t="str">
        <f>IF( ISBLANK('03.Muestra'!$C19),"",'03.Muestra'!$C19)</f>
        <v/>
      </c>
      <c r="C220" s="140" t="str">
        <f>IF( ISBLANK('03.Muestra'!$E19),"",'03.Muestra'!$E19)</f>
        <v/>
      </c>
      <c r="D220" s="164" t="str">
        <f t="shared" si="10"/>
        <v/>
      </c>
      <c r="E220" s="133" t="str">
        <f t="shared" si="11"/>
        <v/>
      </c>
      <c r="F220" s="19"/>
      <c r="G220" s="19"/>
      <c r="H220" s="19"/>
      <c r="I220" s="19"/>
      <c r="J220" s="19"/>
      <c r="K220" s="19"/>
      <c r="L220" s="19"/>
      <c r="M220" s="19"/>
      <c r="N220" s="19"/>
      <c r="O220" s="19"/>
      <c r="P220" s="19"/>
      <c r="Q220" s="19"/>
      <c r="R220" s="19"/>
      <c r="S220" s="19"/>
      <c r="T220" s="19"/>
      <c r="U220" s="19"/>
      <c r="V220" s="19"/>
      <c r="W220" s="19"/>
      <c r="X220" s="19"/>
      <c r="Y220" s="19"/>
    </row>
    <row r="221" spans="2:25" ht="14.1" customHeight="1">
      <c r="B221" s="140" t="str">
        <f>IF( ISBLANK('03.Muestra'!$C20),"",'03.Muestra'!$C20)</f>
        <v/>
      </c>
      <c r="C221" s="140" t="str">
        <f>IF( ISBLANK('03.Muestra'!$E20),"",'03.Muestra'!$E20)</f>
        <v/>
      </c>
      <c r="D221" s="164" t="str">
        <f t="shared" si="10"/>
        <v/>
      </c>
      <c r="E221" s="133" t="str">
        <f t="shared" si="11"/>
        <v/>
      </c>
      <c r="F221" s="19"/>
      <c r="G221" s="19"/>
      <c r="H221" s="19"/>
      <c r="I221" s="19"/>
      <c r="J221" s="19"/>
      <c r="K221" s="19"/>
      <c r="L221" s="19"/>
      <c r="M221" s="19"/>
      <c r="N221" s="19"/>
      <c r="O221" s="19"/>
      <c r="P221" s="19"/>
      <c r="Q221" s="19"/>
      <c r="R221" s="19"/>
      <c r="S221" s="19"/>
      <c r="T221" s="19"/>
      <c r="U221" s="19"/>
      <c r="V221" s="19"/>
      <c r="W221" s="19"/>
      <c r="X221" s="19"/>
      <c r="Y221" s="19"/>
    </row>
    <row r="222" spans="2:25" ht="14.1" customHeight="1">
      <c r="B222" s="140" t="str">
        <f>IF( ISBLANK('03.Muestra'!$C21),"",'03.Muestra'!$C21)</f>
        <v/>
      </c>
      <c r="C222" s="140" t="str">
        <f>IF( ISBLANK('03.Muestra'!$E21),"",'03.Muestra'!$E21)</f>
        <v/>
      </c>
      <c r="D222" s="164" t="str">
        <f t="shared" si="10"/>
        <v/>
      </c>
      <c r="E222" s="133" t="str">
        <f t="shared" si="11"/>
        <v/>
      </c>
      <c r="F222" s="19"/>
      <c r="G222" s="19"/>
      <c r="H222" s="19"/>
      <c r="I222" s="19"/>
      <c r="J222" s="19"/>
      <c r="K222" s="19"/>
      <c r="L222" s="19"/>
      <c r="M222" s="19"/>
      <c r="N222" s="19"/>
      <c r="O222" s="19"/>
      <c r="P222" s="19"/>
      <c r="Q222" s="19"/>
      <c r="R222" s="19"/>
      <c r="S222" s="19"/>
      <c r="T222" s="19"/>
      <c r="U222" s="19"/>
      <c r="V222" s="19"/>
      <c r="W222" s="19"/>
      <c r="X222" s="19"/>
      <c r="Y222" s="19"/>
    </row>
    <row r="223" spans="2:25" ht="14.1" customHeight="1">
      <c r="B223" s="140" t="str">
        <f>IF( ISBLANK('03.Muestra'!$C22),"",'03.Muestra'!$C22)</f>
        <v/>
      </c>
      <c r="C223" s="140" t="str">
        <f>IF( ISBLANK('03.Muestra'!$E22),"",'03.Muestra'!$E22)</f>
        <v/>
      </c>
      <c r="D223" s="164" t="str">
        <f t="shared" si="10"/>
        <v/>
      </c>
      <c r="E223" s="133" t="str">
        <f t="shared" si="11"/>
        <v/>
      </c>
      <c r="F223" s="19"/>
      <c r="G223" s="19"/>
      <c r="H223" s="19"/>
      <c r="I223" s="19"/>
      <c r="J223" s="19"/>
      <c r="K223" s="19"/>
      <c r="L223" s="19"/>
      <c r="M223" s="19"/>
      <c r="N223" s="19"/>
      <c r="O223" s="19"/>
      <c r="P223" s="19"/>
      <c r="Q223" s="19"/>
      <c r="R223" s="19"/>
      <c r="S223" s="19"/>
      <c r="T223" s="19"/>
      <c r="U223" s="19"/>
      <c r="V223" s="19"/>
      <c r="W223" s="19"/>
      <c r="X223" s="19"/>
      <c r="Y223" s="19"/>
    </row>
    <row r="224" spans="2:25" ht="14.1" customHeight="1">
      <c r="B224" s="140" t="str">
        <f>IF( ISBLANK('03.Muestra'!$C23),"",'03.Muestra'!$C23)</f>
        <v/>
      </c>
      <c r="C224" s="140" t="str">
        <f>IF( ISBLANK('03.Muestra'!$E23),"",'03.Muestra'!$E23)</f>
        <v/>
      </c>
      <c r="D224" s="164" t="str">
        <f t="shared" si="10"/>
        <v/>
      </c>
      <c r="E224" s="133" t="str">
        <f t="shared" si="11"/>
        <v/>
      </c>
      <c r="F224" s="19"/>
      <c r="G224" s="19"/>
      <c r="H224" s="19"/>
      <c r="I224" s="19"/>
      <c r="J224" s="19"/>
      <c r="K224" s="19"/>
      <c r="L224" s="19"/>
      <c r="M224" s="19"/>
      <c r="N224" s="19"/>
      <c r="O224" s="19"/>
      <c r="P224" s="19"/>
      <c r="Q224" s="19"/>
      <c r="R224" s="19"/>
      <c r="S224" s="19"/>
      <c r="T224" s="19"/>
      <c r="U224" s="19"/>
      <c r="V224" s="19"/>
      <c r="W224" s="19"/>
      <c r="X224" s="19"/>
      <c r="Y224" s="19"/>
    </row>
    <row r="225" spans="2:25" ht="14.1" customHeight="1">
      <c r="B225" s="140" t="str">
        <f>IF( ISBLANK('03.Muestra'!$C24),"",'03.Muestra'!$C24)</f>
        <v/>
      </c>
      <c r="C225" s="140" t="str">
        <f>IF( ISBLANK('03.Muestra'!$E24),"",'03.Muestra'!$E24)</f>
        <v/>
      </c>
      <c r="D225" s="164" t="str">
        <f t="shared" si="10"/>
        <v/>
      </c>
      <c r="E225" s="133" t="str">
        <f t="shared" si="11"/>
        <v/>
      </c>
      <c r="F225" s="19"/>
      <c r="G225" s="19"/>
      <c r="H225" s="19"/>
      <c r="I225" s="19"/>
      <c r="J225" s="19"/>
      <c r="K225" s="19"/>
      <c r="L225" s="19"/>
      <c r="M225" s="19"/>
      <c r="N225" s="19"/>
      <c r="O225" s="19"/>
      <c r="P225" s="19"/>
      <c r="Q225" s="19"/>
      <c r="R225" s="19"/>
      <c r="S225" s="19"/>
      <c r="T225" s="19"/>
      <c r="U225" s="19"/>
      <c r="V225" s="19"/>
      <c r="W225" s="19"/>
      <c r="X225" s="19"/>
      <c r="Y225" s="19"/>
    </row>
    <row r="226" spans="2:25" ht="14.1" customHeight="1">
      <c r="B226" s="140" t="str">
        <f>IF( ISBLANK('03.Muestra'!$C25),"",'03.Muestra'!$C25)</f>
        <v/>
      </c>
      <c r="C226" s="140" t="str">
        <f>IF( ISBLANK('03.Muestra'!$E25),"",'03.Muestra'!$E25)</f>
        <v/>
      </c>
      <c r="D226" s="164" t="str">
        <f t="shared" si="10"/>
        <v/>
      </c>
      <c r="E226" s="133" t="str">
        <f t="shared" si="11"/>
        <v/>
      </c>
      <c r="F226" s="19"/>
      <c r="G226" s="19"/>
      <c r="H226" s="19"/>
      <c r="I226" s="19"/>
      <c r="J226" s="19"/>
      <c r="K226" s="19"/>
      <c r="L226" s="19"/>
      <c r="M226" s="19"/>
      <c r="N226" s="19"/>
      <c r="O226" s="19"/>
      <c r="P226" s="19"/>
      <c r="Q226" s="19"/>
      <c r="R226" s="19"/>
      <c r="S226" s="19"/>
      <c r="T226" s="19"/>
      <c r="U226" s="19"/>
      <c r="V226" s="19"/>
      <c r="W226" s="19"/>
      <c r="X226" s="19"/>
      <c r="Y226" s="19"/>
    </row>
    <row r="227" spans="2:25" ht="14.1" customHeight="1">
      <c r="B227" s="140" t="str">
        <f>IF( ISBLANK('03.Muestra'!$C26),"",'03.Muestra'!$C26)</f>
        <v/>
      </c>
      <c r="C227" s="140" t="str">
        <f>IF( ISBLANK('03.Muestra'!$E26),"",'03.Muestra'!$E26)</f>
        <v/>
      </c>
      <c r="D227" s="164" t="str">
        <f t="shared" si="10"/>
        <v/>
      </c>
      <c r="E227" s="133" t="str">
        <f t="shared" si="11"/>
        <v/>
      </c>
      <c r="F227" s="19"/>
      <c r="G227" s="19"/>
      <c r="H227" s="19"/>
      <c r="I227" s="19"/>
      <c r="J227" s="19"/>
      <c r="K227" s="19"/>
      <c r="L227" s="19"/>
      <c r="M227" s="19"/>
      <c r="N227" s="19"/>
      <c r="O227" s="19"/>
      <c r="P227" s="19"/>
      <c r="Q227" s="19"/>
      <c r="R227" s="19"/>
      <c r="S227" s="19"/>
      <c r="T227" s="19"/>
      <c r="U227" s="19"/>
      <c r="V227" s="19"/>
      <c r="W227" s="19"/>
      <c r="X227" s="19"/>
      <c r="Y227" s="19"/>
    </row>
    <row r="228" spans="2:25" ht="14.1" customHeight="1">
      <c r="B228" s="140" t="str">
        <f>IF( ISBLANK('03.Muestra'!$C27),"",'03.Muestra'!$C27)</f>
        <v/>
      </c>
      <c r="C228" s="140" t="str">
        <f>IF( ISBLANK('03.Muestra'!$E27),"",'03.Muestra'!$E27)</f>
        <v/>
      </c>
      <c r="D228" s="164" t="str">
        <f t="shared" si="10"/>
        <v/>
      </c>
      <c r="E228" s="133" t="str">
        <f t="shared" si="11"/>
        <v/>
      </c>
      <c r="F228" s="19"/>
      <c r="G228" s="19"/>
      <c r="H228" s="19"/>
      <c r="I228" s="19"/>
      <c r="J228" s="19"/>
      <c r="K228" s="19"/>
      <c r="L228" s="19"/>
      <c r="M228" s="19"/>
      <c r="N228" s="19"/>
      <c r="O228" s="19"/>
      <c r="P228" s="19"/>
      <c r="Q228" s="19"/>
      <c r="R228" s="19"/>
      <c r="S228" s="19"/>
      <c r="T228" s="19"/>
      <c r="U228" s="19"/>
      <c r="V228" s="19"/>
      <c r="W228" s="19"/>
      <c r="X228" s="19"/>
      <c r="Y228" s="19"/>
    </row>
    <row r="229" spans="2:25" ht="14.1" customHeight="1">
      <c r="B229" s="140" t="str">
        <f>IF( ISBLANK('03.Muestra'!$C28),"",'03.Muestra'!$C28)</f>
        <v/>
      </c>
      <c r="C229" s="140" t="str">
        <f>IF( ISBLANK('03.Muestra'!$E28),"",'03.Muestra'!$E28)</f>
        <v/>
      </c>
      <c r="D229" s="164" t="str">
        <f t="shared" si="10"/>
        <v/>
      </c>
      <c r="E229" s="133" t="str">
        <f t="shared" si="11"/>
        <v/>
      </c>
      <c r="F229" s="19"/>
      <c r="G229" s="19"/>
      <c r="H229" s="19"/>
      <c r="I229" s="19"/>
      <c r="J229" s="19"/>
      <c r="K229" s="19"/>
      <c r="L229" s="19"/>
      <c r="M229" s="19"/>
      <c r="N229" s="19"/>
      <c r="O229" s="19"/>
      <c r="P229" s="19"/>
      <c r="Q229" s="19"/>
      <c r="R229" s="19"/>
      <c r="S229" s="19"/>
      <c r="T229" s="19"/>
      <c r="U229" s="19"/>
      <c r="V229" s="19"/>
      <c r="W229" s="19"/>
      <c r="X229" s="19"/>
      <c r="Y229" s="19"/>
    </row>
    <row r="230" spans="2:25" ht="14.1" customHeight="1">
      <c r="B230" s="140" t="str">
        <f>IF( ISBLANK('03.Muestra'!$C29),"",'03.Muestra'!$C29)</f>
        <v/>
      </c>
      <c r="C230" s="140" t="str">
        <f>IF( ISBLANK('03.Muestra'!$E29),"",'03.Muestra'!$E29)</f>
        <v/>
      </c>
      <c r="D230" s="164" t="str">
        <f t="shared" si="10"/>
        <v/>
      </c>
      <c r="E230" s="133" t="str">
        <f t="shared" si="11"/>
        <v/>
      </c>
      <c r="F230" s="19"/>
      <c r="G230" s="19"/>
      <c r="H230" s="19"/>
      <c r="I230" s="19"/>
      <c r="J230" s="19"/>
      <c r="K230" s="19"/>
      <c r="L230" s="19"/>
      <c r="M230" s="19"/>
      <c r="N230" s="19"/>
      <c r="O230" s="19"/>
      <c r="P230" s="19"/>
      <c r="Q230" s="19"/>
      <c r="R230" s="19"/>
      <c r="S230" s="19"/>
      <c r="T230" s="19"/>
      <c r="U230" s="19"/>
      <c r="V230" s="19"/>
      <c r="W230" s="19"/>
      <c r="X230" s="19"/>
      <c r="Y230" s="19"/>
    </row>
    <row r="231" spans="2:25" ht="14.1" customHeight="1">
      <c r="B231" s="140" t="str">
        <f>IF( ISBLANK('03.Muestra'!$C30),"",'03.Muestra'!$C30)</f>
        <v/>
      </c>
      <c r="C231" s="140" t="str">
        <f>IF( ISBLANK('03.Muestra'!$E30),"",'03.Muestra'!$E30)</f>
        <v/>
      </c>
      <c r="D231" s="164" t="str">
        <f t="shared" si="10"/>
        <v/>
      </c>
      <c r="E231" s="133" t="str">
        <f t="shared" si="11"/>
        <v/>
      </c>
      <c r="F231" s="19"/>
      <c r="G231" s="19"/>
      <c r="H231" s="19"/>
      <c r="I231" s="19"/>
      <c r="J231" s="19"/>
      <c r="K231" s="19"/>
      <c r="L231" s="19"/>
      <c r="M231" s="19"/>
      <c r="N231" s="19"/>
      <c r="O231" s="19"/>
      <c r="P231" s="19"/>
      <c r="Q231" s="19"/>
      <c r="R231" s="19"/>
      <c r="S231" s="19"/>
      <c r="T231" s="19"/>
      <c r="U231" s="19"/>
      <c r="V231" s="19"/>
      <c r="W231" s="19"/>
      <c r="X231" s="19"/>
      <c r="Y231" s="19"/>
    </row>
    <row r="232" spans="2:25" ht="12" customHeight="1">
      <c r="B232" s="140" t="str">
        <f>IF( ISBLANK('03.Muestra'!$C31),"",'03.Muestra'!$C31)</f>
        <v/>
      </c>
      <c r="C232" s="140" t="str">
        <f>IF( ISBLANK('03.Muestra'!$E31),"",'03.Muestra'!$E31)</f>
        <v/>
      </c>
      <c r="D232" s="164" t="str">
        <f t="shared" si="10"/>
        <v/>
      </c>
      <c r="E232" s="133" t="str">
        <f t="shared" si="11"/>
        <v/>
      </c>
      <c r="F232" s="19"/>
      <c r="G232" s="19"/>
      <c r="H232" s="19"/>
      <c r="I232" s="19"/>
      <c r="J232" s="19"/>
      <c r="K232" s="19"/>
      <c r="L232" s="19"/>
      <c r="M232" s="19"/>
      <c r="N232" s="19"/>
      <c r="O232" s="19"/>
      <c r="P232" s="19"/>
      <c r="Q232" s="19"/>
      <c r="R232" s="19"/>
      <c r="S232" s="19"/>
      <c r="T232" s="19"/>
      <c r="U232" s="19"/>
      <c r="V232" s="19"/>
      <c r="W232" s="19"/>
      <c r="X232" s="19"/>
      <c r="Y232" s="19"/>
    </row>
    <row r="233" spans="2:25" ht="12" customHeight="1">
      <c r="B233" s="140" t="str">
        <f>IF( ISBLANK('03.Muestra'!$C32),"",'03.Muestra'!$C32)</f>
        <v/>
      </c>
      <c r="C233" s="140" t="str">
        <f>IF( ISBLANK('03.Muestra'!$E32),"",'03.Muestra'!$E32)</f>
        <v/>
      </c>
      <c r="D233" s="164" t="str">
        <f t="shared" si="10"/>
        <v/>
      </c>
      <c r="E233" s="133" t="str">
        <f t="shared" si="11"/>
        <v/>
      </c>
      <c r="F233" s="19"/>
      <c r="G233" s="19"/>
      <c r="H233" s="19"/>
      <c r="I233" s="19"/>
      <c r="J233" s="19"/>
      <c r="K233" s="19"/>
      <c r="L233" s="19"/>
      <c r="M233" s="19"/>
      <c r="N233" s="19"/>
      <c r="O233" s="19"/>
      <c r="P233" s="19"/>
      <c r="Q233" s="19"/>
      <c r="R233" s="19"/>
      <c r="S233" s="19"/>
      <c r="T233" s="19"/>
      <c r="U233" s="19"/>
      <c r="V233" s="19"/>
      <c r="W233" s="19"/>
      <c r="X233" s="19"/>
      <c r="Y233" s="19"/>
    </row>
    <row r="234" spans="2:25" ht="12" customHeight="1">
      <c r="B234" s="140" t="str">
        <f>IF( ISBLANK('03.Muestra'!$C33),"",'03.Muestra'!$C33)</f>
        <v/>
      </c>
      <c r="C234" s="140" t="str">
        <f>IF( ISBLANK('03.Muestra'!$E33),"",'03.Muestra'!$E33)</f>
        <v/>
      </c>
      <c r="D234" s="164" t="str">
        <f t="shared" si="10"/>
        <v/>
      </c>
      <c r="E234" s="133" t="str">
        <f t="shared" si="11"/>
        <v/>
      </c>
      <c r="F234" s="19"/>
      <c r="G234" s="19"/>
      <c r="H234" s="19"/>
      <c r="I234" s="19"/>
      <c r="J234" s="19"/>
      <c r="K234" s="19"/>
      <c r="L234" s="19"/>
      <c r="M234" s="19"/>
      <c r="N234" s="19"/>
      <c r="O234" s="19"/>
      <c r="P234" s="19"/>
      <c r="Q234" s="19"/>
      <c r="R234" s="19"/>
      <c r="S234" s="19"/>
      <c r="T234" s="19"/>
      <c r="U234" s="19"/>
      <c r="V234" s="19"/>
      <c r="W234" s="19"/>
      <c r="X234" s="19"/>
      <c r="Y234" s="19"/>
    </row>
    <row r="235" spans="2:25" ht="12" customHeight="1">
      <c r="B235" s="140" t="str">
        <f>IF( ISBLANK('03.Muestra'!$C34),"",'03.Muestra'!$C34)</f>
        <v/>
      </c>
      <c r="C235" s="140" t="str">
        <f>IF( ISBLANK('03.Muestra'!$E34),"",'03.Muestra'!$E34)</f>
        <v/>
      </c>
      <c r="D235" s="164" t="str">
        <f t="shared" si="10"/>
        <v/>
      </c>
      <c r="E235" s="133" t="str">
        <f t="shared" si="11"/>
        <v/>
      </c>
      <c r="F235" s="19"/>
      <c r="G235" s="19"/>
      <c r="H235" s="19"/>
      <c r="I235" s="19"/>
      <c r="J235" s="19"/>
      <c r="K235" s="19"/>
      <c r="L235" s="19"/>
      <c r="M235" s="19"/>
      <c r="N235" s="19"/>
      <c r="O235" s="19"/>
      <c r="P235" s="19"/>
      <c r="Q235" s="19"/>
      <c r="R235" s="19"/>
      <c r="S235" s="19"/>
      <c r="T235" s="19"/>
      <c r="U235" s="19"/>
      <c r="V235" s="19"/>
      <c r="W235" s="19"/>
      <c r="X235" s="19"/>
      <c r="Y235" s="19"/>
    </row>
    <row r="236" spans="2:25" ht="12" customHeight="1">
      <c r="B236" s="140" t="str">
        <f>IF( ISBLANK('03.Muestra'!$C35),"",'03.Muestra'!$C35)</f>
        <v/>
      </c>
      <c r="C236" s="140" t="str">
        <f>IF( ISBLANK('03.Muestra'!$E35),"",'03.Muestra'!$E35)</f>
        <v/>
      </c>
      <c r="D236" s="164" t="str">
        <f t="shared" si="10"/>
        <v/>
      </c>
      <c r="E236" s="133" t="str">
        <f t="shared" si="11"/>
        <v/>
      </c>
      <c r="G236" s="19"/>
      <c r="H236" s="19"/>
      <c r="I236" s="19"/>
      <c r="J236" s="19"/>
      <c r="K236" s="19"/>
      <c r="L236" s="19"/>
      <c r="M236" s="19"/>
      <c r="N236" s="19"/>
      <c r="O236" s="19"/>
      <c r="P236" s="19"/>
      <c r="Q236" s="19"/>
      <c r="R236" s="19"/>
      <c r="S236" s="19"/>
      <c r="T236" s="19"/>
      <c r="U236" s="19"/>
      <c r="V236" s="19"/>
      <c r="W236" s="19"/>
      <c r="X236" s="19"/>
      <c r="Y236" s="19"/>
    </row>
    <row r="237" spans="2:25" ht="12" customHeight="1">
      <c r="B237" s="140" t="str">
        <f>IF( ISBLANK('03.Muestra'!$C36),"",'03.Muestra'!$C36)</f>
        <v/>
      </c>
      <c r="C237" s="140" t="str">
        <f>IF( ISBLANK('03.Muestra'!$E36),"",'03.Muestra'!$E36)</f>
        <v/>
      </c>
      <c r="D237" s="164" t="str">
        <f t="shared" si="10"/>
        <v/>
      </c>
      <c r="E237" s="133" t="str">
        <f t="shared" si="11"/>
        <v/>
      </c>
      <c r="F237" s="153"/>
      <c r="G237" s="19"/>
      <c r="H237" s="19"/>
      <c r="I237" s="19"/>
      <c r="J237" s="19"/>
      <c r="K237" s="19"/>
      <c r="L237" s="19"/>
      <c r="M237" s="19"/>
      <c r="N237" s="19"/>
      <c r="O237" s="19"/>
      <c r="P237" s="19"/>
      <c r="Q237" s="19"/>
      <c r="R237" s="19"/>
      <c r="S237" s="19"/>
      <c r="T237" s="19"/>
      <c r="U237" s="19"/>
      <c r="V237" s="19"/>
      <c r="W237" s="19"/>
      <c r="X237" s="19"/>
      <c r="Y237" s="19"/>
    </row>
    <row r="238" spans="2:25" ht="12" customHeight="1">
      <c r="B238" s="140" t="str">
        <f>IF( ISBLANK('03.Muestra'!$C37),"",'03.Muestra'!$C37)</f>
        <v/>
      </c>
      <c r="C238" s="140" t="str">
        <f>IF( ISBLANK('03.Muestra'!$E37),"",'03.Muestra'!$E37)</f>
        <v/>
      </c>
      <c r="D238" s="164" t="str">
        <f t="shared" si="10"/>
        <v/>
      </c>
      <c r="E238" s="133" t="str">
        <f t="shared" si="11"/>
        <v/>
      </c>
      <c r="F238" s="153"/>
      <c r="G238" s="19"/>
      <c r="H238" s="19"/>
      <c r="I238" s="19"/>
      <c r="J238" s="19"/>
      <c r="K238" s="19"/>
      <c r="L238" s="19"/>
      <c r="M238" s="19"/>
      <c r="N238" s="19"/>
      <c r="O238" s="19"/>
      <c r="P238" s="19"/>
      <c r="Q238" s="19"/>
      <c r="R238" s="19"/>
      <c r="S238" s="19"/>
      <c r="T238" s="19"/>
      <c r="U238" s="19"/>
      <c r="V238" s="19"/>
      <c r="W238" s="19"/>
      <c r="X238" s="19"/>
      <c r="Y238" s="19"/>
    </row>
    <row r="239" spans="2:25" ht="12" customHeight="1">
      <c r="B239" s="140" t="str">
        <f>IF( ISBLANK('03.Muestra'!$C38),"",'03.Muestra'!$C38)</f>
        <v/>
      </c>
      <c r="C239" s="140" t="str">
        <f>IF( ISBLANK('03.Muestra'!$E38),"",'03.Muestra'!$E38)</f>
        <v/>
      </c>
      <c r="D239" s="164" t="str">
        <f t="shared" si="10"/>
        <v/>
      </c>
      <c r="E239" s="133" t="str">
        <f t="shared" si="11"/>
        <v/>
      </c>
      <c r="F239" s="153"/>
      <c r="G239" s="19"/>
      <c r="H239" s="19"/>
      <c r="I239" s="19"/>
      <c r="J239" s="19"/>
      <c r="K239" s="19"/>
      <c r="L239" s="19"/>
      <c r="M239" s="19"/>
      <c r="N239" s="19"/>
      <c r="O239" s="19"/>
      <c r="P239" s="19"/>
      <c r="Q239" s="19"/>
      <c r="R239" s="19"/>
      <c r="S239" s="19"/>
      <c r="T239" s="19"/>
      <c r="U239" s="19"/>
      <c r="V239" s="19"/>
      <c r="W239" s="19"/>
      <c r="X239" s="19"/>
      <c r="Y239" s="19"/>
    </row>
    <row r="240" spans="2:25" ht="12" customHeight="1">
      <c r="B240" s="140" t="str">
        <f>IF( ISBLANK('03.Muestra'!$C39),"",'03.Muestra'!$C39)</f>
        <v/>
      </c>
      <c r="C240" s="140" t="str">
        <f>IF( ISBLANK('03.Muestra'!$E39),"",'03.Muestra'!$E39)</f>
        <v/>
      </c>
      <c r="D240" s="164" t="str">
        <f t="shared" si="10"/>
        <v/>
      </c>
      <c r="E240" s="133" t="str">
        <f t="shared" si="11"/>
        <v/>
      </c>
      <c r="F240" s="153"/>
      <c r="G240" s="19"/>
      <c r="H240" s="19"/>
      <c r="I240" s="19"/>
      <c r="J240" s="19"/>
      <c r="K240" s="19"/>
      <c r="L240" s="19"/>
      <c r="M240" s="19"/>
      <c r="N240" s="19"/>
      <c r="O240" s="19"/>
      <c r="P240" s="19"/>
      <c r="Q240" s="19"/>
      <c r="R240" s="19"/>
      <c r="S240" s="19"/>
      <c r="T240" s="19"/>
      <c r="U240" s="19"/>
      <c r="V240" s="19"/>
      <c r="W240" s="19"/>
      <c r="X240" s="19"/>
      <c r="Y240" s="19"/>
    </row>
    <row r="241" spans="2:25" ht="12" customHeight="1">
      <c r="B241" s="140" t="str">
        <f>IF( ISBLANK('03.Muestra'!$C40),"",'03.Muestra'!$C40)</f>
        <v/>
      </c>
      <c r="C241" s="140" t="str">
        <f>IF( ISBLANK('03.Muestra'!$E40),"",'03.Muestra'!$E40)</f>
        <v/>
      </c>
      <c r="D241" s="164" t="str">
        <f t="shared" si="10"/>
        <v/>
      </c>
      <c r="E241" s="133" t="str">
        <f t="shared" si="11"/>
        <v/>
      </c>
      <c r="F241" s="153"/>
      <c r="G241" s="19"/>
      <c r="H241" s="19"/>
      <c r="I241" s="19"/>
      <c r="J241" s="19"/>
      <c r="K241" s="19"/>
      <c r="L241" s="19"/>
      <c r="M241" s="19"/>
      <c r="N241" s="19"/>
      <c r="O241" s="19"/>
      <c r="P241" s="19"/>
      <c r="Q241" s="19"/>
      <c r="R241" s="19"/>
      <c r="S241" s="19"/>
      <c r="T241" s="19"/>
      <c r="U241" s="19"/>
      <c r="V241" s="19"/>
      <c r="W241" s="19"/>
      <c r="X241" s="19"/>
      <c r="Y241" s="19"/>
    </row>
    <row r="242" spans="2:25" ht="12" customHeight="1">
      <c r="B242" s="140" t="str">
        <f>IF( ISBLANK('03.Muestra'!$C41),"",'03.Muestra'!$C41)</f>
        <v/>
      </c>
      <c r="C242" s="140" t="str">
        <f>IF( ISBLANK('03.Muestra'!$E41),"",'03.Muestra'!$E41)</f>
        <v/>
      </c>
      <c r="D242" s="164" t="str">
        <f t="shared" si="10"/>
        <v/>
      </c>
      <c r="E242" s="133" t="str">
        <f t="shared" si="11"/>
        <v/>
      </c>
      <c r="F242" s="153"/>
      <c r="G242" s="19"/>
      <c r="H242" s="19"/>
      <c r="I242" s="19"/>
      <c r="J242" s="19"/>
      <c r="K242" s="19"/>
      <c r="L242" s="19"/>
      <c r="M242" s="19"/>
      <c r="N242" s="19"/>
      <c r="O242" s="19"/>
      <c r="P242" s="19"/>
      <c r="Q242" s="19"/>
      <c r="R242" s="19"/>
      <c r="S242" s="19"/>
      <c r="T242" s="19"/>
      <c r="U242" s="19"/>
      <c r="V242" s="19"/>
      <c r="W242" s="19"/>
      <c r="X242" s="19"/>
      <c r="Y242" s="19"/>
    </row>
    <row r="243" spans="2:25" ht="12" customHeight="1">
      <c r="B243" s="140" t="str">
        <f>IF( ISBLANK('03.Muestra'!$C42),"",'03.Muestra'!$C42)</f>
        <v/>
      </c>
      <c r="C243" s="140" t="str">
        <f>IF( ISBLANK('03.Muestra'!$E42),"",'03.Muestra'!$E42)</f>
        <v/>
      </c>
      <c r="D243" s="164" t="str">
        <f t="shared" si="10"/>
        <v/>
      </c>
      <c r="E243" s="133" t="str">
        <f t="shared" si="11"/>
        <v/>
      </c>
      <c r="F243" s="19"/>
      <c r="G243" s="19"/>
      <c r="H243" s="19"/>
      <c r="I243" s="19"/>
      <c r="J243" s="19"/>
      <c r="K243" s="19"/>
      <c r="L243" s="19"/>
      <c r="M243" s="19"/>
      <c r="N243" s="19"/>
      <c r="O243" s="19"/>
      <c r="P243" s="19"/>
      <c r="Q243" s="19"/>
      <c r="R243" s="19"/>
      <c r="S243" s="19"/>
      <c r="T243" s="19"/>
      <c r="U243" s="19"/>
      <c r="V243" s="19"/>
      <c r="W243" s="19"/>
      <c r="X243" s="19"/>
      <c r="Y243" s="19"/>
    </row>
    <row r="244" spans="2:25" ht="12" customHeight="1">
      <c r="B244" s="19"/>
      <c r="C244" s="19"/>
      <c r="D244" s="133"/>
      <c r="E244" s="133"/>
      <c r="F244" s="19"/>
      <c r="G244" s="19"/>
      <c r="H244" s="19"/>
      <c r="I244" s="19"/>
      <c r="J244" s="19"/>
      <c r="K244" s="19"/>
      <c r="L244" s="19"/>
      <c r="M244" s="19"/>
      <c r="N244" s="19"/>
      <c r="O244" s="19"/>
      <c r="P244" s="19"/>
      <c r="Q244" s="19"/>
      <c r="R244" s="19"/>
      <c r="S244" s="19"/>
      <c r="T244" s="19"/>
      <c r="U244" s="19"/>
      <c r="V244" s="19"/>
      <c r="W244" s="19"/>
      <c r="X244" s="19"/>
      <c r="Y244" s="19"/>
    </row>
    <row r="245" spans="2:25" ht="12" customHeight="1">
      <c r="B245" s="19"/>
      <c r="C245" s="19"/>
      <c r="D245" s="133"/>
      <c r="E245" s="138"/>
      <c r="F245" s="19"/>
      <c r="G245" s="19"/>
      <c r="H245" s="19"/>
      <c r="I245" s="19"/>
      <c r="J245" s="19"/>
      <c r="K245" s="19"/>
      <c r="L245" s="19"/>
      <c r="M245" s="19"/>
      <c r="N245" s="19"/>
      <c r="O245" s="19"/>
      <c r="P245" s="19"/>
      <c r="Q245" s="19"/>
      <c r="R245" s="19"/>
      <c r="S245" s="19"/>
      <c r="T245" s="19"/>
      <c r="U245" s="19"/>
      <c r="V245" s="19"/>
      <c r="W245" s="19"/>
      <c r="X245" s="19"/>
      <c r="Y245" s="19"/>
    </row>
    <row r="246" spans="2:25" ht="32.25" customHeight="1">
      <c r="B246" s="26" t="s">
        <v>61</v>
      </c>
      <c r="C246" s="27" t="s">
        <v>83</v>
      </c>
      <c r="D246" s="28" t="s">
        <v>71</v>
      </c>
      <c r="E246" s="152"/>
      <c r="K246" s="19"/>
      <c r="L246" s="19"/>
      <c r="M246" s="19"/>
      <c r="N246" s="19"/>
      <c r="O246" s="19"/>
      <c r="P246" s="19"/>
      <c r="Q246" s="19"/>
      <c r="R246" s="19"/>
      <c r="S246" s="19"/>
      <c r="T246" s="19"/>
      <c r="U246" s="19"/>
      <c r="V246" s="19"/>
      <c r="W246" s="19"/>
      <c r="X246" s="19"/>
      <c r="Y246" s="19"/>
    </row>
    <row r="247" spans="2:25" ht="12" customHeight="1">
      <c r="B247" s="140" t="str">
        <f>IF( ISBLANK('03.Muestra'!$C8),"",'03.Muestra'!$C8)</f>
        <v/>
      </c>
      <c r="C247" s="140" t="str">
        <f>IF( ISBLANK('03.Muestra'!$E8),"",'03.Muestra'!$E8)</f>
        <v/>
      </c>
      <c r="D247" s="164" t="str">
        <f t="shared" ref="D247:D281" si="12">IF(AND(B247&lt;&gt;"",C247&lt;&gt;""),"N/T","")</f>
        <v/>
      </c>
      <c r="E247" s="133" t="str">
        <f t="shared" ref="E247:E281" si="13">IF(D247&lt;&gt;"",IF(AND(B247&lt;&gt;"",C247&lt;&gt;""),"","ERR"),"")</f>
        <v/>
      </c>
      <c r="F247" s="141" t="s">
        <v>72</v>
      </c>
      <c r="G247" s="142" t="s">
        <v>76</v>
      </c>
      <c r="H247" s="143" t="s">
        <v>74</v>
      </c>
      <c r="I247" s="144" t="s">
        <v>65</v>
      </c>
      <c r="J247" s="145" t="s">
        <v>62</v>
      </c>
      <c r="K247" s="146" t="s">
        <v>69</v>
      </c>
      <c r="L247" s="19"/>
      <c r="M247" s="19"/>
      <c r="N247" s="19"/>
      <c r="O247" s="19"/>
      <c r="P247" s="19"/>
      <c r="Q247" s="19"/>
      <c r="R247" s="19"/>
      <c r="S247" s="19"/>
      <c r="T247" s="19"/>
      <c r="U247" s="19"/>
      <c r="V247" s="19"/>
      <c r="W247" s="19"/>
      <c r="X247" s="19"/>
      <c r="Y247" s="19"/>
    </row>
    <row r="248" spans="2:25" ht="12" customHeight="1">
      <c r="B248" s="140" t="str">
        <f>IF( ISBLANK('03.Muestra'!$C9),"",'03.Muestra'!$C9)</f>
        <v/>
      </c>
      <c r="C248" s="140" t="str">
        <f>IF( ISBLANK('03.Muestra'!$E9),"",'03.Muestra'!$E9)</f>
        <v/>
      </c>
      <c r="D248" s="164" t="str">
        <f t="shared" si="12"/>
        <v/>
      </c>
      <c r="E248" s="133" t="str">
        <f t="shared" si="13"/>
        <v/>
      </c>
      <c r="F248" s="147">
        <f ca="1">COUNTIF($D247:INDIRECT("$D" &amp;  SUM(ROW()-1,'03.Muestra'!$D$45)-1),F247)</f>
        <v>0</v>
      </c>
      <c r="G248" s="147">
        <f ca="1">COUNTIF($D247:INDIRECT("$D" &amp;  SUM(ROW()-1,'03.Muestra'!$D$45)-1),G247)</f>
        <v>0</v>
      </c>
      <c r="H248" s="147">
        <f ca="1">COUNTIF($D247:INDIRECT("$D" &amp;  SUM(ROW()-1,'03.Muestra'!$D$45)-1),H247)</f>
        <v>0</v>
      </c>
      <c r="I248" s="147">
        <f ca="1">COUNTIF($D247:INDIRECT("$D" &amp;  SUM(ROW()-1,'03.Muestra'!$D$45)-1),I247)</f>
        <v>0</v>
      </c>
      <c r="J248" s="147">
        <f ca="1">COUNTIF($D247:INDIRECT("$D" &amp;  SUM(ROW()-1,'03.Muestra'!$D$45)-1),J247)</f>
        <v>0</v>
      </c>
      <c r="K248" s="147">
        <f ca="1">IF('03.Muestra'!$D$45=0,0,COUNTBLANK($D247:INDIRECT("$D" &amp;  SUM(ROW()-1,'03.Muestra'!$D$45)-1)))</f>
        <v>0</v>
      </c>
      <c r="L248" s="19"/>
      <c r="M248" s="19"/>
      <c r="N248" s="19"/>
      <c r="O248" s="19"/>
      <c r="P248" s="19"/>
      <c r="Q248" s="19"/>
      <c r="R248" s="19"/>
      <c r="S248" s="19"/>
      <c r="T248" s="19"/>
      <c r="U248" s="19"/>
      <c r="V248" s="19"/>
      <c r="W248" s="19"/>
      <c r="X248" s="19"/>
      <c r="Y248" s="19"/>
    </row>
    <row r="249" spans="2:25" ht="12" customHeight="1">
      <c r="B249" s="140" t="str">
        <f>IF( ISBLANK('03.Muestra'!$C10),"",'03.Muestra'!$C10)</f>
        <v/>
      </c>
      <c r="C249" s="140" t="str">
        <f>IF( ISBLANK('03.Muestra'!$E10),"",'03.Muestra'!$E10)</f>
        <v/>
      </c>
      <c r="D249" s="164" t="str">
        <f t="shared" si="12"/>
        <v/>
      </c>
      <c r="E249" s="133" t="str">
        <f t="shared" si="13"/>
        <v/>
      </c>
      <c r="G249" s="19"/>
      <c r="H249" s="19"/>
      <c r="I249" s="19"/>
      <c r="J249" s="19"/>
      <c r="K249" s="19"/>
      <c r="L249" s="19"/>
      <c r="M249" s="19"/>
      <c r="N249" s="19"/>
      <c r="O249" s="19"/>
      <c r="P249" s="19"/>
      <c r="Q249" s="19"/>
      <c r="R249" s="19"/>
      <c r="S249" s="19"/>
      <c r="T249" s="19"/>
      <c r="U249" s="19"/>
      <c r="V249" s="19"/>
      <c r="W249" s="19"/>
      <c r="X249" s="19"/>
      <c r="Y249" s="19"/>
    </row>
    <row r="250" spans="2:25" ht="12" customHeight="1">
      <c r="B250" s="140" t="str">
        <f>IF( ISBLANK('03.Muestra'!$C11),"",'03.Muestra'!$C11)</f>
        <v/>
      </c>
      <c r="C250" s="140" t="str">
        <f>IF( ISBLANK('03.Muestra'!$E11),"",'03.Muestra'!$E11)</f>
        <v/>
      </c>
      <c r="D250" s="164" t="str">
        <f t="shared" si="12"/>
        <v/>
      </c>
      <c r="E250" s="133" t="str">
        <f t="shared" si="13"/>
        <v/>
      </c>
      <c r="G250" s="19"/>
      <c r="H250" s="19"/>
      <c r="I250" s="19"/>
      <c r="J250" s="19"/>
      <c r="K250" s="19"/>
      <c r="L250" s="19"/>
      <c r="M250" s="19"/>
      <c r="N250" s="19"/>
      <c r="O250" s="19"/>
      <c r="P250" s="19"/>
      <c r="Q250" s="19"/>
      <c r="R250" s="19"/>
      <c r="S250" s="19"/>
      <c r="T250" s="19"/>
      <c r="U250" s="19"/>
      <c r="V250" s="19"/>
      <c r="W250" s="19"/>
      <c r="X250" s="19"/>
      <c r="Y250" s="19"/>
    </row>
    <row r="251" spans="2:25" ht="12" customHeight="1">
      <c r="B251" s="140" t="str">
        <f>IF( ISBLANK('03.Muestra'!$C12),"",'03.Muestra'!$C12)</f>
        <v/>
      </c>
      <c r="C251" s="140" t="str">
        <f>IF( ISBLANK('03.Muestra'!$E12),"",'03.Muestra'!$E12)</f>
        <v/>
      </c>
      <c r="D251" s="164" t="str">
        <f t="shared" si="12"/>
        <v/>
      </c>
      <c r="E251" s="133" t="str">
        <f t="shared" si="13"/>
        <v/>
      </c>
      <c r="G251" s="19"/>
      <c r="H251" s="19"/>
      <c r="I251" s="19"/>
      <c r="J251" s="19"/>
      <c r="K251" s="19"/>
      <c r="L251" s="19"/>
      <c r="M251" s="19"/>
      <c r="N251" s="19"/>
      <c r="O251" s="19"/>
      <c r="P251" s="19"/>
      <c r="Q251" s="19"/>
      <c r="R251" s="19"/>
      <c r="S251" s="19"/>
      <c r="T251" s="19"/>
      <c r="U251" s="19"/>
      <c r="V251" s="19"/>
      <c r="W251" s="19"/>
      <c r="X251" s="19"/>
      <c r="Y251" s="19"/>
    </row>
    <row r="252" spans="2:25" ht="12" customHeight="1">
      <c r="B252" s="140" t="str">
        <f>IF( ISBLANK('03.Muestra'!$C13),"",'03.Muestra'!$C13)</f>
        <v/>
      </c>
      <c r="C252" s="140" t="str">
        <f>IF( ISBLANK('03.Muestra'!$E13),"",'03.Muestra'!$E13)</f>
        <v/>
      </c>
      <c r="D252" s="164" t="str">
        <f t="shared" si="12"/>
        <v/>
      </c>
      <c r="E252" s="133" t="str">
        <f t="shared" si="13"/>
        <v/>
      </c>
      <c r="G252" s="19"/>
      <c r="H252" s="19"/>
      <c r="I252" s="19"/>
      <c r="J252" s="19"/>
      <c r="K252" s="19"/>
      <c r="L252" s="19"/>
      <c r="M252" s="19"/>
      <c r="N252" s="19"/>
      <c r="O252" s="19"/>
      <c r="P252" s="19"/>
      <c r="Q252" s="19"/>
      <c r="R252" s="19"/>
      <c r="S252" s="19"/>
      <c r="T252" s="19"/>
      <c r="U252" s="19"/>
      <c r="V252" s="19"/>
      <c r="W252" s="19"/>
      <c r="X252" s="19"/>
      <c r="Y252" s="19"/>
    </row>
    <row r="253" spans="2:25" ht="12" customHeight="1">
      <c r="B253" s="140" t="str">
        <f>IF( ISBLANK('03.Muestra'!$C14),"",'03.Muestra'!$C14)</f>
        <v/>
      </c>
      <c r="C253" s="140" t="str">
        <f>IF( ISBLANK('03.Muestra'!$E14),"",'03.Muestra'!$E14)</f>
        <v/>
      </c>
      <c r="D253" s="164" t="str">
        <f t="shared" si="12"/>
        <v/>
      </c>
      <c r="E253" s="133" t="str">
        <f t="shared" si="13"/>
        <v/>
      </c>
      <c r="F253" s="19"/>
      <c r="G253" s="19"/>
      <c r="H253" s="19"/>
      <c r="I253" s="19"/>
      <c r="J253" s="19"/>
      <c r="K253" s="19"/>
      <c r="L253" s="19"/>
      <c r="M253" s="19"/>
      <c r="N253" s="19"/>
      <c r="O253" s="19"/>
      <c r="P253" s="19"/>
      <c r="Q253" s="19"/>
      <c r="R253" s="19"/>
      <c r="S253" s="19"/>
      <c r="T253" s="19"/>
      <c r="U253" s="19"/>
      <c r="V253" s="19"/>
      <c r="W253" s="19"/>
      <c r="X253" s="19"/>
      <c r="Y253" s="19"/>
    </row>
    <row r="254" spans="2:25" ht="12" customHeight="1">
      <c r="B254" s="140" t="str">
        <f>IF( ISBLANK('03.Muestra'!$C15),"",'03.Muestra'!$C15)</f>
        <v/>
      </c>
      <c r="C254" s="140" t="str">
        <f>IF( ISBLANK('03.Muestra'!$E15),"",'03.Muestra'!$E15)</f>
        <v/>
      </c>
      <c r="D254" s="164" t="str">
        <f t="shared" si="12"/>
        <v/>
      </c>
      <c r="E254" s="133" t="str">
        <f t="shared" si="13"/>
        <v/>
      </c>
      <c r="F254" s="19"/>
      <c r="G254" s="19"/>
      <c r="H254" s="19"/>
      <c r="I254" s="19"/>
      <c r="J254" s="19"/>
      <c r="K254" s="19"/>
      <c r="L254" s="19"/>
      <c r="M254" s="19"/>
      <c r="N254" s="19"/>
      <c r="O254" s="19"/>
      <c r="P254" s="19"/>
      <c r="Q254" s="19"/>
      <c r="R254" s="19"/>
      <c r="S254" s="19"/>
      <c r="T254" s="19"/>
      <c r="U254" s="19"/>
      <c r="V254" s="19"/>
      <c r="W254" s="19"/>
      <c r="X254" s="19"/>
      <c r="Y254" s="19"/>
    </row>
    <row r="255" spans="2:25" ht="12" customHeight="1">
      <c r="B255" s="140" t="str">
        <f>IF( ISBLANK('03.Muestra'!$C16),"",'03.Muestra'!$C16)</f>
        <v/>
      </c>
      <c r="C255" s="140" t="str">
        <f>IF( ISBLANK('03.Muestra'!$E16),"",'03.Muestra'!$E16)</f>
        <v/>
      </c>
      <c r="D255" s="164" t="str">
        <f t="shared" si="12"/>
        <v/>
      </c>
      <c r="E255" s="133" t="str">
        <f t="shared" si="13"/>
        <v/>
      </c>
      <c r="F255" s="19"/>
      <c r="G255" s="19"/>
      <c r="H255" s="19"/>
      <c r="I255" s="19"/>
      <c r="J255" s="19"/>
      <c r="K255" s="19"/>
      <c r="L255" s="19"/>
      <c r="M255" s="19"/>
      <c r="N255" s="19"/>
      <c r="O255" s="19"/>
      <c r="P255" s="19"/>
      <c r="Q255" s="19"/>
      <c r="R255" s="19"/>
      <c r="S255" s="19"/>
      <c r="T255" s="19"/>
      <c r="U255" s="19"/>
      <c r="V255" s="19"/>
      <c r="W255" s="19"/>
      <c r="X255" s="19"/>
      <c r="Y255" s="19"/>
    </row>
    <row r="256" spans="2:25" ht="12" customHeight="1">
      <c r="B256" s="140" t="str">
        <f>IF( ISBLANK('03.Muestra'!$C17),"",'03.Muestra'!$C17)</f>
        <v/>
      </c>
      <c r="C256" s="140" t="str">
        <f>IF( ISBLANK('03.Muestra'!$E17),"",'03.Muestra'!$E17)</f>
        <v/>
      </c>
      <c r="D256" s="164" t="str">
        <f t="shared" si="12"/>
        <v/>
      </c>
      <c r="E256" s="133" t="str">
        <f t="shared" si="13"/>
        <v/>
      </c>
      <c r="F256" s="19"/>
      <c r="G256" s="19"/>
      <c r="H256" s="19"/>
      <c r="I256" s="19"/>
      <c r="J256" s="19"/>
      <c r="K256" s="19"/>
      <c r="L256" s="19"/>
      <c r="M256" s="19"/>
      <c r="N256" s="19"/>
      <c r="O256" s="19"/>
      <c r="P256" s="19"/>
      <c r="Q256" s="19"/>
      <c r="R256" s="19"/>
      <c r="S256" s="19"/>
      <c r="T256" s="19"/>
      <c r="U256" s="19"/>
      <c r="V256" s="19"/>
      <c r="W256" s="19"/>
      <c r="X256" s="19"/>
      <c r="Y256" s="19"/>
    </row>
    <row r="257" spans="2:25" ht="12" customHeight="1">
      <c r="B257" s="140" t="str">
        <f>IF( ISBLANK('03.Muestra'!$C18),"",'03.Muestra'!$C18)</f>
        <v/>
      </c>
      <c r="C257" s="140" t="str">
        <f>IF( ISBLANK('03.Muestra'!$E18),"",'03.Muestra'!$E18)</f>
        <v/>
      </c>
      <c r="D257" s="164" t="str">
        <f t="shared" si="12"/>
        <v/>
      </c>
      <c r="E257" s="133" t="str">
        <f t="shared" si="13"/>
        <v/>
      </c>
      <c r="F257" s="19"/>
      <c r="G257" s="19"/>
      <c r="H257" s="19"/>
      <c r="I257" s="19"/>
      <c r="J257" s="19"/>
      <c r="K257" s="19"/>
      <c r="L257" s="19"/>
      <c r="M257" s="19"/>
      <c r="N257" s="19"/>
      <c r="O257" s="19"/>
      <c r="P257" s="19"/>
      <c r="Q257" s="19"/>
      <c r="R257" s="19"/>
      <c r="S257" s="19"/>
      <c r="T257" s="19"/>
      <c r="U257" s="19"/>
      <c r="V257" s="19"/>
      <c r="W257" s="19"/>
      <c r="X257" s="19"/>
      <c r="Y257" s="19"/>
    </row>
    <row r="258" spans="2:25" ht="12" customHeight="1">
      <c r="B258" s="140" t="str">
        <f>IF( ISBLANK('03.Muestra'!$C19),"",'03.Muestra'!$C19)</f>
        <v/>
      </c>
      <c r="C258" s="140" t="str">
        <f>IF( ISBLANK('03.Muestra'!$E19),"",'03.Muestra'!$E19)</f>
        <v/>
      </c>
      <c r="D258" s="164" t="str">
        <f t="shared" si="12"/>
        <v/>
      </c>
      <c r="E258" s="133" t="str">
        <f t="shared" si="13"/>
        <v/>
      </c>
      <c r="F258" s="19"/>
      <c r="G258" s="19"/>
      <c r="H258" s="19"/>
      <c r="I258" s="19"/>
      <c r="J258" s="19"/>
      <c r="K258" s="19"/>
      <c r="L258" s="19"/>
      <c r="M258" s="19"/>
      <c r="N258" s="19"/>
      <c r="O258" s="19"/>
      <c r="P258" s="19"/>
      <c r="Q258" s="19"/>
      <c r="R258" s="19"/>
      <c r="S258" s="19"/>
      <c r="T258" s="19"/>
      <c r="U258" s="19"/>
      <c r="V258" s="19"/>
      <c r="W258" s="19"/>
      <c r="X258" s="19"/>
      <c r="Y258" s="19"/>
    </row>
    <row r="259" spans="2:25" ht="14.1" customHeight="1">
      <c r="B259" s="140" t="str">
        <f>IF( ISBLANK('03.Muestra'!$C20),"",'03.Muestra'!$C20)</f>
        <v/>
      </c>
      <c r="C259" s="140" t="str">
        <f>IF( ISBLANK('03.Muestra'!$E20),"",'03.Muestra'!$E20)</f>
        <v/>
      </c>
      <c r="D259" s="164" t="str">
        <f t="shared" si="12"/>
        <v/>
      </c>
      <c r="E259" s="133" t="str">
        <f t="shared" si="13"/>
        <v/>
      </c>
      <c r="F259" s="19"/>
      <c r="G259" s="19"/>
      <c r="H259" s="19"/>
      <c r="I259" s="19"/>
      <c r="J259" s="19"/>
      <c r="K259" s="19"/>
      <c r="L259" s="19"/>
      <c r="M259" s="19"/>
      <c r="N259" s="19"/>
      <c r="O259" s="19"/>
      <c r="P259" s="19"/>
      <c r="Q259" s="19"/>
      <c r="R259" s="19"/>
      <c r="S259" s="19"/>
      <c r="T259" s="19"/>
      <c r="U259" s="19"/>
      <c r="V259" s="19"/>
      <c r="W259" s="19"/>
      <c r="X259" s="19"/>
      <c r="Y259" s="19"/>
    </row>
    <row r="260" spans="2:25" ht="14.1" customHeight="1">
      <c r="B260" s="140" t="str">
        <f>IF( ISBLANK('03.Muestra'!$C21),"",'03.Muestra'!$C21)</f>
        <v/>
      </c>
      <c r="C260" s="140" t="str">
        <f>IF( ISBLANK('03.Muestra'!$E21),"",'03.Muestra'!$E21)</f>
        <v/>
      </c>
      <c r="D260" s="164" t="str">
        <f t="shared" si="12"/>
        <v/>
      </c>
      <c r="E260" s="133" t="str">
        <f t="shared" si="13"/>
        <v/>
      </c>
      <c r="F260" s="19"/>
      <c r="G260" s="19"/>
      <c r="H260" s="19"/>
      <c r="I260" s="19"/>
      <c r="J260" s="19"/>
      <c r="K260" s="19"/>
      <c r="L260" s="19"/>
      <c r="M260" s="19"/>
      <c r="N260" s="19"/>
      <c r="O260" s="19"/>
      <c r="P260" s="19"/>
      <c r="Q260" s="19"/>
      <c r="R260" s="19"/>
      <c r="S260" s="19"/>
      <c r="T260" s="19"/>
      <c r="U260" s="19"/>
      <c r="V260" s="19"/>
      <c r="W260" s="19"/>
      <c r="X260" s="19"/>
      <c r="Y260" s="19"/>
    </row>
    <row r="261" spans="2:25" ht="14.1" customHeight="1">
      <c r="B261" s="140" t="str">
        <f>IF( ISBLANK('03.Muestra'!$C22),"",'03.Muestra'!$C22)</f>
        <v/>
      </c>
      <c r="C261" s="140" t="str">
        <f>IF( ISBLANK('03.Muestra'!$E22),"",'03.Muestra'!$E22)</f>
        <v/>
      </c>
      <c r="D261" s="164" t="str">
        <f t="shared" si="12"/>
        <v/>
      </c>
      <c r="E261" s="133" t="str">
        <f t="shared" si="13"/>
        <v/>
      </c>
      <c r="F261" s="19"/>
      <c r="G261" s="19"/>
      <c r="H261" s="19"/>
      <c r="I261" s="19"/>
      <c r="J261" s="19"/>
      <c r="K261" s="19"/>
      <c r="L261" s="19"/>
      <c r="M261" s="19"/>
      <c r="N261" s="19"/>
      <c r="O261" s="19"/>
      <c r="P261" s="19"/>
      <c r="Q261" s="19"/>
      <c r="R261" s="19"/>
      <c r="S261" s="19"/>
      <c r="T261" s="19"/>
      <c r="U261" s="19"/>
      <c r="V261" s="19"/>
      <c r="W261" s="19"/>
      <c r="X261" s="19"/>
      <c r="Y261" s="19"/>
    </row>
    <row r="262" spans="2:25" ht="14.1" customHeight="1">
      <c r="B262" s="140" t="str">
        <f>IF( ISBLANK('03.Muestra'!$C23),"",'03.Muestra'!$C23)</f>
        <v/>
      </c>
      <c r="C262" s="140" t="str">
        <f>IF( ISBLANK('03.Muestra'!$E23),"",'03.Muestra'!$E23)</f>
        <v/>
      </c>
      <c r="D262" s="164" t="str">
        <f t="shared" si="12"/>
        <v/>
      </c>
      <c r="E262" s="133" t="str">
        <f t="shared" si="13"/>
        <v/>
      </c>
      <c r="F262" s="19"/>
      <c r="G262" s="19"/>
      <c r="H262" s="19"/>
      <c r="I262" s="19"/>
      <c r="J262" s="19"/>
      <c r="K262" s="19"/>
      <c r="L262" s="19"/>
      <c r="M262" s="19"/>
      <c r="N262" s="19"/>
      <c r="O262" s="19"/>
      <c r="P262" s="19"/>
      <c r="Q262" s="19"/>
      <c r="R262" s="19"/>
      <c r="S262" s="19"/>
      <c r="T262" s="19"/>
      <c r="U262" s="19"/>
      <c r="V262" s="19"/>
      <c r="W262" s="19"/>
      <c r="X262" s="19"/>
      <c r="Y262" s="19"/>
    </row>
    <row r="263" spans="2:25" ht="14.1" customHeight="1">
      <c r="B263" s="140" t="str">
        <f>IF( ISBLANK('03.Muestra'!$C24),"",'03.Muestra'!$C24)</f>
        <v/>
      </c>
      <c r="C263" s="140" t="str">
        <f>IF( ISBLANK('03.Muestra'!$E24),"",'03.Muestra'!$E24)</f>
        <v/>
      </c>
      <c r="D263" s="164" t="str">
        <f t="shared" si="12"/>
        <v/>
      </c>
      <c r="E263" s="133" t="str">
        <f t="shared" si="13"/>
        <v/>
      </c>
      <c r="F263" s="19"/>
      <c r="G263" s="19"/>
      <c r="H263" s="19"/>
      <c r="I263" s="19"/>
      <c r="J263" s="19"/>
      <c r="K263" s="19"/>
      <c r="L263" s="19"/>
      <c r="M263" s="19"/>
      <c r="N263" s="19"/>
      <c r="O263" s="19"/>
      <c r="P263" s="19"/>
      <c r="Q263" s="19"/>
      <c r="R263" s="19"/>
      <c r="S263" s="19"/>
      <c r="T263" s="19"/>
      <c r="U263" s="19"/>
      <c r="V263" s="19"/>
      <c r="W263" s="19"/>
      <c r="X263" s="19"/>
      <c r="Y263" s="19"/>
    </row>
    <row r="264" spans="2:25" ht="14.1" customHeight="1">
      <c r="B264" s="140" t="str">
        <f>IF( ISBLANK('03.Muestra'!$C25),"",'03.Muestra'!$C25)</f>
        <v/>
      </c>
      <c r="C264" s="140" t="str">
        <f>IF( ISBLANK('03.Muestra'!$E25),"",'03.Muestra'!$E25)</f>
        <v/>
      </c>
      <c r="D264" s="164" t="str">
        <f t="shared" si="12"/>
        <v/>
      </c>
      <c r="E264" s="133" t="str">
        <f t="shared" si="13"/>
        <v/>
      </c>
      <c r="F264" s="19"/>
      <c r="G264" s="19"/>
      <c r="H264" s="19"/>
      <c r="I264" s="19"/>
      <c r="J264" s="19"/>
      <c r="K264" s="19"/>
      <c r="L264" s="19"/>
      <c r="M264" s="19"/>
      <c r="N264" s="19"/>
      <c r="O264" s="19"/>
      <c r="P264" s="19"/>
      <c r="Q264" s="19"/>
      <c r="R264" s="19"/>
      <c r="S264" s="19"/>
      <c r="T264" s="19"/>
      <c r="U264" s="19"/>
      <c r="V264" s="19"/>
      <c r="W264" s="19"/>
      <c r="X264" s="19"/>
      <c r="Y264" s="19"/>
    </row>
    <row r="265" spans="2:25" ht="14.1" customHeight="1">
      <c r="B265" s="140" t="str">
        <f>IF( ISBLANK('03.Muestra'!$C26),"",'03.Muestra'!$C26)</f>
        <v/>
      </c>
      <c r="C265" s="140" t="str">
        <f>IF( ISBLANK('03.Muestra'!$E26),"",'03.Muestra'!$E26)</f>
        <v/>
      </c>
      <c r="D265" s="164" t="str">
        <f t="shared" si="12"/>
        <v/>
      </c>
      <c r="E265" s="133" t="str">
        <f t="shared" si="13"/>
        <v/>
      </c>
      <c r="F265" s="19"/>
      <c r="G265" s="19"/>
      <c r="H265" s="19"/>
      <c r="I265" s="19"/>
      <c r="J265" s="19"/>
      <c r="K265" s="19"/>
      <c r="L265" s="19"/>
      <c r="M265" s="19"/>
      <c r="N265" s="19"/>
      <c r="O265" s="19"/>
      <c r="P265" s="19"/>
      <c r="Q265" s="19"/>
      <c r="R265" s="19"/>
      <c r="S265" s="19"/>
      <c r="T265" s="19"/>
      <c r="U265" s="19"/>
      <c r="V265" s="19"/>
      <c r="W265" s="19"/>
      <c r="X265" s="19"/>
      <c r="Y265" s="19"/>
    </row>
    <row r="266" spans="2:25" ht="14.1" customHeight="1">
      <c r="B266" s="140" t="str">
        <f>IF( ISBLANK('03.Muestra'!$C27),"",'03.Muestra'!$C27)</f>
        <v/>
      </c>
      <c r="C266" s="140" t="str">
        <f>IF( ISBLANK('03.Muestra'!$E27),"",'03.Muestra'!$E27)</f>
        <v/>
      </c>
      <c r="D266" s="164" t="str">
        <f t="shared" si="12"/>
        <v/>
      </c>
      <c r="E266" s="133" t="str">
        <f t="shared" si="13"/>
        <v/>
      </c>
      <c r="F266" s="19"/>
      <c r="G266" s="19"/>
      <c r="H266" s="19"/>
      <c r="I266" s="19"/>
      <c r="J266" s="19"/>
      <c r="K266" s="19"/>
      <c r="L266" s="19"/>
      <c r="M266" s="19"/>
      <c r="N266" s="19"/>
      <c r="O266" s="19"/>
      <c r="P266" s="19"/>
      <c r="Q266" s="19"/>
      <c r="R266" s="19"/>
      <c r="S266" s="19"/>
      <c r="T266" s="19"/>
      <c r="U266" s="19"/>
      <c r="V266" s="19"/>
      <c r="W266" s="19"/>
      <c r="X266" s="19"/>
      <c r="Y266" s="19"/>
    </row>
    <row r="267" spans="2:25" ht="14.1" customHeight="1">
      <c r="B267" s="140" t="str">
        <f>IF( ISBLANK('03.Muestra'!$C28),"",'03.Muestra'!$C28)</f>
        <v/>
      </c>
      <c r="C267" s="140" t="str">
        <f>IF( ISBLANK('03.Muestra'!$E28),"",'03.Muestra'!$E28)</f>
        <v/>
      </c>
      <c r="D267" s="164" t="str">
        <f t="shared" si="12"/>
        <v/>
      </c>
      <c r="E267" s="133" t="str">
        <f t="shared" si="13"/>
        <v/>
      </c>
      <c r="F267" s="19"/>
      <c r="G267" s="19"/>
      <c r="H267" s="19"/>
      <c r="I267" s="19"/>
      <c r="J267" s="19"/>
      <c r="K267" s="19"/>
      <c r="L267" s="19"/>
      <c r="M267" s="19"/>
      <c r="N267" s="19"/>
      <c r="O267" s="19"/>
      <c r="P267" s="19"/>
      <c r="Q267" s="19"/>
      <c r="R267" s="19"/>
      <c r="S267" s="19"/>
      <c r="T267" s="19"/>
      <c r="U267" s="19"/>
      <c r="V267" s="19"/>
      <c r="W267" s="19"/>
      <c r="X267" s="19"/>
      <c r="Y267" s="19"/>
    </row>
    <row r="268" spans="2:25" ht="14.1" customHeight="1">
      <c r="B268" s="140" t="str">
        <f>IF( ISBLANK('03.Muestra'!$C29),"",'03.Muestra'!$C29)</f>
        <v/>
      </c>
      <c r="C268" s="140" t="str">
        <f>IF( ISBLANK('03.Muestra'!$E29),"",'03.Muestra'!$E29)</f>
        <v/>
      </c>
      <c r="D268" s="164" t="str">
        <f t="shared" si="12"/>
        <v/>
      </c>
      <c r="E268" s="133" t="str">
        <f t="shared" si="13"/>
        <v/>
      </c>
      <c r="F268" s="19"/>
      <c r="G268" s="19"/>
      <c r="H268" s="19"/>
      <c r="I268" s="19"/>
      <c r="J268" s="19"/>
      <c r="K268" s="19"/>
      <c r="L268" s="19"/>
      <c r="M268" s="19"/>
      <c r="N268" s="19"/>
      <c r="O268" s="19"/>
      <c r="P268" s="19"/>
      <c r="Q268" s="19"/>
      <c r="R268" s="19"/>
      <c r="S268" s="19"/>
      <c r="T268" s="19"/>
      <c r="U268" s="19"/>
      <c r="V268" s="19"/>
      <c r="W268" s="19"/>
      <c r="X268" s="19"/>
      <c r="Y268" s="19"/>
    </row>
    <row r="269" spans="2:25" ht="14.1" customHeight="1">
      <c r="B269" s="140" t="str">
        <f>IF( ISBLANK('03.Muestra'!$C30),"",'03.Muestra'!$C30)</f>
        <v/>
      </c>
      <c r="C269" s="140" t="str">
        <f>IF( ISBLANK('03.Muestra'!$E30),"",'03.Muestra'!$E30)</f>
        <v/>
      </c>
      <c r="D269" s="164" t="str">
        <f t="shared" si="12"/>
        <v/>
      </c>
      <c r="E269" s="133" t="str">
        <f t="shared" si="13"/>
        <v/>
      </c>
      <c r="F269" s="19"/>
      <c r="G269" s="19"/>
      <c r="H269" s="19"/>
      <c r="I269" s="19"/>
      <c r="J269" s="19"/>
      <c r="K269" s="19"/>
      <c r="L269" s="19"/>
      <c r="M269" s="19"/>
      <c r="N269" s="19"/>
      <c r="O269" s="19"/>
      <c r="P269" s="19"/>
      <c r="Q269" s="19"/>
      <c r="R269" s="19"/>
      <c r="S269" s="19"/>
      <c r="T269" s="19"/>
      <c r="U269" s="19"/>
      <c r="V269" s="19"/>
      <c r="W269" s="19"/>
      <c r="X269" s="19"/>
      <c r="Y269" s="19"/>
    </row>
    <row r="270" spans="2:25" ht="12" customHeight="1">
      <c r="B270" s="140" t="str">
        <f>IF( ISBLANK('03.Muestra'!$C31),"",'03.Muestra'!$C31)</f>
        <v/>
      </c>
      <c r="C270" s="140" t="str">
        <f>IF( ISBLANK('03.Muestra'!$E31),"",'03.Muestra'!$E31)</f>
        <v/>
      </c>
      <c r="D270" s="164" t="str">
        <f t="shared" si="12"/>
        <v/>
      </c>
      <c r="E270" s="133" t="str">
        <f t="shared" si="13"/>
        <v/>
      </c>
      <c r="F270" s="19"/>
      <c r="G270" s="19"/>
      <c r="H270" s="19"/>
      <c r="I270" s="19"/>
      <c r="J270" s="19"/>
      <c r="K270" s="19"/>
      <c r="L270" s="19"/>
      <c r="M270" s="19"/>
      <c r="N270" s="19"/>
      <c r="O270" s="19"/>
      <c r="P270" s="19"/>
      <c r="Q270" s="19"/>
      <c r="R270" s="19"/>
      <c r="S270" s="19"/>
      <c r="T270" s="19"/>
      <c r="U270" s="19"/>
      <c r="V270" s="19"/>
      <c r="W270" s="19"/>
      <c r="X270" s="19"/>
      <c r="Y270" s="19"/>
    </row>
    <row r="271" spans="2:25" ht="12" customHeight="1">
      <c r="B271" s="140" t="str">
        <f>IF( ISBLANK('03.Muestra'!$C32),"",'03.Muestra'!$C32)</f>
        <v/>
      </c>
      <c r="C271" s="140" t="str">
        <f>IF( ISBLANK('03.Muestra'!$E32),"",'03.Muestra'!$E32)</f>
        <v/>
      </c>
      <c r="D271" s="164" t="str">
        <f t="shared" si="12"/>
        <v/>
      </c>
      <c r="E271" s="133" t="str">
        <f t="shared" si="13"/>
        <v/>
      </c>
      <c r="F271" s="19"/>
      <c r="G271" s="19"/>
      <c r="H271" s="19"/>
      <c r="I271" s="19"/>
      <c r="J271" s="19"/>
      <c r="K271" s="19"/>
      <c r="L271" s="19"/>
      <c r="M271" s="19"/>
      <c r="N271" s="19"/>
      <c r="O271" s="19"/>
      <c r="P271" s="19"/>
      <c r="Q271" s="19"/>
      <c r="R271" s="19"/>
      <c r="S271" s="19"/>
      <c r="T271" s="19"/>
      <c r="U271" s="19"/>
      <c r="V271" s="19"/>
      <c r="W271" s="19"/>
      <c r="X271" s="19"/>
      <c r="Y271" s="19"/>
    </row>
    <row r="272" spans="2:25" ht="12" customHeight="1">
      <c r="B272" s="140" t="str">
        <f>IF( ISBLANK('03.Muestra'!$C33),"",'03.Muestra'!$C33)</f>
        <v/>
      </c>
      <c r="C272" s="140" t="str">
        <f>IF( ISBLANK('03.Muestra'!$E33),"",'03.Muestra'!$E33)</f>
        <v/>
      </c>
      <c r="D272" s="164" t="str">
        <f t="shared" si="12"/>
        <v/>
      </c>
      <c r="E272" s="133" t="str">
        <f t="shared" si="13"/>
        <v/>
      </c>
      <c r="F272" s="19"/>
      <c r="G272" s="19"/>
      <c r="H272" s="19"/>
      <c r="I272" s="19"/>
      <c r="J272" s="19"/>
      <c r="K272" s="19"/>
      <c r="L272" s="19"/>
      <c r="M272" s="19"/>
      <c r="N272" s="19"/>
      <c r="O272" s="19"/>
      <c r="P272" s="19"/>
      <c r="Q272" s="19"/>
      <c r="R272" s="19"/>
      <c r="S272" s="19"/>
      <c r="T272" s="19"/>
      <c r="U272" s="19"/>
      <c r="V272" s="19"/>
      <c r="W272" s="19"/>
      <c r="X272" s="19"/>
      <c r="Y272" s="19"/>
    </row>
    <row r="273" spans="2:25" ht="12" customHeight="1">
      <c r="B273" s="140" t="str">
        <f>IF( ISBLANK('03.Muestra'!$C34),"",'03.Muestra'!$C34)</f>
        <v/>
      </c>
      <c r="C273" s="140" t="str">
        <f>IF( ISBLANK('03.Muestra'!$E34),"",'03.Muestra'!$E34)</f>
        <v/>
      </c>
      <c r="D273" s="164" t="str">
        <f t="shared" si="12"/>
        <v/>
      </c>
      <c r="E273" s="133" t="str">
        <f t="shared" si="13"/>
        <v/>
      </c>
      <c r="F273" s="19"/>
      <c r="G273" s="19"/>
      <c r="H273" s="19"/>
      <c r="I273" s="19"/>
      <c r="J273" s="19"/>
      <c r="K273" s="19"/>
      <c r="L273" s="19"/>
      <c r="M273" s="19"/>
      <c r="N273" s="19"/>
      <c r="O273" s="19"/>
      <c r="P273" s="19"/>
      <c r="Q273" s="19"/>
      <c r="R273" s="19"/>
      <c r="S273" s="19"/>
      <c r="T273" s="19"/>
      <c r="U273" s="19"/>
      <c r="V273" s="19"/>
      <c r="W273" s="19"/>
      <c r="X273" s="19"/>
      <c r="Y273" s="19"/>
    </row>
    <row r="274" spans="2:25" ht="12" customHeight="1">
      <c r="B274" s="140" t="str">
        <f>IF( ISBLANK('03.Muestra'!$C35),"",'03.Muestra'!$C35)</f>
        <v/>
      </c>
      <c r="C274" s="140" t="str">
        <f>IF( ISBLANK('03.Muestra'!$E35),"",'03.Muestra'!$E35)</f>
        <v/>
      </c>
      <c r="D274" s="164" t="str">
        <f t="shared" si="12"/>
        <v/>
      </c>
      <c r="E274" s="133" t="str">
        <f t="shared" si="13"/>
        <v/>
      </c>
      <c r="G274" s="19"/>
      <c r="H274" s="19"/>
      <c r="I274" s="19"/>
      <c r="J274" s="19"/>
      <c r="K274" s="19"/>
      <c r="L274" s="19"/>
      <c r="M274" s="19"/>
      <c r="N274" s="19"/>
      <c r="O274" s="19"/>
      <c r="P274" s="19"/>
      <c r="Q274" s="19"/>
      <c r="R274" s="19"/>
      <c r="S274" s="19"/>
      <c r="T274" s="19"/>
      <c r="U274" s="19"/>
      <c r="V274" s="19"/>
      <c r="W274" s="19"/>
      <c r="X274" s="19"/>
      <c r="Y274" s="19"/>
    </row>
    <row r="275" spans="2:25" ht="12" customHeight="1">
      <c r="B275" s="140" t="str">
        <f>IF( ISBLANK('03.Muestra'!$C36),"",'03.Muestra'!$C36)</f>
        <v/>
      </c>
      <c r="C275" s="140" t="str">
        <f>IF( ISBLANK('03.Muestra'!$E36),"",'03.Muestra'!$E36)</f>
        <v/>
      </c>
      <c r="D275" s="164" t="str">
        <f t="shared" si="12"/>
        <v/>
      </c>
      <c r="E275" s="133" t="str">
        <f t="shared" si="13"/>
        <v/>
      </c>
      <c r="F275" s="153"/>
      <c r="G275" s="19"/>
      <c r="H275" s="19"/>
      <c r="I275" s="19"/>
      <c r="J275" s="19"/>
      <c r="K275" s="19"/>
      <c r="L275" s="19"/>
      <c r="M275" s="19"/>
      <c r="N275" s="19"/>
      <c r="O275" s="19"/>
      <c r="P275" s="19"/>
      <c r="Q275" s="19"/>
      <c r="R275" s="19"/>
      <c r="S275" s="19"/>
      <c r="T275" s="19"/>
      <c r="U275" s="19"/>
      <c r="V275" s="19"/>
      <c r="W275" s="19"/>
      <c r="X275" s="19"/>
      <c r="Y275" s="19"/>
    </row>
    <row r="276" spans="2:25" ht="12" customHeight="1">
      <c r="B276" s="140" t="str">
        <f>IF( ISBLANK('03.Muestra'!$C37),"",'03.Muestra'!$C37)</f>
        <v/>
      </c>
      <c r="C276" s="140" t="str">
        <f>IF( ISBLANK('03.Muestra'!$E37),"",'03.Muestra'!$E37)</f>
        <v/>
      </c>
      <c r="D276" s="164" t="str">
        <f t="shared" si="12"/>
        <v/>
      </c>
      <c r="E276" s="133" t="str">
        <f t="shared" si="13"/>
        <v/>
      </c>
      <c r="F276" s="153"/>
      <c r="G276" s="19"/>
      <c r="H276" s="19"/>
      <c r="I276" s="19"/>
      <c r="J276" s="19"/>
      <c r="K276" s="19"/>
      <c r="L276" s="19"/>
      <c r="M276" s="19"/>
      <c r="N276" s="19"/>
      <c r="O276" s="19"/>
      <c r="P276" s="19"/>
      <c r="Q276" s="19"/>
      <c r="R276" s="19"/>
      <c r="S276" s="19"/>
      <c r="T276" s="19"/>
      <c r="U276" s="19"/>
      <c r="V276" s="19"/>
      <c r="W276" s="19"/>
      <c r="X276" s="19"/>
      <c r="Y276" s="19"/>
    </row>
    <row r="277" spans="2:25" ht="12" customHeight="1">
      <c r="B277" s="140" t="str">
        <f>IF( ISBLANK('03.Muestra'!$C38),"",'03.Muestra'!$C38)</f>
        <v/>
      </c>
      <c r="C277" s="140" t="str">
        <f>IF( ISBLANK('03.Muestra'!$E38),"",'03.Muestra'!$E38)</f>
        <v/>
      </c>
      <c r="D277" s="164" t="str">
        <f t="shared" si="12"/>
        <v/>
      </c>
      <c r="E277" s="133" t="str">
        <f t="shared" si="13"/>
        <v/>
      </c>
      <c r="F277" s="153"/>
      <c r="G277" s="19"/>
      <c r="H277" s="19"/>
      <c r="I277" s="19"/>
      <c r="J277" s="19"/>
      <c r="K277" s="19"/>
      <c r="L277" s="19"/>
      <c r="M277" s="19"/>
      <c r="N277" s="19"/>
      <c r="O277" s="19"/>
      <c r="P277" s="19"/>
      <c r="Q277" s="19"/>
      <c r="R277" s="19"/>
      <c r="S277" s="19"/>
      <c r="T277" s="19"/>
      <c r="U277" s="19"/>
      <c r="V277" s="19"/>
      <c r="W277" s="19"/>
      <c r="X277" s="19"/>
      <c r="Y277" s="19"/>
    </row>
    <row r="278" spans="2:25" ht="12" customHeight="1">
      <c r="B278" s="140" t="str">
        <f>IF( ISBLANK('03.Muestra'!$C39),"",'03.Muestra'!$C39)</f>
        <v/>
      </c>
      <c r="C278" s="140" t="str">
        <f>IF( ISBLANK('03.Muestra'!$E39),"",'03.Muestra'!$E39)</f>
        <v/>
      </c>
      <c r="D278" s="164" t="str">
        <f t="shared" si="12"/>
        <v/>
      </c>
      <c r="E278" s="133" t="str">
        <f t="shared" si="13"/>
        <v/>
      </c>
      <c r="F278" s="153"/>
      <c r="G278" s="19"/>
      <c r="H278" s="19"/>
      <c r="I278" s="19"/>
      <c r="J278" s="19"/>
      <c r="K278" s="19"/>
      <c r="L278" s="19"/>
      <c r="M278" s="19"/>
      <c r="N278" s="19"/>
      <c r="O278" s="19"/>
      <c r="P278" s="19"/>
      <c r="Q278" s="19"/>
      <c r="R278" s="19"/>
      <c r="S278" s="19"/>
      <c r="T278" s="19"/>
      <c r="U278" s="19"/>
      <c r="V278" s="19"/>
      <c r="W278" s="19"/>
      <c r="X278" s="19"/>
      <c r="Y278" s="19"/>
    </row>
    <row r="279" spans="2:25" ht="12" customHeight="1">
      <c r="B279" s="140" t="str">
        <f>IF( ISBLANK('03.Muestra'!$C40),"",'03.Muestra'!$C40)</f>
        <v/>
      </c>
      <c r="C279" s="140" t="str">
        <f>IF( ISBLANK('03.Muestra'!$E40),"",'03.Muestra'!$E40)</f>
        <v/>
      </c>
      <c r="D279" s="164" t="str">
        <f t="shared" si="12"/>
        <v/>
      </c>
      <c r="E279" s="133" t="str">
        <f t="shared" si="13"/>
        <v/>
      </c>
      <c r="F279" s="153"/>
      <c r="G279" s="19"/>
      <c r="H279" s="19"/>
      <c r="I279" s="19"/>
      <c r="J279" s="19"/>
      <c r="K279" s="19"/>
      <c r="L279" s="19"/>
      <c r="M279" s="19"/>
      <c r="N279" s="19"/>
      <c r="O279" s="19"/>
      <c r="P279" s="19"/>
      <c r="Q279" s="19"/>
      <c r="R279" s="19"/>
      <c r="S279" s="19"/>
      <c r="T279" s="19"/>
      <c r="U279" s="19"/>
      <c r="V279" s="19"/>
      <c r="W279" s="19"/>
      <c r="X279" s="19"/>
      <c r="Y279" s="19"/>
    </row>
    <row r="280" spans="2:25" ht="12" customHeight="1">
      <c r="B280" s="140" t="str">
        <f>IF( ISBLANK('03.Muestra'!$C41),"",'03.Muestra'!$C41)</f>
        <v/>
      </c>
      <c r="C280" s="140" t="str">
        <f>IF( ISBLANK('03.Muestra'!$E41),"",'03.Muestra'!$E41)</f>
        <v/>
      </c>
      <c r="D280" s="164" t="str">
        <f t="shared" si="12"/>
        <v/>
      </c>
      <c r="E280" s="133" t="str">
        <f t="shared" si="13"/>
        <v/>
      </c>
      <c r="F280" s="153"/>
      <c r="G280" s="19"/>
      <c r="H280" s="19"/>
      <c r="I280" s="19"/>
      <c r="J280" s="19"/>
      <c r="K280" s="19"/>
      <c r="L280" s="19"/>
      <c r="M280" s="19"/>
      <c r="N280" s="19"/>
      <c r="O280" s="19"/>
      <c r="P280" s="19"/>
      <c r="Q280" s="19"/>
      <c r="R280" s="19"/>
      <c r="S280" s="19"/>
      <c r="T280" s="19"/>
      <c r="U280" s="19"/>
      <c r="V280" s="19"/>
      <c r="W280" s="19"/>
      <c r="X280" s="19"/>
      <c r="Y280" s="19"/>
    </row>
    <row r="281" spans="2:25" ht="12" customHeight="1">
      <c r="B281" s="140" t="str">
        <f>IF( ISBLANK('03.Muestra'!$C42),"",'03.Muestra'!$C42)</f>
        <v/>
      </c>
      <c r="C281" s="140" t="str">
        <f>IF( ISBLANK('03.Muestra'!$E42),"",'03.Muestra'!$E42)</f>
        <v/>
      </c>
      <c r="D281" s="164" t="str">
        <f t="shared" si="12"/>
        <v/>
      </c>
      <c r="E281" s="133" t="str">
        <f t="shared" si="13"/>
        <v/>
      </c>
      <c r="F281" s="19"/>
      <c r="G281" s="19"/>
      <c r="H281" s="19"/>
      <c r="I281" s="19"/>
      <c r="J281" s="19"/>
      <c r="K281" s="19"/>
      <c r="L281" s="19"/>
      <c r="M281" s="19"/>
      <c r="N281" s="19"/>
      <c r="O281" s="19"/>
      <c r="P281" s="19"/>
      <c r="Q281" s="19"/>
      <c r="R281" s="19"/>
      <c r="S281" s="19"/>
      <c r="T281" s="19"/>
      <c r="U281" s="19"/>
      <c r="V281" s="19"/>
      <c r="W281" s="19"/>
      <c r="X281" s="19"/>
      <c r="Y281" s="19"/>
    </row>
    <row r="282" spans="2:25" ht="12" customHeight="1">
      <c r="B282" s="19"/>
      <c r="C282" s="19"/>
      <c r="D282" s="133"/>
      <c r="E282" s="133"/>
      <c r="F282" s="19"/>
      <c r="G282" s="19"/>
      <c r="H282" s="19"/>
      <c r="I282" s="19"/>
      <c r="J282" s="19"/>
      <c r="K282" s="19"/>
      <c r="L282" s="19"/>
      <c r="M282" s="19"/>
      <c r="N282" s="19"/>
      <c r="O282" s="19"/>
      <c r="P282" s="19"/>
      <c r="Q282" s="19"/>
      <c r="R282" s="19"/>
      <c r="S282" s="19"/>
      <c r="T282" s="19"/>
      <c r="U282" s="19"/>
      <c r="V282" s="19"/>
      <c r="W282" s="19"/>
      <c r="X282" s="19"/>
      <c r="Y282" s="19"/>
    </row>
    <row r="283" spans="2:25" ht="12" customHeight="1">
      <c r="B283" s="19"/>
      <c r="C283" s="19"/>
      <c r="D283" s="133"/>
      <c r="E283" s="138"/>
      <c r="F283" s="19"/>
      <c r="G283" s="19"/>
      <c r="H283" s="19"/>
      <c r="I283" s="19"/>
      <c r="J283" s="19"/>
      <c r="K283" s="19"/>
      <c r="L283" s="19"/>
      <c r="M283" s="19"/>
      <c r="N283" s="19"/>
      <c r="O283" s="19"/>
      <c r="P283" s="19"/>
      <c r="Q283" s="19"/>
      <c r="R283" s="19"/>
      <c r="S283" s="19"/>
      <c r="T283" s="19"/>
      <c r="U283" s="19"/>
      <c r="V283" s="19"/>
      <c r="W283" s="19"/>
      <c r="X283" s="19"/>
      <c r="Y283" s="19"/>
    </row>
    <row r="284" spans="2:25" ht="32.25" customHeight="1">
      <c r="B284" s="26" t="s">
        <v>61</v>
      </c>
      <c r="C284" s="27" t="s">
        <v>84</v>
      </c>
      <c r="D284" s="28" t="s">
        <v>71</v>
      </c>
      <c r="E284" s="152"/>
      <c r="K284" s="19"/>
      <c r="L284" s="19"/>
      <c r="M284" s="19"/>
      <c r="N284" s="19"/>
      <c r="O284" s="19"/>
      <c r="P284" s="19"/>
      <c r="Q284" s="19"/>
      <c r="R284" s="19"/>
      <c r="S284" s="19"/>
      <c r="T284" s="19"/>
      <c r="U284" s="19"/>
      <c r="V284" s="19"/>
      <c r="W284" s="19"/>
      <c r="X284" s="19"/>
      <c r="Y284" s="19"/>
    </row>
    <row r="285" spans="2:25" ht="12" customHeight="1">
      <c r="B285" s="140" t="str">
        <f>IF( ISBLANK('03.Muestra'!$C8),"",'03.Muestra'!$C8)</f>
        <v/>
      </c>
      <c r="C285" s="140" t="str">
        <f>IF( ISBLANK('03.Muestra'!$E8),"",'03.Muestra'!$E8)</f>
        <v/>
      </c>
      <c r="D285" s="164" t="str">
        <f t="shared" ref="D285:D319" si="14">IF(AND(B285&lt;&gt;"",C285&lt;&gt;""),"N/T","")</f>
        <v/>
      </c>
      <c r="E285" s="133" t="str">
        <f t="shared" ref="E285:E319" si="15">IF(D285&lt;&gt;"",IF(AND(B285&lt;&gt;"",C285&lt;&gt;""),"","ERR"),"")</f>
        <v/>
      </c>
      <c r="F285" s="141" t="s">
        <v>72</v>
      </c>
      <c r="G285" s="142" t="s">
        <v>76</v>
      </c>
      <c r="H285" s="143" t="s">
        <v>74</v>
      </c>
      <c r="I285" s="144" t="s">
        <v>65</v>
      </c>
      <c r="J285" s="145" t="s">
        <v>62</v>
      </c>
      <c r="K285" s="146" t="s">
        <v>69</v>
      </c>
      <c r="L285" s="19"/>
      <c r="M285" s="19"/>
      <c r="N285" s="19"/>
      <c r="O285" s="19"/>
      <c r="P285" s="19"/>
      <c r="Q285" s="19"/>
      <c r="R285" s="19"/>
      <c r="S285" s="19"/>
      <c r="T285" s="19"/>
      <c r="U285" s="19"/>
      <c r="V285" s="19"/>
      <c r="W285" s="19"/>
      <c r="X285" s="19"/>
      <c r="Y285" s="19"/>
    </row>
    <row r="286" spans="2:25" ht="12" customHeight="1">
      <c r="B286" s="140" t="str">
        <f>IF( ISBLANK('03.Muestra'!$C9),"",'03.Muestra'!$C9)</f>
        <v/>
      </c>
      <c r="C286" s="140" t="str">
        <f>IF( ISBLANK('03.Muestra'!$E9),"",'03.Muestra'!$E9)</f>
        <v/>
      </c>
      <c r="D286" s="164" t="str">
        <f t="shared" si="14"/>
        <v/>
      </c>
      <c r="E286" s="133" t="str">
        <f t="shared" si="15"/>
        <v/>
      </c>
      <c r="F286" s="147">
        <f ca="1">COUNTIF($D285:INDIRECT("$D" &amp;  SUM(ROW()-1,'03.Muestra'!$D$45)-1),F285)</f>
        <v>0</v>
      </c>
      <c r="G286" s="147">
        <f ca="1">COUNTIF($D285:INDIRECT("$D" &amp;  SUM(ROW()-1,'03.Muestra'!$D$45)-1),G285)</f>
        <v>0</v>
      </c>
      <c r="H286" s="147">
        <f ca="1">COUNTIF($D285:INDIRECT("$D" &amp;  SUM(ROW()-1,'03.Muestra'!$D$45)-1),H285)</f>
        <v>0</v>
      </c>
      <c r="I286" s="147">
        <f ca="1">COUNTIF($D285:INDIRECT("$D" &amp;  SUM(ROW()-1,'03.Muestra'!$D$45)-1),I285)</f>
        <v>0</v>
      </c>
      <c r="J286" s="147">
        <f ca="1">COUNTIF($D285:INDIRECT("$D" &amp;  SUM(ROW()-1,'03.Muestra'!$D$45)-1),J285)</f>
        <v>0</v>
      </c>
      <c r="K286" s="147">
        <f ca="1">IF('03.Muestra'!$D$45=0,0,COUNTBLANK($D285:INDIRECT("$D" &amp;  SUM(ROW()-1,'03.Muestra'!$D$45)-1)))</f>
        <v>0</v>
      </c>
      <c r="L286" s="19"/>
      <c r="M286" s="19"/>
      <c r="N286" s="19"/>
      <c r="O286" s="19"/>
      <c r="P286" s="19"/>
      <c r="Q286" s="19"/>
      <c r="R286" s="19"/>
      <c r="S286" s="19"/>
      <c r="T286" s="19"/>
      <c r="U286" s="19"/>
      <c r="V286" s="19"/>
      <c r="W286" s="19"/>
      <c r="X286" s="19"/>
      <c r="Y286" s="19"/>
    </row>
    <row r="287" spans="2:25" ht="12" customHeight="1">
      <c r="B287" s="140" t="str">
        <f>IF( ISBLANK('03.Muestra'!$C10),"",'03.Muestra'!$C10)</f>
        <v/>
      </c>
      <c r="C287" s="140" t="str">
        <f>IF( ISBLANK('03.Muestra'!$E10),"",'03.Muestra'!$E10)</f>
        <v/>
      </c>
      <c r="D287" s="164" t="str">
        <f t="shared" si="14"/>
        <v/>
      </c>
      <c r="E287" s="133" t="str">
        <f t="shared" si="15"/>
        <v/>
      </c>
      <c r="G287" s="19"/>
      <c r="H287" s="19"/>
      <c r="I287" s="19"/>
      <c r="J287" s="19"/>
      <c r="K287" s="19"/>
      <c r="L287" s="19"/>
      <c r="M287" s="19"/>
      <c r="N287" s="19"/>
      <c r="O287" s="19"/>
      <c r="P287" s="19"/>
      <c r="Q287" s="19"/>
      <c r="R287" s="19"/>
      <c r="S287" s="19"/>
      <c r="T287" s="19"/>
      <c r="U287" s="19"/>
      <c r="V287" s="19"/>
      <c r="W287" s="19"/>
      <c r="X287" s="19"/>
      <c r="Y287" s="19"/>
    </row>
    <row r="288" spans="2:25" ht="12" customHeight="1">
      <c r="B288" s="140" t="str">
        <f>IF( ISBLANK('03.Muestra'!$C11),"",'03.Muestra'!$C11)</f>
        <v/>
      </c>
      <c r="C288" s="140" t="str">
        <f>IF( ISBLANK('03.Muestra'!$E11),"",'03.Muestra'!$E11)</f>
        <v/>
      </c>
      <c r="D288" s="164" t="str">
        <f t="shared" si="14"/>
        <v/>
      </c>
      <c r="E288" s="133" t="str">
        <f t="shared" si="15"/>
        <v/>
      </c>
      <c r="G288" s="19"/>
      <c r="H288" s="19"/>
      <c r="I288" s="19"/>
      <c r="J288" s="19"/>
      <c r="K288" s="19"/>
      <c r="L288" s="19"/>
      <c r="M288" s="19"/>
      <c r="N288" s="19"/>
      <c r="O288" s="19"/>
      <c r="P288" s="19"/>
      <c r="Q288" s="19"/>
      <c r="R288" s="19"/>
      <c r="S288" s="19"/>
      <c r="T288" s="19"/>
      <c r="U288" s="19"/>
      <c r="V288" s="19"/>
      <c r="W288" s="19"/>
      <c r="X288" s="19"/>
      <c r="Y288" s="19"/>
    </row>
    <row r="289" spans="2:25" ht="12" customHeight="1">
      <c r="B289" s="140" t="str">
        <f>IF( ISBLANK('03.Muestra'!$C12),"",'03.Muestra'!$C12)</f>
        <v/>
      </c>
      <c r="C289" s="140" t="str">
        <f>IF( ISBLANK('03.Muestra'!$E12),"",'03.Muestra'!$E12)</f>
        <v/>
      </c>
      <c r="D289" s="164" t="str">
        <f t="shared" si="14"/>
        <v/>
      </c>
      <c r="E289" s="133" t="str">
        <f t="shared" si="15"/>
        <v/>
      </c>
      <c r="G289" s="19"/>
      <c r="H289" s="19"/>
      <c r="I289" s="19"/>
      <c r="J289" s="19"/>
      <c r="K289" s="19"/>
      <c r="L289" s="19"/>
      <c r="M289" s="19"/>
      <c r="N289" s="19"/>
      <c r="O289" s="19"/>
      <c r="P289" s="19"/>
      <c r="Q289" s="19"/>
      <c r="R289" s="19"/>
      <c r="S289" s="19"/>
      <c r="T289" s="19"/>
      <c r="U289" s="19"/>
      <c r="V289" s="19"/>
      <c r="W289" s="19"/>
      <c r="X289" s="19"/>
      <c r="Y289" s="19"/>
    </row>
    <row r="290" spans="2:25" ht="12" customHeight="1">
      <c r="B290" s="140" t="str">
        <f>IF( ISBLANK('03.Muestra'!$C13),"",'03.Muestra'!$C13)</f>
        <v/>
      </c>
      <c r="C290" s="140" t="str">
        <f>IF( ISBLANK('03.Muestra'!$E13),"",'03.Muestra'!$E13)</f>
        <v/>
      </c>
      <c r="D290" s="164" t="str">
        <f t="shared" si="14"/>
        <v/>
      </c>
      <c r="E290" s="133" t="str">
        <f t="shared" si="15"/>
        <v/>
      </c>
      <c r="G290" s="19"/>
      <c r="H290" s="19"/>
      <c r="I290" s="19"/>
      <c r="J290" s="19"/>
      <c r="K290" s="19"/>
      <c r="L290" s="19"/>
      <c r="M290" s="19"/>
      <c r="N290" s="19"/>
      <c r="O290" s="19"/>
      <c r="P290" s="19"/>
      <c r="Q290" s="19"/>
      <c r="R290" s="19"/>
      <c r="S290" s="19"/>
      <c r="T290" s="19"/>
      <c r="U290" s="19"/>
      <c r="V290" s="19"/>
      <c r="W290" s="19"/>
      <c r="X290" s="19"/>
      <c r="Y290" s="19"/>
    </row>
    <row r="291" spans="2:25" ht="12" customHeight="1">
      <c r="B291" s="140" t="str">
        <f>IF( ISBLANK('03.Muestra'!$C14),"",'03.Muestra'!$C14)</f>
        <v/>
      </c>
      <c r="C291" s="140" t="str">
        <f>IF( ISBLANK('03.Muestra'!$E14),"",'03.Muestra'!$E14)</f>
        <v/>
      </c>
      <c r="D291" s="164" t="str">
        <f t="shared" si="14"/>
        <v/>
      </c>
      <c r="E291" s="133" t="str">
        <f t="shared" si="15"/>
        <v/>
      </c>
      <c r="F291" s="19"/>
      <c r="G291" s="19"/>
      <c r="H291" s="19"/>
      <c r="I291" s="19"/>
      <c r="J291" s="19"/>
      <c r="K291" s="19"/>
      <c r="L291" s="19"/>
      <c r="M291" s="19"/>
      <c r="N291" s="19"/>
      <c r="O291" s="19"/>
      <c r="P291" s="19"/>
      <c r="Q291" s="19"/>
      <c r="R291" s="19"/>
      <c r="S291" s="19"/>
      <c r="T291" s="19"/>
      <c r="U291" s="19"/>
      <c r="V291" s="19"/>
      <c r="W291" s="19"/>
      <c r="X291" s="19"/>
      <c r="Y291" s="19"/>
    </row>
    <row r="292" spans="2:25" ht="12" customHeight="1">
      <c r="B292" s="140" t="str">
        <f>IF( ISBLANK('03.Muestra'!$C15),"",'03.Muestra'!$C15)</f>
        <v/>
      </c>
      <c r="C292" s="140" t="str">
        <f>IF( ISBLANK('03.Muestra'!$E15),"",'03.Muestra'!$E15)</f>
        <v/>
      </c>
      <c r="D292" s="164" t="str">
        <f t="shared" si="14"/>
        <v/>
      </c>
      <c r="E292" s="133" t="str">
        <f t="shared" si="15"/>
        <v/>
      </c>
      <c r="F292" s="19"/>
      <c r="G292" s="19"/>
      <c r="H292" s="19"/>
      <c r="I292" s="19"/>
      <c r="J292" s="19"/>
      <c r="K292" s="19"/>
      <c r="L292" s="19"/>
      <c r="M292" s="19"/>
      <c r="N292" s="19"/>
      <c r="O292" s="19"/>
      <c r="P292" s="19"/>
      <c r="Q292" s="19"/>
      <c r="R292" s="19"/>
      <c r="S292" s="19"/>
      <c r="T292" s="19"/>
      <c r="U292" s="19"/>
      <c r="V292" s="19"/>
      <c r="W292" s="19"/>
      <c r="X292" s="19"/>
      <c r="Y292" s="19"/>
    </row>
    <row r="293" spans="2:25" ht="12" customHeight="1">
      <c r="B293" s="140" t="str">
        <f>IF( ISBLANK('03.Muestra'!$C16),"",'03.Muestra'!$C16)</f>
        <v/>
      </c>
      <c r="C293" s="140" t="str">
        <f>IF( ISBLANK('03.Muestra'!$E16),"",'03.Muestra'!$E16)</f>
        <v/>
      </c>
      <c r="D293" s="164" t="str">
        <f t="shared" si="14"/>
        <v/>
      </c>
      <c r="E293" s="133" t="str">
        <f t="shared" si="15"/>
        <v/>
      </c>
      <c r="F293" s="19"/>
      <c r="G293" s="19"/>
      <c r="H293" s="19"/>
      <c r="I293" s="19"/>
      <c r="J293" s="19"/>
      <c r="K293" s="19"/>
      <c r="L293" s="19"/>
      <c r="M293" s="19"/>
      <c r="N293" s="19"/>
      <c r="O293" s="19"/>
      <c r="P293" s="19"/>
      <c r="Q293" s="19"/>
      <c r="R293" s="19"/>
      <c r="S293" s="19"/>
      <c r="T293" s="19"/>
      <c r="U293" s="19"/>
      <c r="V293" s="19"/>
      <c r="W293" s="19"/>
      <c r="X293" s="19"/>
      <c r="Y293" s="19"/>
    </row>
    <row r="294" spans="2:25" ht="12" customHeight="1">
      <c r="B294" s="140" t="str">
        <f>IF( ISBLANK('03.Muestra'!$C17),"",'03.Muestra'!$C17)</f>
        <v/>
      </c>
      <c r="C294" s="140" t="str">
        <f>IF( ISBLANK('03.Muestra'!$E17),"",'03.Muestra'!$E17)</f>
        <v/>
      </c>
      <c r="D294" s="164" t="str">
        <f t="shared" si="14"/>
        <v/>
      </c>
      <c r="E294" s="133" t="str">
        <f t="shared" si="15"/>
        <v/>
      </c>
      <c r="F294" s="19"/>
      <c r="G294" s="19"/>
      <c r="H294" s="19"/>
      <c r="I294" s="19"/>
      <c r="J294" s="19"/>
      <c r="K294" s="19"/>
      <c r="L294" s="19"/>
      <c r="M294" s="19"/>
      <c r="N294" s="19"/>
      <c r="O294" s="19"/>
      <c r="P294" s="19"/>
      <c r="Q294" s="19"/>
      <c r="R294" s="19"/>
      <c r="S294" s="19"/>
      <c r="T294" s="19"/>
      <c r="U294" s="19"/>
      <c r="V294" s="19"/>
      <c r="W294" s="19"/>
      <c r="X294" s="19"/>
      <c r="Y294" s="19"/>
    </row>
    <row r="295" spans="2:25" ht="12" customHeight="1">
      <c r="B295" s="140" t="str">
        <f>IF( ISBLANK('03.Muestra'!$C18),"",'03.Muestra'!$C18)</f>
        <v/>
      </c>
      <c r="C295" s="140" t="str">
        <f>IF( ISBLANK('03.Muestra'!$E18),"",'03.Muestra'!$E18)</f>
        <v/>
      </c>
      <c r="D295" s="164" t="str">
        <f t="shared" si="14"/>
        <v/>
      </c>
      <c r="E295" s="133" t="str">
        <f t="shared" si="15"/>
        <v/>
      </c>
      <c r="F295" s="19"/>
      <c r="G295" s="19"/>
      <c r="H295" s="19"/>
      <c r="I295" s="19"/>
      <c r="J295" s="19"/>
      <c r="K295" s="19"/>
      <c r="L295" s="19"/>
      <c r="M295" s="19"/>
      <c r="N295" s="19"/>
      <c r="O295" s="19"/>
      <c r="P295" s="19"/>
      <c r="Q295" s="19"/>
      <c r="R295" s="19"/>
      <c r="S295" s="19"/>
      <c r="T295" s="19"/>
      <c r="U295" s="19"/>
      <c r="V295" s="19"/>
      <c r="W295" s="19"/>
      <c r="X295" s="19"/>
      <c r="Y295" s="19"/>
    </row>
    <row r="296" spans="2:25" ht="12" customHeight="1">
      <c r="B296" s="140" t="str">
        <f>IF( ISBLANK('03.Muestra'!$C19),"",'03.Muestra'!$C19)</f>
        <v/>
      </c>
      <c r="C296" s="140" t="str">
        <f>IF( ISBLANK('03.Muestra'!$E19),"",'03.Muestra'!$E19)</f>
        <v/>
      </c>
      <c r="D296" s="164" t="str">
        <f t="shared" si="14"/>
        <v/>
      </c>
      <c r="E296" s="133" t="str">
        <f t="shared" si="15"/>
        <v/>
      </c>
      <c r="F296" s="19"/>
      <c r="G296" s="19"/>
      <c r="H296" s="19"/>
      <c r="I296" s="19"/>
      <c r="J296" s="19"/>
      <c r="K296" s="19"/>
      <c r="L296" s="19"/>
      <c r="M296" s="19"/>
      <c r="N296" s="19"/>
      <c r="O296" s="19"/>
      <c r="P296" s="19"/>
      <c r="Q296" s="19"/>
      <c r="R296" s="19"/>
      <c r="S296" s="19"/>
      <c r="T296" s="19"/>
      <c r="U296" s="19"/>
      <c r="V296" s="19"/>
      <c r="W296" s="19"/>
      <c r="X296" s="19"/>
      <c r="Y296" s="19"/>
    </row>
    <row r="297" spans="2:25" ht="14.1" customHeight="1">
      <c r="B297" s="140" t="str">
        <f>IF( ISBLANK('03.Muestra'!$C20),"",'03.Muestra'!$C20)</f>
        <v/>
      </c>
      <c r="C297" s="140" t="str">
        <f>IF( ISBLANK('03.Muestra'!$E20),"",'03.Muestra'!$E20)</f>
        <v/>
      </c>
      <c r="D297" s="164" t="str">
        <f t="shared" si="14"/>
        <v/>
      </c>
      <c r="E297" s="133" t="str">
        <f t="shared" si="15"/>
        <v/>
      </c>
      <c r="F297" s="19"/>
      <c r="G297" s="19"/>
      <c r="H297" s="19"/>
      <c r="I297" s="19"/>
      <c r="J297" s="19"/>
      <c r="K297" s="19"/>
      <c r="L297" s="19"/>
      <c r="M297" s="19"/>
      <c r="N297" s="19"/>
      <c r="O297" s="19"/>
      <c r="P297" s="19"/>
      <c r="Q297" s="19"/>
      <c r="R297" s="19"/>
      <c r="S297" s="19"/>
      <c r="T297" s="19"/>
      <c r="U297" s="19"/>
      <c r="V297" s="19"/>
      <c r="W297" s="19"/>
      <c r="X297" s="19"/>
      <c r="Y297" s="19"/>
    </row>
    <row r="298" spans="2:25" ht="14.1" customHeight="1">
      <c r="B298" s="140" t="str">
        <f>IF( ISBLANK('03.Muestra'!$C21),"",'03.Muestra'!$C21)</f>
        <v/>
      </c>
      <c r="C298" s="140" t="str">
        <f>IF( ISBLANK('03.Muestra'!$E21),"",'03.Muestra'!$E21)</f>
        <v/>
      </c>
      <c r="D298" s="164" t="str">
        <f t="shared" si="14"/>
        <v/>
      </c>
      <c r="E298" s="133" t="str">
        <f t="shared" si="15"/>
        <v/>
      </c>
      <c r="F298" s="19"/>
      <c r="G298" s="19"/>
      <c r="H298" s="19"/>
      <c r="I298" s="19"/>
      <c r="J298" s="19"/>
      <c r="K298" s="19"/>
      <c r="L298" s="19"/>
      <c r="M298" s="19"/>
      <c r="N298" s="19"/>
      <c r="O298" s="19"/>
      <c r="P298" s="19"/>
      <c r="Q298" s="19"/>
      <c r="R298" s="19"/>
      <c r="S298" s="19"/>
      <c r="T298" s="19"/>
      <c r="U298" s="19"/>
      <c r="V298" s="19"/>
      <c r="W298" s="19"/>
      <c r="X298" s="19"/>
      <c r="Y298" s="19"/>
    </row>
    <row r="299" spans="2:25" ht="14.1" customHeight="1">
      <c r="B299" s="140" t="str">
        <f>IF( ISBLANK('03.Muestra'!$C22),"",'03.Muestra'!$C22)</f>
        <v/>
      </c>
      <c r="C299" s="140" t="str">
        <f>IF( ISBLANK('03.Muestra'!$E22),"",'03.Muestra'!$E22)</f>
        <v/>
      </c>
      <c r="D299" s="164" t="str">
        <f t="shared" si="14"/>
        <v/>
      </c>
      <c r="E299" s="133" t="str">
        <f t="shared" si="15"/>
        <v/>
      </c>
      <c r="F299" s="19"/>
      <c r="G299" s="19"/>
      <c r="H299" s="19"/>
      <c r="I299" s="19"/>
      <c r="J299" s="19"/>
      <c r="K299" s="19"/>
      <c r="L299" s="19"/>
      <c r="M299" s="19"/>
      <c r="N299" s="19"/>
      <c r="O299" s="19"/>
      <c r="P299" s="19"/>
      <c r="Q299" s="19"/>
      <c r="R299" s="19"/>
      <c r="S299" s="19"/>
      <c r="T299" s="19"/>
      <c r="U299" s="19"/>
      <c r="V299" s="19"/>
      <c r="W299" s="19"/>
      <c r="X299" s="19"/>
      <c r="Y299" s="19"/>
    </row>
    <row r="300" spans="2:25" ht="14.1" customHeight="1">
      <c r="B300" s="140" t="str">
        <f>IF( ISBLANK('03.Muestra'!$C23),"",'03.Muestra'!$C23)</f>
        <v/>
      </c>
      <c r="C300" s="140" t="str">
        <f>IF( ISBLANK('03.Muestra'!$E23),"",'03.Muestra'!$E23)</f>
        <v/>
      </c>
      <c r="D300" s="164" t="str">
        <f t="shared" si="14"/>
        <v/>
      </c>
      <c r="E300" s="133" t="str">
        <f t="shared" si="15"/>
        <v/>
      </c>
      <c r="F300" s="19"/>
      <c r="G300" s="19"/>
      <c r="H300" s="19"/>
      <c r="I300" s="19"/>
      <c r="J300" s="19"/>
      <c r="K300" s="19"/>
      <c r="L300" s="19"/>
      <c r="M300" s="19"/>
      <c r="N300" s="19"/>
      <c r="O300" s="19"/>
      <c r="P300" s="19"/>
      <c r="Q300" s="19"/>
      <c r="R300" s="19"/>
      <c r="S300" s="19"/>
      <c r="T300" s="19"/>
      <c r="U300" s="19"/>
      <c r="V300" s="19"/>
      <c r="W300" s="19"/>
      <c r="X300" s="19"/>
      <c r="Y300" s="19"/>
    </row>
    <row r="301" spans="2:25" ht="14.1" customHeight="1">
      <c r="B301" s="140" t="str">
        <f>IF( ISBLANK('03.Muestra'!$C24),"",'03.Muestra'!$C24)</f>
        <v/>
      </c>
      <c r="C301" s="140" t="str">
        <f>IF( ISBLANK('03.Muestra'!$E24),"",'03.Muestra'!$E24)</f>
        <v/>
      </c>
      <c r="D301" s="164" t="str">
        <f t="shared" si="14"/>
        <v/>
      </c>
      <c r="E301" s="133" t="str">
        <f t="shared" si="15"/>
        <v/>
      </c>
      <c r="F301" s="19"/>
      <c r="G301" s="19"/>
      <c r="H301" s="19"/>
      <c r="I301" s="19"/>
      <c r="J301" s="19"/>
      <c r="K301" s="19"/>
      <c r="L301" s="19"/>
      <c r="M301" s="19"/>
      <c r="N301" s="19"/>
      <c r="O301" s="19"/>
      <c r="P301" s="19"/>
      <c r="Q301" s="19"/>
      <c r="R301" s="19"/>
      <c r="S301" s="19"/>
      <c r="T301" s="19"/>
      <c r="U301" s="19"/>
      <c r="V301" s="19"/>
      <c r="W301" s="19"/>
      <c r="X301" s="19"/>
      <c r="Y301" s="19"/>
    </row>
    <row r="302" spans="2:25" ht="14.1" customHeight="1">
      <c r="B302" s="140" t="str">
        <f>IF( ISBLANK('03.Muestra'!$C25),"",'03.Muestra'!$C25)</f>
        <v/>
      </c>
      <c r="C302" s="140" t="str">
        <f>IF( ISBLANK('03.Muestra'!$E25),"",'03.Muestra'!$E25)</f>
        <v/>
      </c>
      <c r="D302" s="164" t="str">
        <f t="shared" si="14"/>
        <v/>
      </c>
      <c r="E302" s="133" t="str">
        <f t="shared" si="15"/>
        <v/>
      </c>
      <c r="F302" s="19"/>
      <c r="G302" s="19"/>
      <c r="H302" s="19"/>
      <c r="I302" s="19"/>
      <c r="J302" s="19"/>
      <c r="K302" s="19"/>
      <c r="L302" s="19"/>
      <c r="M302" s="19"/>
      <c r="N302" s="19"/>
      <c r="O302" s="19"/>
      <c r="P302" s="19"/>
      <c r="Q302" s="19"/>
      <c r="R302" s="19"/>
      <c r="S302" s="19"/>
      <c r="T302" s="19"/>
      <c r="U302" s="19"/>
      <c r="V302" s="19"/>
      <c r="W302" s="19"/>
      <c r="X302" s="19"/>
      <c r="Y302" s="19"/>
    </row>
    <row r="303" spans="2:25" ht="14.1" customHeight="1">
      <c r="B303" s="140" t="str">
        <f>IF( ISBLANK('03.Muestra'!$C26),"",'03.Muestra'!$C26)</f>
        <v/>
      </c>
      <c r="C303" s="140" t="str">
        <f>IF( ISBLANK('03.Muestra'!$E26),"",'03.Muestra'!$E26)</f>
        <v/>
      </c>
      <c r="D303" s="164" t="str">
        <f t="shared" si="14"/>
        <v/>
      </c>
      <c r="E303" s="133" t="str">
        <f t="shared" si="15"/>
        <v/>
      </c>
      <c r="F303" s="19"/>
      <c r="G303" s="19"/>
      <c r="H303" s="19"/>
      <c r="I303" s="19"/>
      <c r="J303" s="19"/>
      <c r="K303" s="19"/>
      <c r="L303" s="19"/>
      <c r="M303" s="19"/>
      <c r="N303" s="19"/>
      <c r="O303" s="19"/>
      <c r="P303" s="19"/>
      <c r="Q303" s="19"/>
      <c r="R303" s="19"/>
      <c r="S303" s="19"/>
      <c r="T303" s="19"/>
      <c r="U303" s="19"/>
      <c r="V303" s="19"/>
      <c r="W303" s="19"/>
      <c r="X303" s="19"/>
      <c r="Y303" s="19"/>
    </row>
    <row r="304" spans="2:25" ht="14.1" customHeight="1">
      <c r="B304" s="140" t="str">
        <f>IF( ISBLANK('03.Muestra'!$C27),"",'03.Muestra'!$C27)</f>
        <v/>
      </c>
      <c r="C304" s="140" t="str">
        <f>IF( ISBLANK('03.Muestra'!$E27),"",'03.Muestra'!$E27)</f>
        <v/>
      </c>
      <c r="D304" s="164" t="str">
        <f t="shared" si="14"/>
        <v/>
      </c>
      <c r="E304" s="133" t="str">
        <f t="shared" si="15"/>
        <v/>
      </c>
      <c r="F304" s="19"/>
      <c r="G304" s="19"/>
      <c r="H304" s="19"/>
      <c r="I304" s="19"/>
      <c r="J304" s="19"/>
      <c r="K304" s="19"/>
      <c r="L304" s="19"/>
      <c r="M304" s="19"/>
      <c r="N304" s="19"/>
      <c r="O304" s="19"/>
      <c r="P304" s="19"/>
      <c r="Q304" s="19"/>
      <c r="R304" s="19"/>
      <c r="S304" s="19"/>
      <c r="T304" s="19"/>
      <c r="U304" s="19"/>
      <c r="V304" s="19"/>
      <c r="W304" s="19"/>
      <c r="X304" s="19"/>
      <c r="Y304" s="19"/>
    </row>
    <row r="305" spans="2:25" ht="14.1" customHeight="1">
      <c r="B305" s="140" t="str">
        <f>IF( ISBLANK('03.Muestra'!$C28),"",'03.Muestra'!$C28)</f>
        <v/>
      </c>
      <c r="C305" s="140" t="str">
        <f>IF( ISBLANK('03.Muestra'!$E28),"",'03.Muestra'!$E28)</f>
        <v/>
      </c>
      <c r="D305" s="164" t="str">
        <f t="shared" si="14"/>
        <v/>
      </c>
      <c r="E305" s="133" t="str">
        <f t="shared" si="15"/>
        <v/>
      </c>
      <c r="F305" s="19"/>
      <c r="G305" s="19"/>
      <c r="H305" s="19"/>
      <c r="I305" s="19"/>
      <c r="J305" s="19"/>
      <c r="K305" s="19"/>
      <c r="L305" s="19"/>
      <c r="M305" s="19"/>
      <c r="N305" s="19"/>
      <c r="O305" s="19"/>
      <c r="P305" s="19"/>
      <c r="Q305" s="19"/>
      <c r="R305" s="19"/>
      <c r="S305" s="19"/>
      <c r="T305" s="19"/>
      <c r="U305" s="19"/>
      <c r="V305" s="19"/>
      <c r="W305" s="19"/>
      <c r="X305" s="19"/>
      <c r="Y305" s="19"/>
    </row>
    <row r="306" spans="2:25" ht="14.1" customHeight="1">
      <c r="B306" s="140" t="str">
        <f>IF( ISBLANK('03.Muestra'!$C29),"",'03.Muestra'!$C29)</f>
        <v/>
      </c>
      <c r="C306" s="140" t="str">
        <f>IF( ISBLANK('03.Muestra'!$E29),"",'03.Muestra'!$E29)</f>
        <v/>
      </c>
      <c r="D306" s="164" t="str">
        <f t="shared" si="14"/>
        <v/>
      </c>
      <c r="E306" s="133" t="str">
        <f t="shared" si="15"/>
        <v/>
      </c>
      <c r="F306" s="19"/>
      <c r="G306" s="19"/>
      <c r="H306" s="19"/>
      <c r="I306" s="19"/>
      <c r="J306" s="19"/>
      <c r="K306" s="19"/>
      <c r="L306" s="19"/>
      <c r="M306" s="19"/>
      <c r="N306" s="19"/>
      <c r="O306" s="19"/>
      <c r="P306" s="19"/>
      <c r="Q306" s="19"/>
      <c r="R306" s="19"/>
      <c r="S306" s="19"/>
      <c r="T306" s="19"/>
      <c r="U306" s="19"/>
      <c r="V306" s="19"/>
      <c r="W306" s="19"/>
      <c r="X306" s="19"/>
      <c r="Y306" s="19"/>
    </row>
    <row r="307" spans="2:25" ht="14.1" customHeight="1">
      <c r="B307" s="140" t="str">
        <f>IF( ISBLANK('03.Muestra'!$C30),"",'03.Muestra'!$C30)</f>
        <v/>
      </c>
      <c r="C307" s="140" t="str">
        <f>IF( ISBLANK('03.Muestra'!$E30),"",'03.Muestra'!$E30)</f>
        <v/>
      </c>
      <c r="D307" s="164" t="str">
        <f t="shared" si="14"/>
        <v/>
      </c>
      <c r="E307" s="133" t="str">
        <f t="shared" si="15"/>
        <v/>
      </c>
      <c r="F307" s="19"/>
      <c r="G307" s="19"/>
      <c r="H307" s="19"/>
      <c r="I307" s="19"/>
      <c r="J307" s="19"/>
      <c r="K307" s="19"/>
      <c r="L307" s="19"/>
      <c r="M307" s="19"/>
      <c r="N307" s="19"/>
      <c r="O307" s="19"/>
      <c r="P307" s="19"/>
      <c r="Q307" s="19"/>
      <c r="R307" s="19"/>
      <c r="S307" s="19"/>
      <c r="T307" s="19"/>
      <c r="U307" s="19"/>
      <c r="V307" s="19"/>
      <c r="W307" s="19"/>
      <c r="X307" s="19"/>
      <c r="Y307" s="19"/>
    </row>
    <row r="308" spans="2:25" ht="12" customHeight="1">
      <c r="B308" s="140" t="str">
        <f>IF( ISBLANK('03.Muestra'!$C31),"",'03.Muestra'!$C31)</f>
        <v/>
      </c>
      <c r="C308" s="140" t="str">
        <f>IF( ISBLANK('03.Muestra'!$E31),"",'03.Muestra'!$E31)</f>
        <v/>
      </c>
      <c r="D308" s="164" t="str">
        <f t="shared" si="14"/>
        <v/>
      </c>
      <c r="E308" s="133" t="str">
        <f t="shared" si="15"/>
        <v/>
      </c>
      <c r="F308" s="19"/>
      <c r="G308" s="19"/>
      <c r="H308" s="19"/>
      <c r="I308" s="19"/>
      <c r="J308" s="19"/>
      <c r="K308" s="19"/>
      <c r="L308" s="19"/>
      <c r="M308" s="19"/>
      <c r="N308" s="19"/>
      <c r="O308" s="19"/>
      <c r="P308" s="19"/>
      <c r="Q308" s="19"/>
      <c r="R308" s="19"/>
      <c r="S308" s="19"/>
      <c r="T308" s="19"/>
      <c r="U308" s="19"/>
      <c r="V308" s="19"/>
      <c r="W308" s="19"/>
      <c r="X308" s="19"/>
      <c r="Y308" s="19"/>
    </row>
    <row r="309" spans="2:25" ht="12" customHeight="1">
      <c r="B309" s="140" t="str">
        <f>IF( ISBLANK('03.Muestra'!$C32),"",'03.Muestra'!$C32)</f>
        <v/>
      </c>
      <c r="C309" s="140" t="str">
        <f>IF( ISBLANK('03.Muestra'!$E32),"",'03.Muestra'!$E32)</f>
        <v/>
      </c>
      <c r="D309" s="164" t="str">
        <f t="shared" si="14"/>
        <v/>
      </c>
      <c r="E309" s="133" t="str">
        <f t="shared" si="15"/>
        <v/>
      </c>
      <c r="F309" s="19"/>
      <c r="G309" s="19"/>
      <c r="H309" s="19"/>
      <c r="I309" s="19"/>
      <c r="J309" s="19"/>
      <c r="K309" s="19"/>
      <c r="L309" s="19"/>
      <c r="M309" s="19"/>
      <c r="N309" s="19"/>
      <c r="O309" s="19"/>
      <c r="P309" s="19"/>
      <c r="Q309" s="19"/>
      <c r="R309" s="19"/>
      <c r="S309" s="19"/>
      <c r="T309" s="19"/>
      <c r="U309" s="19"/>
      <c r="V309" s="19"/>
      <c r="W309" s="19"/>
      <c r="X309" s="19"/>
      <c r="Y309" s="19"/>
    </row>
    <row r="310" spans="2:25" ht="12" customHeight="1">
      <c r="B310" s="140" t="str">
        <f>IF( ISBLANK('03.Muestra'!$C33),"",'03.Muestra'!$C33)</f>
        <v/>
      </c>
      <c r="C310" s="140" t="str">
        <f>IF( ISBLANK('03.Muestra'!$E33),"",'03.Muestra'!$E33)</f>
        <v/>
      </c>
      <c r="D310" s="164" t="str">
        <f t="shared" si="14"/>
        <v/>
      </c>
      <c r="E310" s="133" t="str">
        <f t="shared" si="15"/>
        <v/>
      </c>
      <c r="F310" s="19"/>
      <c r="G310" s="19"/>
      <c r="H310" s="19"/>
      <c r="I310" s="19"/>
      <c r="J310" s="19"/>
      <c r="K310" s="19"/>
      <c r="L310" s="19"/>
      <c r="M310" s="19"/>
      <c r="N310" s="19"/>
      <c r="O310" s="19"/>
      <c r="P310" s="19"/>
      <c r="Q310" s="19"/>
      <c r="R310" s="19"/>
      <c r="S310" s="19"/>
      <c r="T310" s="19"/>
      <c r="U310" s="19"/>
      <c r="V310" s="19"/>
      <c r="W310" s="19"/>
      <c r="X310" s="19"/>
      <c r="Y310" s="19"/>
    </row>
    <row r="311" spans="2:25" ht="12" customHeight="1">
      <c r="B311" s="140" t="str">
        <f>IF( ISBLANK('03.Muestra'!$C34),"",'03.Muestra'!$C34)</f>
        <v/>
      </c>
      <c r="C311" s="140" t="str">
        <f>IF( ISBLANK('03.Muestra'!$E34),"",'03.Muestra'!$E34)</f>
        <v/>
      </c>
      <c r="D311" s="164" t="str">
        <f t="shared" si="14"/>
        <v/>
      </c>
      <c r="E311" s="133" t="str">
        <f t="shared" si="15"/>
        <v/>
      </c>
      <c r="F311" s="19"/>
      <c r="G311" s="19"/>
      <c r="H311" s="19"/>
      <c r="I311" s="19"/>
      <c r="J311" s="19"/>
      <c r="K311" s="19"/>
      <c r="L311" s="19"/>
      <c r="M311" s="19"/>
      <c r="N311" s="19"/>
      <c r="O311" s="19"/>
      <c r="P311" s="19"/>
      <c r="Q311" s="19"/>
      <c r="R311" s="19"/>
      <c r="S311" s="19"/>
      <c r="T311" s="19"/>
      <c r="U311" s="19"/>
      <c r="V311" s="19"/>
      <c r="W311" s="19"/>
      <c r="X311" s="19"/>
      <c r="Y311" s="19"/>
    </row>
    <row r="312" spans="2:25" ht="12" customHeight="1">
      <c r="B312" s="140" t="str">
        <f>IF( ISBLANK('03.Muestra'!$C35),"",'03.Muestra'!$C35)</f>
        <v/>
      </c>
      <c r="C312" s="140" t="str">
        <f>IF( ISBLANK('03.Muestra'!$E35),"",'03.Muestra'!$E35)</f>
        <v/>
      </c>
      <c r="D312" s="164" t="str">
        <f t="shared" si="14"/>
        <v/>
      </c>
      <c r="E312" s="133" t="str">
        <f t="shared" si="15"/>
        <v/>
      </c>
      <c r="G312" s="19"/>
      <c r="H312" s="19"/>
      <c r="I312" s="19"/>
      <c r="J312" s="19"/>
      <c r="K312" s="19"/>
      <c r="L312" s="19"/>
      <c r="M312" s="19"/>
      <c r="N312" s="19"/>
      <c r="O312" s="19"/>
      <c r="P312" s="19"/>
      <c r="Q312" s="19"/>
      <c r="R312" s="19"/>
      <c r="S312" s="19"/>
      <c r="T312" s="19"/>
      <c r="U312" s="19"/>
      <c r="V312" s="19"/>
      <c r="W312" s="19"/>
      <c r="X312" s="19"/>
      <c r="Y312" s="19"/>
    </row>
    <row r="313" spans="2:25" ht="12" customHeight="1">
      <c r="B313" s="140" t="str">
        <f>IF( ISBLANK('03.Muestra'!$C36),"",'03.Muestra'!$C36)</f>
        <v/>
      </c>
      <c r="C313" s="140" t="str">
        <f>IF( ISBLANK('03.Muestra'!$E36),"",'03.Muestra'!$E36)</f>
        <v/>
      </c>
      <c r="D313" s="164" t="str">
        <f t="shared" si="14"/>
        <v/>
      </c>
      <c r="E313" s="133" t="str">
        <f t="shared" si="15"/>
        <v/>
      </c>
      <c r="F313" s="153"/>
      <c r="G313" s="19"/>
      <c r="H313" s="19"/>
      <c r="I313" s="19"/>
      <c r="J313" s="19"/>
      <c r="K313" s="19"/>
      <c r="L313" s="19"/>
      <c r="M313" s="19"/>
      <c r="N313" s="19"/>
      <c r="O313" s="19"/>
      <c r="P313" s="19"/>
      <c r="Q313" s="19"/>
      <c r="R313" s="19"/>
      <c r="S313" s="19"/>
      <c r="T313" s="19"/>
      <c r="U313" s="19"/>
      <c r="V313" s="19"/>
      <c r="W313" s="19"/>
      <c r="X313" s="19"/>
      <c r="Y313" s="19"/>
    </row>
    <row r="314" spans="2:25" ht="12" customHeight="1">
      <c r="B314" s="140" t="str">
        <f>IF( ISBLANK('03.Muestra'!$C37),"",'03.Muestra'!$C37)</f>
        <v/>
      </c>
      <c r="C314" s="140" t="str">
        <f>IF( ISBLANK('03.Muestra'!$E37),"",'03.Muestra'!$E37)</f>
        <v/>
      </c>
      <c r="D314" s="164" t="str">
        <f t="shared" si="14"/>
        <v/>
      </c>
      <c r="E314" s="133" t="str">
        <f t="shared" si="15"/>
        <v/>
      </c>
      <c r="F314" s="153"/>
      <c r="G314" s="19"/>
      <c r="H314" s="19"/>
      <c r="I314" s="19"/>
      <c r="J314" s="19"/>
      <c r="K314" s="19"/>
      <c r="L314" s="19"/>
      <c r="M314" s="19"/>
      <c r="N314" s="19"/>
      <c r="O314" s="19"/>
      <c r="P314" s="19"/>
      <c r="Q314" s="19"/>
      <c r="R314" s="19"/>
      <c r="S314" s="19"/>
      <c r="T314" s="19"/>
      <c r="U314" s="19"/>
      <c r="V314" s="19"/>
      <c r="W314" s="19"/>
      <c r="X314" s="19"/>
      <c r="Y314" s="19"/>
    </row>
    <row r="315" spans="2:25" ht="12" customHeight="1">
      <c r="B315" s="140" t="str">
        <f>IF( ISBLANK('03.Muestra'!$C38),"",'03.Muestra'!$C38)</f>
        <v/>
      </c>
      <c r="C315" s="140" t="str">
        <f>IF( ISBLANK('03.Muestra'!$E38),"",'03.Muestra'!$E38)</f>
        <v/>
      </c>
      <c r="D315" s="164" t="str">
        <f t="shared" si="14"/>
        <v/>
      </c>
      <c r="E315" s="133" t="str">
        <f t="shared" si="15"/>
        <v/>
      </c>
      <c r="F315" s="153"/>
      <c r="G315" s="19"/>
      <c r="H315" s="19"/>
      <c r="I315" s="19"/>
      <c r="J315" s="19"/>
      <c r="K315" s="19"/>
      <c r="L315" s="19"/>
      <c r="M315" s="19"/>
      <c r="N315" s="19"/>
      <c r="O315" s="19"/>
      <c r="P315" s="19"/>
      <c r="Q315" s="19"/>
      <c r="R315" s="19"/>
      <c r="S315" s="19"/>
      <c r="T315" s="19"/>
      <c r="U315" s="19"/>
      <c r="V315" s="19"/>
      <c r="W315" s="19"/>
      <c r="X315" s="19"/>
      <c r="Y315" s="19"/>
    </row>
    <row r="316" spans="2:25" ht="12" customHeight="1">
      <c r="B316" s="140" t="str">
        <f>IF( ISBLANK('03.Muestra'!$C39),"",'03.Muestra'!$C39)</f>
        <v/>
      </c>
      <c r="C316" s="140" t="str">
        <f>IF( ISBLANK('03.Muestra'!$E39),"",'03.Muestra'!$E39)</f>
        <v/>
      </c>
      <c r="D316" s="164" t="str">
        <f t="shared" si="14"/>
        <v/>
      </c>
      <c r="E316" s="133" t="str">
        <f t="shared" si="15"/>
        <v/>
      </c>
      <c r="F316" s="153"/>
      <c r="G316" s="19"/>
      <c r="H316" s="19"/>
      <c r="I316" s="19"/>
      <c r="J316" s="19"/>
      <c r="K316" s="19"/>
      <c r="L316" s="19"/>
      <c r="M316" s="19"/>
      <c r="N316" s="19"/>
      <c r="O316" s="19"/>
      <c r="P316" s="19"/>
      <c r="Q316" s="19"/>
      <c r="R316" s="19"/>
      <c r="S316" s="19"/>
      <c r="T316" s="19"/>
      <c r="U316" s="19"/>
      <c r="V316" s="19"/>
      <c r="W316" s="19"/>
      <c r="X316" s="19"/>
      <c r="Y316" s="19"/>
    </row>
    <row r="317" spans="2:25" ht="12" customHeight="1">
      <c r="B317" s="140" t="str">
        <f>IF( ISBLANK('03.Muestra'!$C40),"",'03.Muestra'!$C40)</f>
        <v/>
      </c>
      <c r="C317" s="140" t="str">
        <f>IF( ISBLANK('03.Muestra'!$E40),"",'03.Muestra'!$E40)</f>
        <v/>
      </c>
      <c r="D317" s="164" t="str">
        <f t="shared" si="14"/>
        <v/>
      </c>
      <c r="E317" s="133" t="str">
        <f t="shared" si="15"/>
        <v/>
      </c>
      <c r="F317" s="153"/>
      <c r="G317" s="19"/>
      <c r="H317" s="19"/>
      <c r="I317" s="19"/>
      <c r="J317" s="19"/>
      <c r="K317" s="19"/>
      <c r="L317" s="19"/>
      <c r="M317" s="19"/>
      <c r="N317" s="19"/>
      <c r="O317" s="19"/>
      <c r="P317" s="19"/>
      <c r="Q317" s="19"/>
      <c r="R317" s="19"/>
      <c r="S317" s="19"/>
      <c r="T317" s="19"/>
      <c r="U317" s="19"/>
      <c r="V317" s="19"/>
      <c r="W317" s="19"/>
      <c r="X317" s="19"/>
      <c r="Y317" s="19"/>
    </row>
    <row r="318" spans="2:25" ht="12" customHeight="1">
      <c r="B318" s="140" t="str">
        <f>IF( ISBLANK('03.Muestra'!$C41),"",'03.Muestra'!$C41)</f>
        <v/>
      </c>
      <c r="C318" s="140" t="str">
        <f>IF( ISBLANK('03.Muestra'!$E41),"",'03.Muestra'!$E41)</f>
        <v/>
      </c>
      <c r="D318" s="164" t="str">
        <f t="shared" si="14"/>
        <v/>
      </c>
      <c r="E318" s="133" t="str">
        <f t="shared" si="15"/>
        <v/>
      </c>
      <c r="F318" s="153"/>
      <c r="G318" s="19"/>
      <c r="H318" s="19"/>
      <c r="I318" s="19"/>
      <c r="J318" s="19"/>
      <c r="K318" s="19"/>
      <c r="L318" s="19"/>
      <c r="M318" s="19"/>
      <c r="N318" s="19"/>
      <c r="O318" s="19"/>
      <c r="P318" s="19"/>
      <c r="Q318" s="19"/>
      <c r="R318" s="19"/>
      <c r="S318" s="19"/>
      <c r="T318" s="19"/>
      <c r="U318" s="19"/>
      <c r="V318" s="19"/>
      <c r="W318" s="19"/>
      <c r="X318" s="19"/>
      <c r="Y318" s="19"/>
    </row>
    <row r="319" spans="2:25" ht="12" customHeight="1">
      <c r="B319" s="140" t="str">
        <f>IF( ISBLANK('03.Muestra'!$C42),"",'03.Muestra'!$C42)</f>
        <v/>
      </c>
      <c r="C319" s="140" t="str">
        <f>IF( ISBLANK('03.Muestra'!$E42),"",'03.Muestra'!$E42)</f>
        <v/>
      </c>
      <c r="D319" s="164" t="str">
        <f t="shared" si="14"/>
        <v/>
      </c>
      <c r="E319" s="133" t="str">
        <f t="shared" si="15"/>
        <v/>
      </c>
      <c r="F319" s="19"/>
      <c r="G319" s="19"/>
      <c r="H319" s="19"/>
      <c r="I319" s="19"/>
      <c r="J319" s="19"/>
      <c r="K319" s="19"/>
      <c r="L319" s="19"/>
      <c r="M319" s="19"/>
      <c r="N319" s="19"/>
      <c r="O319" s="19"/>
      <c r="P319" s="19"/>
      <c r="Q319" s="19"/>
      <c r="R319" s="19"/>
      <c r="S319" s="19"/>
      <c r="T319" s="19"/>
      <c r="U319" s="19"/>
      <c r="V319" s="19"/>
      <c r="W319" s="19"/>
      <c r="X319" s="19"/>
      <c r="Y319" s="19"/>
    </row>
    <row r="320" spans="2:25" ht="12" customHeight="1">
      <c r="B320" s="19"/>
      <c r="C320" s="19"/>
      <c r="D320" s="133"/>
      <c r="E320" s="133"/>
      <c r="F320" s="19"/>
      <c r="G320" s="19"/>
      <c r="H320" s="19"/>
      <c r="I320" s="19"/>
      <c r="J320" s="19"/>
      <c r="K320" s="19"/>
      <c r="L320" s="19"/>
      <c r="M320" s="19"/>
      <c r="N320" s="19"/>
      <c r="O320" s="19"/>
      <c r="P320" s="19"/>
      <c r="Q320" s="19"/>
      <c r="R320" s="19"/>
      <c r="S320" s="19"/>
      <c r="T320" s="19"/>
      <c r="U320" s="19"/>
      <c r="V320" s="19"/>
      <c r="W320" s="19"/>
      <c r="X320" s="19"/>
      <c r="Y320" s="19"/>
    </row>
    <row r="321" spans="2:25" ht="12" customHeight="1">
      <c r="B321" s="19"/>
      <c r="C321" s="19"/>
      <c r="D321" s="133"/>
      <c r="E321" s="138"/>
      <c r="F321" s="19"/>
      <c r="G321" s="19"/>
      <c r="H321" s="19"/>
      <c r="I321" s="19"/>
      <c r="J321" s="19"/>
      <c r="K321" s="19"/>
      <c r="L321" s="19"/>
      <c r="M321" s="19"/>
      <c r="N321" s="19"/>
      <c r="O321" s="19"/>
      <c r="P321" s="19"/>
      <c r="Q321" s="19"/>
      <c r="R321" s="19"/>
      <c r="S321" s="19"/>
      <c r="T321" s="19"/>
      <c r="U321" s="19"/>
      <c r="V321" s="19"/>
      <c r="W321" s="19"/>
      <c r="X321" s="19"/>
      <c r="Y321" s="19"/>
    </row>
    <row r="322" spans="2:25" ht="32.25" customHeight="1">
      <c r="B322" s="26" t="s">
        <v>61</v>
      </c>
      <c r="C322" s="30" t="s">
        <v>85</v>
      </c>
      <c r="D322" s="28" t="s">
        <v>71</v>
      </c>
      <c r="E322" s="152"/>
      <c r="K322" s="19"/>
      <c r="L322" s="19"/>
      <c r="M322" s="19"/>
      <c r="N322" s="19"/>
      <c r="O322" s="19"/>
      <c r="P322" s="19"/>
      <c r="Q322" s="19"/>
      <c r="R322" s="19"/>
      <c r="S322" s="19"/>
      <c r="T322" s="19"/>
      <c r="U322" s="19"/>
      <c r="V322" s="19"/>
      <c r="W322" s="19"/>
      <c r="X322" s="19"/>
      <c r="Y322" s="19"/>
    </row>
    <row r="323" spans="2:25" ht="12" customHeight="1">
      <c r="B323" s="140" t="str">
        <f>IF( ISBLANK('03.Muestra'!$C8),"",'03.Muestra'!$C8)</f>
        <v/>
      </c>
      <c r="C323" s="140" t="str">
        <f>IF( ISBLANK('03.Muestra'!$E8),"",'03.Muestra'!$E8)</f>
        <v/>
      </c>
      <c r="D323" s="164" t="str">
        <f t="shared" ref="D323:D357" si="16">IF(AND(B323&lt;&gt;"",C323&lt;&gt;""),"N/T","")</f>
        <v/>
      </c>
      <c r="E323" s="133" t="str">
        <f t="shared" ref="E323:E357" si="17">IF(D323&lt;&gt;"",IF(AND(B323&lt;&gt;"",C323&lt;&gt;""),"","ERR"),"")</f>
        <v/>
      </c>
      <c r="F323" s="141" t="s">
        <v>72</v>
      </c>
      <c r="G323" s="142" t="s">
        <v>76</v>
      </c>
      <c r="H323" s="143" t="s">
        <v>74</v>
      </c>
      <c r="I323" s="144" t="s">
        <v>65</v>
      </c>
      <c r="J323" s="145" t="s">
        <v>62</v>
      </c>
      <c r="K323" s="146" t="s">
        <v>69</v>
      </c>
      <c r="L323" s="19"/>
      <c r="M323" s="19"/>
      <c r="N323" s="19"/>
      <c r="O323" s="19"/>
      <c r="P323" s="19"/>
      <c r="Q323" s="19"/>
      <c r="R323" s="19"/>
      <c r="S323" s="19"/>
      <c r="T323" s="19"/>
      <c r="U323" s="19"/>
      <c r="V323" s="19"/>
      <c r="W323" s="19"/>
      <c r="X323" s="19"/>
      <c r="Y323" s="19"/>
    </row>
    <row r="324" spans="2:25" ht="12" customHeight="1">
      <c r="B324" s="140" t="str">
        <f>IF( ISBLANK('03.Muestra'!$C9),"",'03.Muestra'!$C9)</f>
        <v/>
      </c>
      <c r="C324" s="140" t="str">
        <f>IF( ISBLANK('03.Muestra'!$E9),"",'03.Muestra'!$E9)</f>
        <v/>
      </c>
      <c r="D324" s="164" t="str">
        <f t="shared" si="16"/>
        <v/>
      </c>
      <c r="E324" s="133" t="str">
        <f t="shared" si="17"/>
        <v/>
      </c>
      <c r="F324" s="147">
        <f ca="1">COUNTIF($D323:INDIRECT("$D" &amp;  SUM(ROW()-1,'03.Muestra'!$D$45)-1),F323)</f>
        <v>0</v>
      </c>
      <c r="G324" s="147">
        <f ca="1">COUNTIF($D323:INDIRECT("$D" &amp;  SUM(ROW()-1,'03.Muestra'!$D$45)-1),G323)</f>
        <v>0</v>
      </c>
      <c r="H324" s="147">
        <f ca="1">COUNTIF($D323:INDIRECT("$D" &amp;  SUM(ROW()-1,'03.Muestra'!$D$45)-1),H323)</f>
        <v>0</v>
      </c>
      <c r="I324" s="147">
        <f ca="1">COUNTIF($D323:INDIRECT("$D" &amp;  SUM(ROW()-1,'03.Muestra'!$D$45)-1),I323)</f>
        <v>0</v>
      </c>
      <c r="J324" s="147">
        <f ca="1">COUNTIF($D323:INDIRECT("$D" &amp;  SUM(ROW()-1,'03.Muestra'!$D$45)-1),J323)</f>
        <v>0</v>
      </c>
      <c r="K324" s="147">
        <f ca="1">IF('03.Muestra'!$D$45=0,0,COUNTBLANK($D323:INDIRECT("$D" &amp;  SUM(ROW()-1,'03.Muestra'!$D$45)-1)))</f>
        <v>0</v>
      </c>
      <c r="L324" s="19"/>
      <c r="M324" s="19"/>
      <c r="N324" s="19"/>
      <c r="O324" s="19"/>
      <c r="P324" s="19"/>
      <c r="Q324" s="19"/>
      <c r="R324" s="19"/>
      <c r="S324" s="19"/>
      <c r="T324" s="19"/>
      <c r="U324" s="19"/>
      <c r="V324" s="19"/>
      <c r="W324" s="19"/>
      <c r="X324" s="19"/>
      <c r="Y324" s="19"/>
    </row>
    <row r="325" spans="2:25" ht="12" customHeight="1">
      <c r="B325" s="140" t="str">
        <f>IF( ISBLANK('03.Muestra'!$C10),"",'03.Muestra'!$C10)</f>
        <v/>
      </c>
      <c r="C325" s="140" t="str">
        <f>IF( ISBLANK('03.Muestra'!$E10),"",'03.Muestra'!$E10)</f>
        <v/>
      </c>
      <c r="D325" s="164" t="str">
        <f t="shared" si="16"/>
        <v/>
      </c>
      <c r="E325" s="133" t="str">
        <f t="shared" si="17"/>
        <v/>
      </c>
      <c r="G325" s="19"/>
      <c r="H325" s="19"/>
      <c r="I325" s="19"/>
      <c r="J325" s="19"/>
      <c r="K325" s="19"/>
      <c r="L325" s="19"/>
      <c r="M325" s="19"/>
      <c r="N325" s="19"/>
      <c r="O325" s="19"/>
      <c r="P325" s="19"/>
      <c r="Q325" s="19"/>
      <c r="R325" s="19"/>
      <c r="S325" s="19"/>
      <c r="T325" s="19"/>
      <c r="U325" s="19"/>
      <c r="V325" s="19"/>
      <c r="W325" s="19"/>
      <c r="X325" s="19"/>
      <c r="Y325" s="19"/>
    </row>
    <row r="326" spans="2:25" ht="12" customHeight="1">
      <c r="B326" s="140" t="str">
        <f>IF( ISBLANK('03.Muestra'!$C11),"",'03.Muestra'!$C11)</f>
        <v/>
      </c>
      <c r="C326" s="140" t="str">
        <f>IF( ISBLANK('03.Muestra'!$E11),"",'03.Muestra'!$E11)</f>
        <v/>
      </c>
      <c r="D326" s="164" t="str">
        <f t="shared" si="16"/>
        <v/>
      </c>
      <c r="E326" s="133" t="str">
        <f t="shared" si="17"/>
        <v/>
      </c>
      <c r="G326" s="19"/>
      <c r="H326" s="19"/>
      <c r="I326" s="19"/>
      <c r="J326" s="19"/>
      <c r="K326" s="19"/>
      <c r="L326" s="19"/>
      <c r="M326" s="19"/>
      <c r="N326" s="19"/>
      <c r="O326" s="19"/>
      <c r="P326" s="19"/>
      <c r="Q326" s="19"/>
      <c r="R326" s="19"/>
      <c r="S326" s="19"/>
      <c r="T326" s="19"/>
      <c r="U326" s="19"/>
      <c r="V326" s="19"/>
      <c r="W326" s="19"/>
      <c r="X326" s="19"/>
      <c r="Y326" s="19"/>
    </row>
    <row r="327" spans="2:25" ht="12" customHeight="1">
      <c r="B327" s="140" t="str">
        <f>IF( ISBLANK('03.Muestra'!$C12),"",'03.Muestra'!$C12)</f>
        <v/>
      </c>
      <c r="C327" s="140" t="str">
        <f>IF( ISBLANK('03.Muestra'!$E12),"",'03.Muestra'!$E12)</f>
        <v/>
      </c>
      <c r="D327" s="164" t="str">
        <f t="shared" si="16"/>
        <v/>
      </c>
      <c r="E327" s="133" t="str">
        <f t="shared" si="17"/>
        <v/>
      </c>
      <c r="G327" s="19"/>
      <c r="H327" s="19"/>
      <c r="I327" s="19"/>
      <c r="J327" s="19"/>
      <c r="K327" s="19"/>
      <c r="L327" s="19"/>
      <c r="M327" s="19"/>
      <c r="N327" s="19"/>
      <c r="O327" s="19"/>
      <c r="P327" s="19"/>
      <c r="Q327" s="19"/>
      <c r="R327" s="19"/>
      <c r="S327" s="19"/>
      <c r="T327" s="19"/>
      <c r="U327" s="19"/>
      <c r="V327" s="19"/>
      <c r="W327" s="19"/>
      <c r="X327" s="19"/>
      <c r="Y327" s="19"/>
    </row>
    <row r="328" spans="2:25" ht="12" customHeight="1">
      <c r="B328" s="140" t="str">
        <f>IF( ISBLANK('03.Muestra'!$C13),"",'03.Muestra'!$C13)</f>
        <v/>
      </c>
      <c r="C328" s="140" t="str">
        <f>IF( ISBLANK('03.Muestra'!$E13),"",'03.Muestra'!$E13)</f>
        <v/>
      </c>
      <c r="D328" s="164" t="str">
        <f t="shared" si="16"/>
        <v/>
      </c>
      <c r="E328" s="133" t="str">
        <f t="shared" si="17"/>
        <v/>
      </c>
      <c r="G328" s="19"/>
      <c r="H328" s="19"/>
      <c r="I328" s="19"/>
      <c r="J328" s="19"/>
      <c r="K328" s="19"/>
      <c r="L328" s="19"/>
      <c r="M328" s="19"/>
      <c r="N328" s="19"/>
      <c r="O328" s="19"/>
      <c r="P328" s="19"/>
      <c r="Q328" s="19"/>
      <c r="R328" s="19"/>
      <c r="S328" s="19"/>
      <c r="T328" s="19"/>
      <c r="U328" s="19"/>
      <c r="V328" s="19"/>
      <c r="W328" s="19"/>
      <c r="X328" s="19"/>
      <c r="Y328" s="19"/>
    </row>
    <row r="329" spans="2:25" ht="12" customHeight="1">
      <c r="B329" s="140" t="str">
        <f>IF( ISBLANK('03.Muestra'!$C14),"",'03.Muestra'!$C14)</f>
        <v/>
      </c>
      <c r="C329" s="140" t="str">
        <f>IF( ISBLANK('03.Muestra'!$E14),"",'03.Muestra'!$E14)</f>
        <v/>
      </c>
      <c r="D329" s="164" t="str">
        <f t="shared" si="16"/>
        <v/>
      </c>
      <c r="E329" s="133" t="str">
        <f t="shared" si="17"/>
        <v/>
      </c>
      <c r="F329" s="19"/>
      <c r="G329" s="19"/>
      <c r="H329" s="19"/>
      <c r="I329" s="19"/>
      <c r="J329" s="19"/>
      <c r="K329" s="19"/>
      <c r="L329" s="19"/>
      <c r="M329" s="19"/>
      <c r="N329" s="19"/>
      <c r="O329" s="19"/>
      <c r="P329" s="19"/>
      <c r="Q329" s="19"/>
      <c r="R329" s="19"/>
      <c r="S329" s="19"/>
      <c r="T329" s="19"/>
      <c r="U329" s="19"/>
      <c r="V329" s="19"/>
      <c r="W329" s="19"/>
      <c r="X329" s="19"/>
      <c r="Y329" s="19"/>
    </row>
    <row r="330" spans="2:25" ht="12" customHeight="1">
      <c r="B330" s="140" t="str">
        <f>IF( ISBLANK('03.Muestra'!$C15),"",'03.Muestra'!$C15)</f>
        <v/>
      </c>
      <c r="C330" s="140" t="str">
        <f>IF( ISBLANK('03.Muestra'!$E15),"",'03.Muestra'!$E15)</f>
        <v/>
      </c>
      <c r="D330" s="164" t="str">
        <f t="shared" si="16"/>
        <v/>
      </c>
      <c r="E330" s="133" t="str">
        <f t="shared" si="17"/>
        <v/>
      </c>
      <c r="F330" s="19"/>
      <c r="G330" s="19"/>
      <c r="H330" s="19"/>
      <c r="I330" s="19"/>
      <c r="J330" s="19"/>
      <c r="K330" s="19"/>
      <c r="L330" s="19"/>
      <c r="M330" s="19"/>
      <c r="N330" s="19"/>
      <c r="O330" s="19"/>
      <c r="P330" s="19"/>
      <c r="Q330" s="19"/>
      <c r="R330" s="19"/>
      <c r="S330" s="19"/>
      <c r="T330" s="19"/>
      <c r="U330" s="19"/>
      <c r="V330" s="19"/>
      <c r="W330" s="19"/>
      <c r="X330" s="19"/>
      <c r="Y330" s="19"/>
    </row>
    <row r="331" spans="2:25" ht="12" customHeight="1">
      <c r="B331" s="140" t="str">
        <f>IF( ISBLANK('03.Muestra'!$C16),"",'03.Muestra'!$C16)</f>
        <v/>
      </c>
      <c r="C331" s="140" t="str">
        <f>IF( ISBLANK('03.Muestra'!$E16),"",'03.Muestra'!$E16)</f>
        <v/>
      </c>
      <c r="D331" s="164" t="str">
        <f t="shared" si="16"/>
        <v/>
      </c>
      <c r="E331" s="133" t="str">
        <f t="shared" si="17"/>
        <v/>
      </c>
      <c r="F331" s="19"/>
      <c r="G331" s="19"/>
      <c r="H331" s="19"/>
      <c r="I331" s="19"/>
      <c r="J331" s="19"/>
      <c r="K331" s="19"/>
      <c r="L331" s="19"/>
      <c r="M331" s="19"/>
      <c r="N331" s="19"/>
      <c r="O331" s="19"/>
      <c r="P331" s="19"/>
      <c r="Q331" s="19"/>
      <c r="R331" s="19"/>
      <c r="S331" s="19"/>
      <c r="T331" s="19"/>
      <c r="U331" s="19"/>
      <c r="V331" s="19"/>
      <c r="W331" s="19"/>
      <c r="X331" s="19"/>
      <c r="Y331" s="19"/>
    </row>
    <row r="332" spans="2:25" ht="12" customHeight="1">
      <c r="B332" s="140" t="str">
        <f>IF( ISBLANK('03.Muestra'!$C17),"",'03.Muestra'!$C17)</f>
        <v/>
      </c>
      <c r="C332" s="140" t="str">
        <f>IF( ISBLANK('03.Muestra'!$E17),"",'03.Muestra'!$E17)</f>
        <v/>
      </c>
      <c r="D332" s="164" t="str">
        <f t="shared" si="16"/>
        <v/>
      </c>
      <c r="E332" s="133" t="str">
        <f t="shared" si="17"/>
        <v/>
      </c>
      <c r="F332" s="19"/>
      <c r="G332" s="19"/>
      <c r="H332" s="19"/>
      <c r="I332" s="19"/>
      <c r="J332" s="19"/>
      <c r="K332" s="19"/>
      <c r="L332" s="19"/>
      <c r="M332" s="19"/>
      <c r="N332" s="19"/>
      <c r="O332" s="19"/>
      <c r="P332" s="19"/>
      <c r="Q332" s="19"/>
      <c r="R332" s="19"/>
      <c r="S332" s="19"/>
      <c r="T332" s="19"/>
      <c r="U332" s="19"/>
      <c r="V332" s="19"/>
      <c r="W332" s="19"/>
      <c r="X332" s="19"/>
      <c r="Y332" s="19"/>
    </row>
    <row r="333" spans="2:25" ht="12" customHeight="1">
      <c r="B333" s="140" t="str">
        <f>IF( ISBLANK('03.Muestra'!$C18),"",'03.Muestra'!$C18)</f>
        <v/>
      </c>
      <c r="C333" s="140" t="str">
        <f>IF( ISBLANK('03.Muestra'!$E18),"",'03.Muestra'!$E18)</f>
        <v/>
      </c>
      <c r="D333" s="164" t="str">
        <f t="shared" si="16"/>
        <v/>
      </c>
      <c r="E333" s="133" t="str">
        <f t="shared" si="17"/>
        <v/>
      </c>
      <c r="F333" s="19"/>
      <c r="G333" s="19"/>
      <c r="H333" s="19"/>
      <c r="I333" s="19"/>
      <c r="J333" s="19"/>
      <c r="K333" s="19"/>
      <c r="L333" s="19"/>
      <c r="M333" s="19"/>
      <c r="N333" s="19"/>
      <c r="O333" s="19"/>
      <c r="P333" s="19"/>
      <c r="Q333" s="19"/>
      <c r="R333" s="19"/>
      <c r="S333" s="19"/>
      <c r="T333" s="19"/>
      <c r="U333" s="19"/>
      <c r="V333" s="19"/>
      <c r="W333" s="19"/>
      <c r="X333" s="19"/>
      <c r="Y333" s="19"/>
    </row>
    <row r="334" spans="2:25" ht="12" customHeight="1">
      <c r="B334" s="140" t="str">
        <f>IF( ISBLANK('03.Muestra'!$C19),"",'03.Muestra'!$C19)</f>
        <v/>
      </c>
      <c r="C334" s="140" t="str">
        <f>IF( ISBLANK('03.Muestra'!$E19),"",'03.Muestra'!$E19)</f>
        <v/>
      </c>
      <c r="D334" s="164" t="str">
        <f t="shared" si="16"/>
        <v/>
      </c>
      <c r="E334" s="133" t="str">
        <f t="shared" si="17"/>
        <v/>
      </c>
      <c r="F334" s="19"/>
      <c r="G334" s="19"/>
      <c r="H334" s="19"/>
      <c r="I334" s="19"/>
      <c r="J334" s="19"/>
      <c r="K334" s="19"/>
      <c r="L334" s="19"/>
      <c r="M334" s="19"/>
      <c r="N334" s="19"/>
      <c r="O334" s="19"/>
      <c r="P334" s="19"/>
      <c r="Q334" s="19"/>
      <c r="R334" s="19"/>
      <c r="S334" s="19"/>
      <c r="T334" s="19"/>
      <c r="U334" s="19"/>
      <c r="V334" s="19"/>
      <c r="W334" s="19"/>
      <c r="X334" s="19"/>
      <c r="Y334" s="19"/>
    </row>
    <row r="335" spans="2:25" ht="14.1" customHeight="1">
      <c r="B335" s="140" t="str">
        <f>IF( ISBLANK('03.Muestra'!$C20),"",'03.Muestra'!$C20)</f>
        <v/>
      </c>
      <c r="C335" s="140" t="str">
        <f>IF( ISBLANK('03.Muestra'!$E20),"",'03.Muestra'!$E20)</f>
        <v/>
      </c>
      <c r="D335" s="164" t="str">
        <f t="shared" si="16"/>
        <v/>
      </c>
      <c r="E335" s="133" t="str">
        <f t="shared" si="17"/>
        <v/>
      </c>
      <c r="F335" s="19"/>
      <c r="G335" s="19"/>
      <c r="H335" s="19"/>
      <c r="I335" s="19"/>
      <c r="J335" s="19"/>
      <c r="K335" s="19"/>
      <c r="L335" s="19"/>
      <c r="M335" s="19"/>
      <c r="N335" s="19"/>
      <c r="O335" s="19"/>
      <c r="P335" s="19"/>
      <c r="Q335" s="19"/>
      <c r="R335" s="19"/>
      <c r="S335" s="19"/>
      <c r="T335" s="19"/>
      <c r="U335" s="19"/>
      <c r="V335" s="19"/>
      <c r="W335" s="19"/>
      <c r="X335" s="19"/>
      <c r="Y335" s="19"/>
    </row>
    <row r="336" spans="2:25" ht="14.1" customHeight="1">
      <c r="B336" s="140" t="str">
        <f>IF( ISBLANK('03.Muestra'!$C21),"",'03.Muestra'!$C21)</f>
        <v/>
      </c>
      <c r="C336" s="140" t="str">
        <f>IF( ISBLANK('03.Muestra'!$E21),"",'03.Muestra'!$E21)</f>
        <v/>
      </c>
      <c r="D336" s="164" t="str">
        <f t="shared" si="16"/>
        <v/>
      </c>
      <c r="E336" s="133" t="str">
        <f t="shared" si="17"/>
        <v/>
      </c>
      <c r="F336" s="19"/>
      <c r="G336" s="19"/>
      <c r="H336" s="19"/>
      <c r="I336" s="19"/>
      <c r="J336" s="19"/>
      <c r="K336" s="19"/>
      <c r="L336" s="19"/>
      <c r="M336" s="19"/>
      <c r="N336" s="19"/>
      <c r="O336" s="19"/>
      <c r="P336" s="19"/>
      <c r="Q336" s="19"/>
      <c r="R336" s="19"/>
      <c r="S336" s="19"/>
      <c r="T336" s="19"/>
      <c r="U336" s="19"/>
      <c r="V336" s="19"/>
      <c r="W336" s="19"/>
      <c r="X336" s="19"/>
      <c r="Y336" s="19"/>
    </row>
    <row r="337" spans="2:25" ht="14.1" customHeight="1">
      <c r="B337" s="140" t="str">
        <f>IF( ISBLANK('03.Muestra'!$C22),"",'03.Muestra'!$C22)</f>
        <v/>
      </c>
      <c r="C337" s="140" t="str">
        <f>IF( ISBLANK('03.Muestra'!$E22),"",'03.Muestra'!$E22)</f>
        <v/>
      </c>
      <c r="D337" s="164" t="str">
        <f t="shared" si="16"/>
        <v/>
      </c>
      <c r="E337" s="133" t="str">
        <f t="shared" si="17"/>
        <v/>
      </c>
      <c r="F337" s="19"/>
      <c r="G337" s="19"/>
      <c r="H337" s="19"/>
      <c r="I337" s="19"/>
      <c r="J337" s="19"/>
      <c r="K337" s="19"/>
      <c r="L337" s="19"/>
      <c r="M337" s="19"/>
      <c r="N337" s="19"/>
      <c r="O337" s="19"/>
      <c r="P337" s="19"/>
      <c r="Q337" s="19"/>
      <c r="R337" s="19"/>
      <c r="S337" s="19"/>
      <c r="T337" s="19"/>
      <c r="U337" s="19"/>
      <c r="V337" s="19"/>
      <c r="W337" s="19"/>
      <c r="X337" s="19"/>
      <c r="Y337" s="19"/>
    </row>
    <row r="338" spans="2:25" ht="14.1" customHeight="1">
      <c r="B338" s="140" t="str">
        <f>IF( ISBLANK('03.Muestra'!$C23),"",'03.Muestra'!$C23)</f>
        <v/>
      </c>
      <c r="C338" s="140" t="str">
        <f>IF( ISBLANK('03.Muestra'!$E23),"",'03.Muestra'!$E23)</f>
        <v/>
      </c>
      <c r="D338" s="164" t="str">
        <f t="shared" si="16"/>
        <v/>
      </c>
      <c r="E338" s="133" t="str">
        <f t="shared" si="17"/>
        <v/>
      </c>
      <c r="F338" s="19"/>
      <c r="G338" s="19"/>
      <c r="H338" s="19"/>
      <c r="I338" s="19"/>
      <c r="J338" s="19"/>
      <c r="K338" s="19"/>
      <c r="L338" s="19"/>
      <c r="M338" s="19"/>
      <c r="N338" s="19"/>
      <c r="O338" s="19"/>
      <c r="P338" s="19"/>
      <c r="Q338" s="19"/>
      <c r="R338" s="19"/>
      <c r="S338" s="19"/>
      <c r="T338" s="19"/>
      <c r="U338" s="19"/>
      <c r="V338" s="19"/>
      <c r="W338" s="19"/>
      <c r="X338" s="19"/>
      <c r="Y338" s="19"/>
    </row>
    <row r="339" spans="2:25" ht="14.1" customHeight="1">
      <c r="B339" s="140" t="str">
        <f>IF( ISBLANK('03.Muestra'!$C24),"",'03.Muestra'!$C24)</f>
        <v/>
      </c>
      <c r="C339" s="140" t="str">
        <f>IF( ISBLANK('03.Muestra'!$E24),"",'03.Muestra'!$E24)</f>
        <v/>
      </c>
      <c r="D339" s="164" t="str">
        <f t="shared" si="16"/>
        <v/>
      </c>
      <c r="E339" s="133" t="str">
        <f t="shared" si="17"/>
        <v/>
      </c>
      <c r="F339" s="19"/>
      <c r="G339" s="19"/>
      <c r="H339" s="19"/>
      <c r="I339" s="19"/>
      <c r="J339" s="19"/>
      <c r="K339" s="19"/>
      <c r="L339" s="19"/>
      <c r="M339" s="19"/>
      <c r="N339" s="19"/>
      <c r="O339" s="19"/>
      <c r="P339" s="19"/>
      <c r="Q339" s="19"/>
      <c r="R339" s="19"/>
      <c r="S339" s="19"/>
      <c r="T339" s="19"/>
      <c r="U339" s="19"/>
      <c r="V339" s="19"/>
      <c r="W339" s="19"/>
      <c r="X339" s="19"/>
      <c r="Y339" s="19"/>
    </row>
    <row r="340" spans="2:25" ht="14.1" customHeight="1">
      <c r="B340" s="140" t="str">
        <f>IF( ISBLANK('03.Muestra'!$C25),"",'03.Muestra'!$C25)</f>
        <v/>
      </c>
      <c r="C340" s="140" t="str">
        <f>IF( ISBLANK('03.Muestra'!$E25),"",'03.Muestra'!$E25)</f>
        <v/>
      </c>
      <c r="D340" s="164" t="str">
        <f t="shared" si="16"/>
        <v/>
      </c>
      <c r="E340" s="133" t="str">
        <f t="shared" si="17"/>
        <v/>
      </c>
      <c r="F340" s="19"/>
      <c r="G340" s="19"/>
      <c r="H340" s="19"/>
      <c r="I340" s="19"/>
      <c r="J340" s="19"/>
      <c r="K340" s="19"/>
      <c r="L340" s="19"/>
      <c r="M340" s="19"/>
      <c r="N340" s="19"/>
      <c r="O340" s="19"/>
      <c r="P340" s="19"/>
      <c r="Q340" s="19"/>
      <c r="R340" s="19"/>
      <c r="S340" s="19"/>
      <c r="T340" s="19"/>
      <c r="U340" s="19"/>
      <c r="V340" s="19"/>
      <c r="W340" s="19"/>
      <c r="X340" s="19"/>
      <c r="Y340" s="19"/>
    </row>
    <row r="341" spans="2:25" ht="14.1" customHeight="1">
      <c r="B341" s="140" t="str">
        <f>IF( ISBLANK('03.Muestra'!$C26),"",'03.Muestra'!$C26)</f>
        <v/>
      </c>
      <c r="C341" s="140" t="str">
        <f>IF( ISBLANK('03.Muestra'!$E26),"",'03.Muestra'!$E26)</f>
        <v/>
      </c>
      <c r="D341" s="164" t="str">
        <f t="shared" si="16"/>
        <v/>
      </c>
      <c r="E341" s="133" t="str">
        <f t="shared" si="17"/>
        <v/>
      </c>
      <c r="F341" s="19"/>
      <c r="G341" s="19"/>
      <c r="H341" s="19"/>
      <c r="I341" s="19"/>
      <c r="J341" s="19"/>
      <c r="K341" s="19"/>
      <c r="L341" s="19"/>
      <c r="M341" s="19"/>
      <c r="N341" s="19"/>
      <c r="O341" s="19"/>
      <c r="P341" s="19"/>
      <c r="Q341" s="19"/>
      <c r="R341" s="19"/>
      <c r="S341" s="19"/>
      <c r="T341" s="19"/>
      <c r="U341" s="19"/>
      <c r="V341" s="19"/>
      <c r="W341" s="19"/>
      <c r="X341" s="19"/>
      <c r="Y341" s="19"/>
    </row>
    <row r="342" spans="2:25" ht="14.1" customHeight="1">
      <c r="B342" s="140" t="str">
        <f>IF( ISBLANK('03.Muestra'!$C27),"",'03.Muestra'!$C27)</f>
        <v/>
      </c>
      <c r="C342" s="140" t="str">
        <f>IF( ISBLANK('03.Muestra'!$E27),"",'03.Muestra'!$E27)</f>
        <v/>
      </c>
      <c r="D342" s="164" t="str">
        <f t="shared" si="16"/>
        <v/>
      </c>
      <c r="E342" s="133" t="str">
        <f t="shared" si="17"/>
        <v/>
      </c>
      <c r="F342" s="19"/>
      <c r="G342" s="19"/>
      <c r="H342" s="19"/>
      <c r="I342" s="19"/>
      <c r="J342" s="19"/>
      <c r="K342" s="19"/>
      <c r="L342" s="19"/>
      <c r="M342" s="19"/>
      <c r="N342" s="19"/>
      <c r="O342" s="19"/>
      <c r="P342" s="19"/>
      <c r="Q342" s="19"/>
      <c r="R342" s="19"/>
      <c r="S342" s="19"/>
      <c r="T342" s="19"/>
      <c r="U342" s="19"/>
      <c r="V342" s="19"/>
      <c r="W342" s="19"/>
      <c r="X342" s="19"/>
      <c r="Y342" s="19"/>
    </row>
    <row r="343" spans="2:25" ht="14.1" customHeight="1">
      <c r="B343" s="140" t="str">
        <f>IF( ISBLANK('03.Muestra'!$C28),"",'03.Muestra'!$C28)</f>
        <v/>
      </c>
      <c r="C343" s="140" t="str">
        <f>IF( ISBLANK('03.Muestra'!$E28),"",'03.Muestra'!$E28)</f>
        <v/>
      </c>
      <c r="D343" s="164" t="str">
        <f t="shared" si="16"/>
        <v/>
      </c>
      <c r="E343" s="133" t="str">
        <f t="shared" si="17"/>
        <v/>
      </c>
      <c r="F343" s="19"/>
      <c r="G343" s="19"/>
      <c r="H343" s="19"/>
      <c r="I343" s="19"/>
      <c r="J343" s="19"/>
      <c r="K343" s="19"/>
      <c r="L343" s="19"/>
      <c r="M343" s="19"/>
      <c r="N343" s="19"/>
      <c r="O343" s="19"/>
      <c r="P343" s="19"/>
      <c r="Q343" s="19"/>
      <c r="R343" s="19"/>
      <c r="S343" s="19"/>
      <c r="T343" s="19"/>
      <c r="U343" s="19"/>
      <c r="V343" s="19"/>
      <c r="W343" s="19"/>
      <c r="X343" s="19"/>
      <c r="Y343" s="19"/>
    </row>
    <row r="344" spans="2:25" ht="14.1" customHeight="1">
      <c r="B344" s="140" t="str">
        <f>IF( ISBLANK('03.Muestra'!$C29),"",'03.Muestra'!$C29)</f>
        <v/>
      </c>
      <c r="C344" s="140" t="str">
        <f>IF( ISBLANK('03.Muestra'!$E29),"",'03.Muestra'!$E29)</f>
        <v/>
      </c>
      <c r="D344" s="164" t="str">
        <f t="shared" si="16"/>
        <v/>
      </c>
      <c r="E344" s="133" t="str">
        <f t="shared" si="17"/>
        <v/>
      </c>
      <c r="F344" s="19"/>
      <c r="G344" s="19"/>
      <c r="H344" s="19"/>
      <c r="I344" s="19"/>
      <c r="J344" s="19"/>
      <c r="K344" s="19"/>
      <c r="L344" s="19"/>
      <c r="M344" s="19"/>
      <c r="N344" s="19"/>
      <c r="O344" s="19"/>
      <c r="P344" s="19"/>
      <c r="Q344" s="19"/>
      <c r="R344" s="19"/>
      <c r="S344" s="19"/>
      <c r="T344" s="19"/>
      <c r="U344" s="19"/>
      <c r="V344" s="19"/>
      <c r="W344" s="19"/>
      <c r="X344" s="19"/>
      <c r="Y344" s="19"/>
    </row>
    <row r="345" spans="2:25" ht="14.1" customHeight="1">
      <c r="B345" s="140" t="str">
        <f>IF( ISBLANK('03.Muestra'!$C30),"",'03.Muestra'!$C30)</f>
        <v/>
      </c>
      <c r="C345" s="140" t="str">
        <f>IF( ISBLANK('03.Muestra'!$E30),"",'03.Muestra'!$E30)</f>
        <v/>
      </c>
      <c r="D345" s="164" t="str">
        <f t="shared" si="16"/>
        <v/>
      </c>
      <c r="E345" s="133" t="str">
        <f t="shared" si="17"/>
        <v/>
      </c>
      <c r="F345" s="19"/>
      <c r="G345" s="19"/>
      <c r="H345" s="19"/>
      <c r="I345" s="19"/>
      <c r="J345" s="19"/>
      <c r="K345" s="19"/>
      <c r="L345" s="19"/>
      <c r="M345" s="19"/>
      <c r="N345" s="19"/>
      <c r="O345" s="19"/>
      <c r="P345" s="19"/>
      <c r="Q345" s="19"/>
      <c r="R345" s="19"/>
      <c r="S345" s="19"/>
      <c r="T345" s="19"/>
      <c r="U345" s="19"/>
      <c r="V345" s="19"/>
      <c r="W345" s="19"/>
      <c r="X345" s="19"/>
      <c r="Y345" s="19"/>
    </row>
    <row r="346" spans="2:25" ht="12" customHeight="1">
      <c r="B346" s="140" t="str">
        <f>IF( ISBLANK('03.Muestra'!$C31),"",'03.Muestra'!$C31)</f>
        <v/>
      </c>
      <c r="C346" s="140" t="str">
        <f>IF( ISBLANK('03.Muestra'!$E31),"",'03.Muestra'!$E31)</f>
        <v/>
      </c>
      <c r="D346" s="164" t="str">
        <f t="shared" si="16"/>
        <v/>
      </c>
      <c r="E346" s="133" t="str">
        <f t="shared" si="17"/>
        <v/>
      </c>
      <c r="F346" s="19"/>
      <c r="G346" s="19"/>
      <c r="H346" s="19"/>
      <c r="I346" s="19"/>
      <c r="J346" s="19"/>
      <c r="K346" s="19"/>
      <c r="L346" s="19"/>
      <c r="M346" s="19"/>
      <c r="N346" s="19"/>
      <c r="O346" s="19"/>
      <c r="P346" s="19"/>
      <c r="Q346" s="19"/>
      <c r="R346" s="19"/>
      <c r="S346" s="19"/>
      <c r="T346" s="19"/>
      <c r="U346" s="19"/>
      <c r="V346" s="19"/>
      <c r="W346" s="19"/>
      <c r="X346" s="19"/>
      <c r="Y346" s="19"/>
    </row>
    <row r="347" spans="2:25" ht="12" customHeight="1">
      <c r="B347" s="140" t="str">
        <f>IF( ISBLANK('03.Muestra'!$C32),"",'03.Muestra'!$C32)</f>
        <v/>
      </c>
      <c r="C347" s="140" t="str">
        <f>IF( ISBLANK('03.Muestra'!$E32),"",'03.Muestra'!$E32)</f>
        <v/>
      </c>
      <c r="D347" s="164" t="str">
        <f t="shared" si="16"/>
        <v/>
      </c>
      <c r="E347" s="133" t="str">
        <f t="shared" si="17"/>
        <v/>
      </c>
      <c r="F347" s="19"/>
      <c r="G347" s="19"/>
      <c r="H347" s="19"/>
      <c r="I347" s="19"/>
      <c r="J347" s="19"/>
      <c r="K347" s="19"/>
      <c r="L347" s="19"/>
      <c r="M347" s="19"/>
      <c r="N347" s="19"/>
      <c r="O347" s="19"/>
      <c r="P347" s="19"/>
      <c r="Q347" s="19"/>
      <c r="R347" s="19"/>
      <c r="S347" s="19"/>
      <c r="T347" s="19"/>
      <c r="U347" s="19"/>
      <c r="V347" s="19"/>
      <c r="W347" s="19"/>
      <c r="X347" s="19"/>
      <c r="Y347" s="19"/>
    </row>
    <row r="348" spans="2:25" ht="12" customHeight="1">
      <c r="B348" s="140" t="str">
        <f>IF( ISBLANK('03.Muestra'!$C33),"",'03.Muestra'!$C33)</f>
        <v/>
      </c>
      <c r="C348" s="140" t="str">
        <f>IF( ISBLANK('03.Muestra'!$E33),"",'03.Muestra'!$E33)</f>
        <v/>
      </c>
      <c r="D348" s="164" t="str">
        <f t="shared" si="16"/>
        <v/>
      </c>
      <c r="E348" s="133" t="str">
        <f t="shared" si="17"/>
        <v/>
      </c>
      <c r="F348" s="19"/>
      <c r="G348" s="19"/>
      <c r="H348" s="19"/>
      <c r="I348" s="19"/>
      <c r="J348" s="19"/>
      <c r="K348" s="19"/>
      <c r="L348" s="19"/>
      <c r="M348" s="19"/>
      <c r="N348" s="19"/>
      <c r="O348" s="19"/>
      <c r="P348" s="19"/>
      <c r="Q348" s="19"/>
      <c r="R348" s="19"/>
      <c r="S348" s="19"/>
      <c r="T348" s="19"/>
      <c r="U348" s="19"/>
      <c r="V348" s="19"/>
      <c r="W348" s="19"/>
      <c r="X348" s="19"/>
      <c r="Y348" s="19"/>
    </row>
    <row r="349" spans="2:25" ht="12" customHeight="1">
      <c r="B349" s="140" t="str">
        <f>IF( ISBLANK('03.Muestra'!$C34),"",'03.Muestra'!$C34)</f>
        <v/>
      </c>
      <c r="C349" s="140" t="str">
        <f>IF( ISBLANK('03.Muestra'!$E34),"",'03.Muestra'!$E34)</f>
        <v/>
      </c>
      <c r="D349" s="164" t="str">
        <f t="shared" si="16"/>
        <v/>
      </c>
      <c r="E349" s="133" t="str">
        <f t="shared" si="17"/>
        <v/>
      </c>
      <c r="F349" s="19"/>
      <c r="G349" s="19"/>
      <c r="H349" s="19"/>
      <c r="I349" s="19"/>
      <c r="J349" s="19"/>
      <c r="K349" s="19"/>
      <c r="L349" s="19"/>
      <c r="M349" s="19"/>
      <c r="N349" s="19"/>
      <c r="O349" s="19"/>
      <c r="P349" s="19"/>
      <c r="Q349" s="19"/>
      <c r="R349" s="19"/>
      <c r="S349" s="19"/>
      <c r="T349" s="19"/>
      <c r="U349" s="19"/>
      <c r="V349" s="19"/>
      <c r="W349" s="19"/>
      <c r="X349" s="19"/>
      <c r="Y349" s="19"/>
    </row>
    <row r="350" spans="2:25" ht="12" customHeight="1">
      <c r="B350" s="140" t="str">
        <f>IF( ISBLANK('03.Muestra'!$C35),"",'03.Muestra'!$C35)</f>
        <v/>
      </c>
      <c r="C350" s="140" t="str">
        <f>IF( ISBLANK('03.Muestra'!$E35),"",'03.Muestra'!$E35)</f>
        <v/>
      </c>
      <c r="D350" s="164" t="str">
        <f t="shared" si="16"/>
        <v/>
      </c>
      <c r="E350" s="133" t="str">
        <f t="shared" si="17"/>
        <v/>
      </c>
      <c r="G350" s="19"/>
      <c r="H350" s="19"/>
      <c r="I350" s="19"/>
      <c r="J350" s="19"/>
      <c r="K350" s="19"/>
      <c r="L350" s="19"/>
      <c r="M350" s="19"/>
      <c r="N350" s="19"/>
      <c r="O350" s="19"/>
      <c r="P350" s="19"/>
      <c r="Q350" s="19"/>
      <c r="R350" s="19"/>
      <c r="S350" s="19"/>
      <c r="T350" s="19"/>
      <c r="U350" s="19"/>
      <c r="V350" s="19"/>
      <c r="W350" s="19"/>
      <c r="X350" s="19"/>
      <c r="Y350" s="19"/>
    </row>
    <row r="351" spans="2:25" ht="12" customHeight="1">
      <c r="B351" s="140" t="str">
        <f>IF( ISBLANK('03.Muestra'!$C36),"",'03.Muestra'!$C36)</f>
        <v/>
      </c>
      <c r="C351" s="140" t="str">
        <f>IF( ISBLANK('03.Muestra'!$E36),"",'03.Muestra'!$E36)</f>
        <v/>
      </c>
      <c r="D351" s="164" t="str">
        <f t="shared" si="16"/>
        <v/>
      </c>
      <c r="E351" s="133" t="str">
        <f t="shared" si="17"/>
        <v/>
      </c>
      <c r="F351" s="153"/>
      <c r="G351" s="19"/>
      <c r="H351" s="19"/>
      <c r="I351" s="19"/>
      <c r="J351" s="19"/>
      <c r="K351" s="19"/>
      <c r="L351" s="19"/>
      <c r="M351" s="19"/>
      <c r="N351" s="19"/>
      <c r="O351" s="19"/>
      <c r="P351" s="19"/>
      <c r="Q351" s="19"/>
      <c r="R351" s="19"/>
      <c r="S351" s="19"/>
      <c r="T351" s="19"/>
      <c r="U351" s="19"/>
      <c r="V351" s="19"/>
      <c r="W351" s="19"/>
      <c r="X351" s="19"/>
      <c r="Y351" s="19"/>
    </row>
    <row r="352" spans="2:25" ht="12" customHeight="1">
      <c r="B352" s="140" t="str">
        <f>IF( ISBLANK('03.Muestra'!$C37),"",'03.Muestra'!$C37)</f>
        <v/>
      </c>
      <c r="C352" s="140" t="str">
        <f>IF( ISBLANK('03.Muestra'!$E37),"",'03.Muestra'!$E37)</f>
        <v/>
      </c>
      <c r="D352" s="164" t="str">
        <f t="shared" si="16"/>
        <v/>
      </c>
      <c r="E352" s="133" t="str">
        <f t="shared" si="17"/>
        <v/>
      </c>
      <c r="F352" s="153"/>
      <c r="G352" s="19"/>
      <c r="H352" s="19"/>
      <c r="I352" s="19"/>
      <c r="J352" s="19"/>
      <c r="K352" s="19"/>
      <c r="L352" s="19"/>
      <c r="M352" s="19"/>
      <c r="N352" s="19"/>
      <c r="O352" s="19"/>
      <c r="P352" s="19"/>
      <c r="Q352" s="19"/>
      <c r="R352" s="19"/>
      <c r="S352" s="19"/>
      <c r="T352" s="19"/>
      <c r="U352" s="19"/>
      <c r="V352" s="19"/>
      <c r="W352" s="19"/>
      <c r="X352" s="19"/>
      <c r="Y352" s="19"/>
    </row>
    <row r="353" spans="2:25" ht="12" customHeight="1">
      <c r="B353" s="140" t="str">
        <f>IF( ISBLANK('03.Muestra'!$C38),"",'03.Muestra'!$C38)</f>
        <v/>
      </c>
      <c r="C353" s="140" t="str">
        <f>IF( ISBLANK('03.Muestra'!$E38),"",'03.Muestra'!$E38)</f>
        <v/>
      </c>
      <c r="D353" s="164" t="str">
        <f t="shared" si="16"/>
        <v/>
      </c>
      <c r="E353" s="133" t="str">
        <f t="shared" si="17"/>
        <v/>
      </c>
      <c r="F353" s="153"/>
      <c r="G353" s="19"/>
      <c r="H353" s="19"/>
      <c r="I353" s="19"/>
      <c r="J353" s="19"/>
      <c r="K353" s="19"/>
      <c r="L353" s="19"/>
      <c r="M353" s="19"/>
      <c r="N353" s="19"/>
      <c r="O353" s="19"/>
      <c r="P353" s="19"/>
      <c r="Q353" s="19"/>
      <c r="R353" s="19"/>
      <c r="S353" s="19"/>
      <c r="T353" s="19"/>
      <c r="U353" s="19"/>
      <c r="V353" s="19"/>
      <c r="W353" s="19"/>
      <c r="X353" s="19"/>
      <c r="Y353" s="19"/>
    </row>
    <row r="354" spans="2:25" ht="12" customHeight="1">
      <c r="B354" s="140" t="str">
        <f>IF( ISBLANK('03.Muestra'!$C39),"",'03.Muestra'!$C39)</f>
        <v/>
      </c>
      <c r="C354" s="140" t="str">
        <f>IF( ISBLANK('03.Muestra'!$E39),"",'03.Muestra'!$E39)</f>
        <v/>
      </c>
      <c r="D354" s="164" t="str">
        <f t="shared" si="16"/>
        <v/>
      </c>
      <c r="E354" s="133" t="str">
        <f t="shared" si="17"/>
        <v/>
      </c>
      <c r="F354" s="153"/>
      <c r="G354" s="19"/>
      <c r="H354" s="19"/>
      <c r="I354" s="19"/>
      <c r="J354" s="19"/>
      <c r="K354" s="19"/>
      <c r="L354" s="19"/>
      <c r="M354" s="19"/>
      <c r="N354" s="19"/>
      <c r="O354" s="19"/>
      <c r="P354" s="19"/>
      <c r="Q354" s="19"/>
      <c r="R354" s="19"/>
      <c r="S354" s="19"/>
      <c r="T354" s="19"/>
      <c r="U354" s="19"/>
      <c r="V354" s="19"/>
      <c r="W354" s="19"/>
      <c r="X354" s="19"/>
      <c r="Y354" s="19"/>
    </row>
    <row r="355" spans="2:25" ht="12" customHeight="1">
      <c r="B355" s="140" t="str">
        <f>IF( ISBLANK('03.Muestra'!$C40),"",'03.Muestra'!$C40)</f>
        <v/>
      </c>
      <c r="C355" s="140" t="str">
        <f>IF( ISBLANK('03.Muestra'!$E40),"",'03.Muestra'!$E40)</f>
        <v/>
      </c>
      <c r="D355" s="164" t="str">
        <f t="shared" si="16"/>
        <v/>
      </c>
      <c r="E355" s="133" t="str">
        <f t="shared" si="17"/>
        <v/>
      </c>
      <c r="F355" s="153"/>
      <c r="G355" s="19"/>
      <c r="H355" s="19"/>
      <c r="I355" s="19"/>
      <c r="J355" s="19"/>
      <c r="K355" s="19"/>
      <c r="L355" s="19"/>
      <c r="M355" s="19"/>
      <c r="N355" s="19"/>
      <c r="O355" s="19"/>
      <c r="P355" s="19"/>
      <c r="Q355" s="19"/>
      <c r="R355" s="19"/>
      <c r="S355" s="19"/>
      <c r="T355" s="19"/>
      <c r="U355" s="19"/>
      <c r="V355" s="19"/>
      <c r="W355" s="19"/>
      <c r="X355" s="19"/>
      <c r="Y355" s="19"/>
    </row>
    <row r="356" spans="2:25" ht="12" customHeight="1">
      <c r="B356" s="140" t="str">
        <f>IF( ISBLANK('03.Muestra'!$C41),"",'03.Muestra'!$C41)</f>
        <v/>
      </c>
      <c r="C356" s="140" t="str">
        <f>IF( ISBLANK('03.Muestra'!$E41),"",'03.Muestra'!$E41)</f>
        <v/>
      </c>
      <c r="D356" s="164" t="str">
        <f t="shared" si="16"/>
        <v/>
      </c>
      <c r="E356" s="133" t="str">
        <f t="shared" si="17"/>
        <v/>
      </c>
      <c r="F356" s="153"/>
      <c r="G356" s="19"/>
      <c r="H356" s="19"/>
      <c r="I356" s="19"/>
      <c r="J356" s="19"/>
      <c r="K356" s="19"/>
      <c r="L356" s="19"/>
      <c r="M356" s="19"/>
      <c r="N356" s="19"/>
      <c r="O356" s="19"/>
      <c r="P356" s="19"/>
      <c r="Q356" s="19"/>
      <c r="R356" s="19"/>
      <c r="S356" s="19"/>
      <c r="T356" s="19"/>
      <c r="U356" s="19"/>
      <c r="V356" s="19"/>
      <c r="W356" s="19"/>
      <c r="X356" s="19"/>
      <c r="Y356" s="19"/>
    </row>
    <row r="357" spans="2:25" ht="12" customHeight="1">
      <c r="B357" s="140" t="str">
        <f>IF( ISBLANK('03.Muestra'!$C42),"",'03.Muestra'!$C42)</f>
        <v/>
      </c>
      <c r="C357" s="140" t="str">
        <f>IF( ISBLANK('03.Muestra'!$E42),"",'03.Muestra'!$E42)</f>
        <v/>
      </c>
      <c r="D357" s="164" t="str">
        <f t="shared" si="16"/>
        <v/>
      </c>
      <c r="E357" s="133" t="str">
        <f t="shared" si="17"/>
        <v/>
      </c>
      <c r="F357" s="19"/>
      <c r="G357" s="19"/>
      <c r="H357" s="19"/>
      <c r="I357" s="19"/>
      <c r="J357" s="19"/>
      <c r="K357" s="19"/>
      <c r="L357" s="19"/>
      <c r="M357" s="19"/>
      <c r="N357" s="19"/>
      <c r="O357" s="19"/>
      <c r="P357" s="19"/>
      <c r="Q357" s="19"/>
      <c r="R357" s="19"/>
      <c r="S357" s="19"/>
      <c r="T357" s="19"/>
      <c r="U357" s="19"/>
      <c r="V357" s="19"/>
      <c r="W357" s="19"/>
      <c r="X357" s="19"/>
      <c r="Y357" s="19"/>
    </row>
    <row r="358" spans="2:25" ht="12" customHeight="1">
      <c r="B358" s="19"/>
      <c r="C358" s="19"/>
      <c r="D358" s="133"/>
      <c r="E358" s="133"/>
      <c r="F358" s="19"/>
      <c r="G358" s="19"/>
      <c r="H358" s="19"/>
      <c r="I358" s="19"/>
      <c r="J358" s="19"/>
      <c r="K358" s="19"/>
      <c r="L358" s="19"/>
      <c r="M358" s="19"/>
      <c r="N358" s="19"/>
      <c r="O358" s="19"/>
      <c r="P358" s="19"/>
      <c r="Q358" s="19"/>
      <c r="R358" s="19"/>
      <c r="S358" s="19"/>
      <c r="T358" s="19"/>
      <c r="U358" s="19"/>
      <c r="V358" s="19"/>
      <c r="W358" s="19"/>
      <c r="X358" s="19"/>
      <c r="Y358" s="19"/>
    </row>
    <row r="359" spans="2:25" ht="12" customHeight="1">
      <c r="B359" s="19"/>
      <c r="C359" s="19"/>
      <c r="D359" s="133"/>
      <c r="E359" s="138"/>
      <c r="F359" s="19"/>
      <c r="G359" s="19"/>
      <c r="H359" s="19"/>
      <c r="I359" s="19"/>
      <c r="J359" s="19"/>
      <c r="K359" s="19"/>
      <c r="L359" s="19"/>
      <c r="M359" s="19"/>
      <c r="N359" s="19"/>
      <c r="O359" s="19"/>
      <c r="P359" s="19"/>
      <c r="Q359" s="19"/>
      <c r="R359" s="19"/>
      <c r="S359" s="19"/>
      <c r="T359" s="19"/>
      <c r="U359" s="19"/>
      <c r="V359" s="19"/>
      <c r="W359" s="19"/>
      <c r="X359" s="19"/>
      <c r="Y359" s="19"/>
    </row>
    <row r="360" spans="2:25" ht="32.25" customHeight="1">
      <c r="B360" s="29" t="s">
        <v>64</v>
      </c>
      <c r="C360" s="27" t="s">
        <v>86</v>
      </c>
      <c r="D360" s="28" t="s">
        <v>71</v>
      </c>
      <c r="E360" s="152"/>
      <c r="K360" s="19"/>
      <c r="L360" s="19"/>
      <c r="M360" s="19"/>
      <c r="N360" s="19"/>
      <c r="O360" s="19"/>
      <c r="P360" s="19"/>
      <c r="Q360" s="19"/>
      <c r="R360" s="19"/>
      <c r="S360" s="19"/>
      <c r="T360" s="19"/>
      <c r="U360" s="19"/>
      <c r="V360" s="19"/>
      <c r="W360" s="19"/>
      <c r="X360" s="19"/>
      <c r="Y360" s="19"/>
    </row>
    <row r="361" spans="2:25" ht="12" customHeight="1">
      <c r="B361" s="140" t="str">
        <f>IF( ISBLANK('03.Muestra'!$C8),"",'03.Muestra'!$C8)</f>
        <v/>
      </c>
      <c r="C361" s="140" t="str">
        <f>IF( ISBLANK('03.Muestra'!$E8),"",'03.Muestra'!$E8)</f>
        <v/>
      </c>
      <c r="D361" s="164" t="str">
        <f t="shared" ref="D361:D395" si="18">IF(AND(B361&lt;&gt;"",C361&lt;&gt;""),"N/T","")</f>
        <v/>
      </c>
      <c r="E361" s="133" t="str">
        <f t="shared" ref="E361:E395" si="19">IF(D361&lt;&gt;"",IF(AND(B361&lt;&gt;"",C361&lt;&gt;""),"","ERR"),"")</f>
        <v/>
      </c>
      <c r="F361" s="141" t="s">
        <v>72</v>
      </c>
      <c r="G361" s="142" t="s">
        <v>76</v>
      </c>
      <c r="H361" s="143" t="s">
        <v>74</v>
      </c>
      <c r="I361" s="144" t="s">
        <v>65</v>
      </c>
      <c r="J361" s="145" t="s">
        <v>62</v>
      </c>
      <c r="K361" s="146" t="s">
        <v>69</v>
      </c>
      <c r="L361" s="19"/>
      <c r="M361" s="19"/>
      <c r="N361" s="19"/>
      <c r="O361" s="19"/>
      <c r="P361" s="19"/>
      <c r="Q361" s="19"/>
      <c r="R361" s="19"/>
      <c r="S361" s="19"/>
      <c r="T361" s="19"/>
      <c r="U361" s="19"/>
      <c r="V361" s="19"/>
      <c r="W361" s="19"/>
      <c r="X361" s="19"/>
      <c r="Y361" s="19"/>
    </row>
    <row r="362" spans="2:25" ht="12" customHeight="1">
      <c r="B362" s="140" t="str">
        <f>IF( ISBLANK('03.Muestra'!$C9),"",'03.Muestra'!$C9)</f>
        <v/>
      </c>
      <c r="C362" s="140" t="str">
        <f>IF( ISBLANK('03.Muestra'!$E9),"",'03.Muestra'!$E9)</f>
        <v/>
      </c>
      <c r="D362" s="164" t="str">
        <f t="shared" si="18"/>
        <v/>
      </c>
      <c r="E362" s="133" t="str">
        <f t="shared" si="19"/>
        <v/>
      </c>
      <c r="F362" s="147">
        <f ca="1">COUNTIF($D361:INDIRECT("$D" &amp;  SUM(ROW()-1,'03.Muestra'!$D$45)-1),F361)</f>
        <v>0</v>
      </c>
      <c r="G362" s="147">
        <f ca="1">COUNTIF($D361:INDIRECT("$D" &amp;  SUM(ROW()-1,'03.Muestra'!$D$45)-1),G361)</f>
        <v>0</v>
      </c>
      <c r="H362" s="147">
        <f ca="1">COUNTIF($D361:INDIRECT("$D" &amp;  SUM(ROW()-1,'03.Muestra'!$D$45)-1),H361)</f>
        <v>0</v>
      </c>
      <c r="I362" s="147">
        <f ca="1">COUNTIF($D361:INDIRECT("$D" &amp;  SUM(ROW()-1,'03.Muestra'!$D$45)-1),I361)</f>
        <v>0</v>
      </c>
      <c r="J362" s="147">
        <f ca="1">COUNTIF($D361:INDIRECT("$D" &amp;  SUM(ROW()-1,'03.Muestra'!$D$45)-1),J361)</f>
        <v>0</v>
      </c>
      <c r="K362" s="147">
        <f ca="1">IF('03.Muestra'!$D$45=0,0,COUNTBLANK($D361:INDIRECT("$D" &amp;  SUM(ROW()-1,'03.Muestra'!$D$45)-1)))</f>
        <v>0</v>
      </c>
      <c r="L362" s="19"/>
      <c r="M362" s="19"/>
      <c r="N362" s="19"/>
      <c r="O362" s="19"/>
      <c r="P362" s="19"/>
      <c r="Q362" s="19"/>
      <c r="R362" s="19"/>
      <c r="S362" s="19"/>
      <c r="T362" s="19"/>
      <c r="U362" s="19"/>
      <c r="V362" s="19"/>
      <c r="W362" s="19"/>
      <c r="X362" s="19"/>
      <c r="Y362" s="19"/>
    </row>
    <row r="363" spans="2:25" ht="12" customHeight="1">
      <c r="B363" s="140" t="str">
        <f>IF( ISBLANK('03.Muestra'!$C10),"",'03.Muestra'!$C10)</f>
        <v/>
      </c>
      <c r="C363" s="140" t="str">
        <f>IF( ISBLANK('03.Muestra'!$E10),"",'03.Muestra'!$E10)</f>
        <v/>
      </c>
      <c r="D363" s="164" t="str">
        <f t="shared" si="18"/>
        <v/>
      </c>
      <c r="E363" s="133" t="str">
        <f t="shared" si="19"/>
        <v/>
      </c>
      <c r="G363" s="19"/>
      <c r="H363" s="19"/>
      <c r="I363" s="19"/>
      <c r="J363" s="19"/>
      <c r="K363" s="19"/>
      <c r="L363" s="19"/>
      <c r="M363" s="19"/>
      <c r="N363" s="19"/>
      <c r="O363" s="19"/>
      <c r="P363" s="19"/>
      <c r="Q363" s="19"/>
      <c r="R363" s="19"/>
      <c r="S363" s="19"/>
      <c r="T363" s="19"/>
      <c r="U363" s="19"/>
      <c r="V363" s="19"/>
      <c r="W363" s="19"/>
      <c r="X363" s="19"/>
      <c r="Y363" s="19"/>
    </row>
    <row r="364" spans="2:25" ht="12" customHeight="1">
      <c r="B364" s="140" t="str">
        <f>IF( ISBLANK('03.Muestra'!$C11),"",'03.Muestra'!$C11)</f>
        <v/>
      </c>
      <c r="C364" s="140" t="str">
        <f>IF( ISBLANK('03.Muestra'!$E11),"",'03.Muestra'!$E11)</f>
        <v/>
      </c>
      <c r="D364" s="164" t="str">
        <f t="shared" si="18"/>
        <v/>
      </c>
      <c r="E364" s="133" t="str">
        <f t="shared" si="19"/>
        <v/>
      </c>
      <c r="G364" s="19"/>
      <c r="H364" s="19"/>
      <c r="I364" s="19"/>
      <c r="J364" s="19"/>
      <c r="K364" s="19"/>
      <c r="L364" s="19"/>
      <c r="M364" s="19"/>
      <c r="N364" s="19"/>
      <c r="O364" s="19"/>
      <c r="P364" s="19"/>
      <c r="Q364" s="19"/>
      <c r="R364" s="19"/>
      <c r="S364" s="19"/>
      <c r="T364" s="19"/>
      <c r="U364" s="19"/>
      <c r="V364" s="19"/>
      <c r="W364" s="19"/>
      <c r="X364" s="19"/>
      <c r="Y364" s="19"/>
    </row>
    <row r="365" spans="2:25" ht="12" customHeight="1">
      <c r="B365" s="140" t="str">
        <f>IF( ISBLANK('03.Muestra'!$C12),"",'03.Muestra'!$C12)</f>
        <v/>
      </c>
      <c r="C365" s="140" t="str">
        <f>IF( ISBLANK('03.Muestra'!$E12),"",'03.Muestra'!$E12)</f>
        <v/>
      </c>
      <c r="D365" s="164" t="str">
        <f t="shared" si="18"/>
        <v/>
      </c>
      <c r="E365" s="133" t="str">
        <f t="shared" si="19"/>
        <v/>
      </c>
      <c r="G365" s="19"/>
      <c r="H365" s="19"/>
      <c r="I365" s="19"/>
      <c r="J365" s="19"/>
      <c r="K365" s="19"/>
      <c r="L365" s="19"/>
      <c r="M365" s="19"/>
      <c r="N365" s="19"/>
      <c r="O365" s="19"/>
      <c r="P365" s="19"/>
      <c r="Q365" s="19"/>
      <c r="R365" s="19"/>
      <c r="S365" s="19"/>
      <c r="T365" s="19"/>
      <c r="U365" s="19"/>
      <c r="V365" s="19"/>
      <c r="W365" s="19"/>
      <c r="X365" s="19"/>
      <c r="Y365" s="19"/>
    </row>
    <row r="366" spans="2:25" ht="12" customHeight="1">
      <c r="B366" s="140" t="str">
        <f>IF( ISBLANK('03.Muestra'!$C13),"",'03.Muestra'!$C13)</f>
        <v/>
      </c>
      <c r="C366" s="140" t="str">
        <f>IF( ISBLANK('03.Muestra'!$E13),"",'03.Muestra'!$E13)</f>
        <v/>
      </c>
      <c r="D366" s="164" t="str">
        <f t="shared" si="18"/>
        <v/>
      </c>
      <c r="E366" s="133" t="str">
        <f t="shared" si="19"/>
        <v/>
      </c>
      <c r="G366" s="19"/>
      <c r="H366" s="19"/>
      <c r="I366" s="19"/>
      <c r="J366" s="19"/>
      <c r="K366" s="19"/>
      <c r="L366" s="19"/>
      <c r="M366" s="19"/>
      <c r="N366" s="19"/>
      <c r="O366" s="19"/>
      <c r="P366" s="19"/>
      <c r="Q366" s="19"/>
      <c r="R366" s="19"/>
      <c r="S366" s="19"/>
      <c r="T366" s="19"/>
      <c r="U366" s="19"/>
      <c r="V366" s="19"/>
      <c r="W366" s="19"/>
      <c r="X366" s="19"/>
      <c r="Y366" s="19"/>
    </row>
    <row r="367" spans="2:25" ht="12" customHeight="1">
      <c r="B367" s="140" t="str">
        <f>IF( ISBLANK('03.Muestra'!$C14),"",'03.Muestra'!$C14)</f>
        <v/>
      </c>
      <c r="C367" s="140" t="str">
        <f>IF( ISBLANK('03.Muestra'!$E14),"",'03.Muestra'!$E14)</f>
        <v/>
      </c>
      <c r="D367" s="164" t="str">
        <f t="shared" si="18"/>
        <v/>
      </c>
      <c r="E367" s="133" t="str">
        <f t="shared" si="19"/>
        <v/>
      </c>
      <c r="F367" s="19"/>
      <c r="G367" s="19"/>
      <c r="H367" s="19"/>
      <c r="I367" s="19"/>
      <c r="J367" s="19"/>
      <c r="K367" s="19"/>
      <c r="L367" s="19"/>
      <c r="M367" s="19"/>
      <c r="N367" s="19"/>
      <c r="O367" s="19"/>
      <c r="P367" s="19"/>
      <c r="Q367" s="19"/>
      <c r="R367" s="19"/>
      <c r="S367" s="19"/>
      <c r="T367" s="19"/>
      <c r="U367" s="19"/>
      <c r="V367" s="19"/>
      <c r="W367" s="19"/>
      <c r="X367" s="19"/>
      <c r="Y367" s="19"/>
    </row>
    <row r="368" spans="2:25" ht="12" customHeight="1">
      <c r="B368" s="140" t="str">
        <f>IF( ISBLANK('03.Muestra'!$C15),"",'03.Muestra'!$C15)</f>
        <v/>
      </c>
      <c r="C368" s="140" t="str">
        <f>IF( ISBLANK('03.Muestra'!$E15),"",'03.Muestra'!$E15)</f>
        <v/>
      </c>
      <c r="D368" s="164" t="str">
        <f t="shared" si="18"/>
        <v/>
      </c>
      <c r="E368" s="133" t="str">
        <f t="shared" si="19"/>
        <v/>
      </c>
      <c r="F368" s="19"/>
      <c r="G368" s="19"/>
      <c r="H368" s="19"/>
      <c r="I368" s="19"/>
      <c r="J368" s="19"/>
      <c r="K368" s="19"/>
      <c r="L368" s="19"/>
      <c r="M368" s="19"/>
      <c r="N368" s="19"/>
      <c r="O368" s="19"/>
      <c r="P368" s="19"/>
      <c r="Q368" s="19"/>
      <c r="R368" s="19"/>
      <c r="S368" s="19"/>
      <c r="T368" s="19"/>
      <c r="U368" s="19"/>
      <c r="V368" s="19"/>
      <c r="W368" s="19"/>
      <c r="X368" s="19"/>
      <c r="Y368" s="19"/>
    </row>
    <row r="369" spans="2:25" ht="12" customHeight="1">
      <c r="B369" s="140" t="str">
        <f>IF( ISBLANK('03.Muestra'!$C16),"",'03.Muestra'!$C16)</f>
        <v/>
      </c>
      <c r="C369" s="140" t="str">
        <f>IF( ISBLANK('03.Muestra'!$E16),"",'03.Muestra'!$E16)</f>
        <v/>
      </c>
      <c r="D369" s="164" t="str">
        <f t="shared" si="18"/>
        <v/>
      </c>
      <c r="E369" s="133" t="str">
        <f t="shared" si="19"/>
        <v/>
      </c>
      <c r="F369" s="19"/>
      <c r="G369" s="19"/>
      <c r="H369" s="19"/>
      <c r="I369" s="19"/>
      <c r="J369" s="19"/>
      <c r="K369" s="19"/>
      <c r="L369" s="19"/>
      <c r="M369" s="19"/>
      <c r="N369" s="19"/>
      <c r="O369" s="19"/>
      <c r="P369" s="19"/>
      <c r="Q369" s="19"/>
      <c r="R369" s="19"/>
      <c r="S369" s="19"/>
      <c r="T369" s="19"/>
      <c r="U369" s="19"/>
      <c r="V369" s="19"/>
      <c r="W369" s="19"/>
      <c r="X369" s="19"/>
      <c r="Y369" s="19"/>
    </row>
    <row r="370" spans="2:25" ht="12" customHeight="1">
      <c r="B370" s="140" t="str">
        <f>IF( ISBLANK('03.Muestra'!$C17),"",'03.Muestra'!$C17)</f>
        <v/>
      </c>
      <c r="C370" s="140" t="str">
        <f>IF( ISBLANK('03.Muestra'!$E17),"",'03.Muestra'!$E17)</f>
        <v/>
      </c>
      <c r="D370" s="164" t="str">
        <f t="shared" si="18"/>
        <v/>
      </c>
      <c r="E370" s="133" t="str">
        <f t="shared" si="19"/>
        <v/>
      </c>
      <c r="F370" s="19"/>
      <c r="G370" s="19"/>
      <c r="H370" s="19"/>
      <c r="I370" s="19"/>
      <c r="J370" s="19"/>
      <c r="K370" s="19"/>
      <c r="L370" s="19"/>
      <c r="M370" s="19"/>
      <c r="N370" s="19"/>
      <c r="O370" s="19"/>
      <c r="P370" s="19"/>
      <c r="Q370" s="19"/>
      <c r="R370" s="19"/>
      <c r="S370" s="19"/>
      <c r="T370" s="19"/>
      <c r="U370" s="19"/>
      <c r="V370" s="19"/>
      <c r="W370" s="19"/>
      <c r="X370" s="19"/>
      <c r="Y370" s="19"/>
    </row>
    <row r="371" spans="2:25" ht="12" customHeight="1">
      <c r="B371" s="140" t="str">
        <f>IF( ISBLANK('03.Muestra'!$C18),"",'03.Muestra'!$C18)</f>
        <v/>
      </c>
      <c r="C371" s="140" t="str">
        <f>IF( ISBLANK('03.Muestra'!$E18),"",'03.Muestra'!$E18)</f>
        <v/>
      </c>
      <c r="D371" s="164" t="str">
        <f t="shared" si="18"/>
        <v/>
      </c>
      <c r="E371" s="133" t="str">
        <f t="shared" si="19"/>
        <v/>
      </c>
      <c r="F371" s="19"/>
      <c r="G371" s="19"/>
      <c r="H371" s="19"/>
      <c r="I371" s="19"/>
      <c r="J371" s="19"/>
      <c r="K371" s="19"/>
      <c r="L371" s="19"/>
      <c r="M371" s="19"/>
      <c r="N371" s="19"/>
      <c r="O371" s="19"/>
      <c r="P371" s="19"/>
      <c r="Q371" s="19"/>
      <c r="R371" s="19"/>
      <c r="S371" s="19"/>
      <c r="T371" s="19"/>
      <c r="U371" s="19"/>
      <c r="V371" s="19"/>
      <c r="W371" s="19"/>
      <c r="X371" s="19"/>
      <c r="Y371" s="19"/>
    </row>
    <row r="372" spans="2:25" ht="12" customHeight="1">
      <c r="B372" s="140" t="str">
        <f>IF( ISBLANK('03.Muestra'!$C19),"",'03.Muestra'!$C19)</f>
        <v/>
      </c>
      <c r="C372" s="140" t="str">
        <f>IF( ISBLANK('03.Muestra'!$E19),"",'03.Muestra'!$E19)</f>
        <v/>
      </c>
      <c r="D372" s="164" t="str">
        <f t="shared" si="18"/>
        <v/>
      </c>
      <c r="E372" s="133" t="str">
        <f t="shared" si="19"/>
        <v/>
      </c>
      <c r="F372" s="19"/>
      <c r="G372" s="19"/>
      <c r="H372" s="19"/>
      <c r="I372" s="19"/>
      <c r="J372" s="19"/>
      <c r="K372" s="19"/>
      <c r="L372" s="19"/>
      <c r="M372" s="19"/>
      <c r="N372" s="19"/>
      <c r="O372" s="19"/>
      <c r="P372" s="19"/>
      <c r="Q372" s="19"/>
      <c r="R372" s="19"/>
      <c r="S372" s="19"/>
      <c r="T372" s="19"/>
      <c r="U372" s="19"/>
      <c r="V372" s="19"/>
      <c r="W372" s="19"/>
      <c r="X372" s="19"/>
      <c r="Y372" s="19"/>
    </row>
    <row r="373" spans="2:25" ht="14.1" customHeight="1">
      <c r="B373" s="140" t="str">
        <f>IF( ISBLANK('03.Muestra'!$C20),"",'03.Muestra'!$C20)</f>
        <v/>
      </c>
      <c r="C373" s="140" t="str">
        <f>IF( ISBLANK('03.Muestra'!$E20),"",'03.Muestra'!$E20)</f>
        <v/>
      </c>
      <c r="D373" s="164" t="str">
        <f t="shared" si="18"/>
        <v/>
      </c>
      <c r="E373" s="133" t="str">
        <f t="shared" si="19"/>
        <v/>
      </c>
      <c r="F373" s="19"/>
      <c r="G373" s="19"/>
      <c r="H373" s="19"/>
      <c r="I373" s="19"/>
      <c r="J373" s="19"/>
      <c r="K373" s="19"/>
      <c r="L373" s="19"/>
      <c r="M373" s="19"/>
      <c r="N373" s="19"/>
      <c r="O373" s="19"/>
      <c r="P373" s="19"/>
      <c r="Q373" s="19"/>
      <c r="R373" s="19"/>
      <c r="S373" s="19"/>
      <c r="T373" s="19"/>
      <c r="U373" s="19"/>
      <c r="V373" s="19"/>
      <c r="W373" s="19"/>
      <c r="X373" s="19"/>
      <c r="Y373" s="19"/>
    </row>
    <row r="374" spans="2:25" ht="14.1" customHeight="1">
      <c r="B374" s="140" t="str">
        <f>IF( ISBLANK('03.Muestra'!$C21),"",'03.Muestra'!$C21)</f>
        <v/>
      </c>
      <c r="C374" s="140" t="str">
        <f>IF( ISBLANK('03.Muestra'!$E21),"",'03.Muestra'!$E21)</f>
        <v/>
      </c>
      <c r="D374" s="164" t="str">
        <f t="shared" si="18"/>
        <v/>
      </c>
      <c r="E374" s="133" t="str">
        <f t="shared" si="19"/>
        <v/>
      </c>
      <c r="F374" s="19"/>
      <c r="G374" s="19"/>
      <c r="H374" s="19"/>
      <c r="I374" s="19"/>
      <c r="J374" s="19"/>
      <c r="K374" s="19"/>
      <c r="L374" s="19"/>
      <c r="M374" s="19"/>
      <c r="N374" s="19"/>
      <c r="O374" s="19"/>
      <c r="P374" s="19"/>
      <c r="Q374" s="19"/>
      <c r="R374" s="19"/>
      <c r="S374" s="19"/>
      <c r="T374" s="19"/>
      <c r="U374" s="19"/>
      <c r="V374" s="19"/>
      <c r="W374" s="19"/>
      <c r="X374" s="19"/>
      <c r="Y374" s="19"/>
    </row>
    <row r="375" spans="2:25" ht="14.1" customHeight="1">
      <c r="B375" s="140" t="str">
        <f>IF( ISBLANK('03.Muestra'!$C22),"",'03.Muestra'!$C22)</f>
        <v/>
      </c>
      <c r="C375" s="140" t="str">
        <f>IF( ISBLANK('03.Muestra'!$E22),"",'03.Muestra'!$E22)</f>
        <v/>
      </c>
      <c r="D375" s="164" t="str">
        <f t="shared" si="18"/>
        <v/>
      </c>
      <c r="E375" s="133" t="str">
        <f t="shared" si="19"/>
        <v/>
      </c>
      <c r="F375" s="19"/>
      <c r="G375" s="19"/>
      <c r="H375" s="19"/>
      <c r="I375" s="19"/>
      <c r="J375" s="19"/>
      <c r="K375" s="19"/>
      <c r="L375" s="19"/>
      <c r="M375" s="19"/>
      <c r="N375" s="19"/>
      <c r="O375" s="19"/>
      <c r="P375" s="19"/>
      <c r="Q375" s="19"/>
      <c r="R375" s="19"/>
      <c r="S375" s="19"/>
      <c r="T375" s="19"/>
      <c r="U375" s="19"/>
      <c r="V375" s="19"/>
      <c r="W375" s="19"/>
      <c r="X375" s="19"/>
      <c r="Y375" s="19"/>
    </row>
    <row r="376" spans="2:25" ht="14.1" customHeight="1">
      <c r="B376" s="140" t="str">
        <f>IF( ISBLANK('03.Muestra'!$C23),"",'03.Muestra'!$C23)</f>
        <v/>
      </c>
      <c r="C376" s="140" t="str">
        <f>IF( ISBLANK('03.Muestra'!$E23),"",'03.Muestra'!$E23)</f>
        <v/>
      </c>
      <c r="D376" s="164" t="str">
        <f t="shared" si="18"/>
        <v/>
      </c>
      <c r="E376" s="133" t="str">
        <f t="shared" si="19"/>
        <v/>
      </c>
      <c r="F376" s="19"/>
      <c r="G376" s="19"/>
      <c r="H376" s="19"/>
      <c r="I376" s="19"/>
      <c r="J376" s="19"/>
      <c r="K376" s="19"/>
      <c r="L376" s="19"/>
      <c r="M376" s="19"/>
      <c r="N376" s="19"/>
      <c r="O376" s="19"/>
      <c r="P376" s="19"/>
      <c r="Q376" s="19"/>
      <c r="R376" s="19"/>
      <c r="S376" s="19"/>
      <c r="T376" s="19"/>
      <c r="U376" s="19"/>
      <c r="V376" s="19"/>
      <c r="W376" s="19"/>
      <c r="X376" s="19"/>
      <c r="Y376" s="19"/>
    </row>
    <row r="377" spans="2:25" ht="14.1" customHeight="1">
      <c r="B377" s="140" t="str">
        <f>IF( ISBLANK('03.Muestra'!$C24),"",'03.Muestra'!$C24)</f>
        <v/>
      </c>
      <c r="C377" s="140" t="str">
        <f>IF( ISBLANK('03.Muestra'!$E24),"",'03.Muestra'!$E24)</f>
        <v/>
      </c>
      <c r="D377" s="164" t="str">
        <f t="shared" si="18"/>
        <v/>
      </c>
      <c r="E377" s="133" t="str">
        <f t="shared" si="19"/>
        <v/>
      </c>
      <c r="F377" s="19"/>
      <c r="G377" s="19"/>
      <c r="H377" s="19"/>
      <c r="I377" s="19"/>
      <c r="J377" s="19"/>
      <c r="K377" s="19"/>
      <c r="L377" s="19"/>
      <c r="M377" s="19"/>
      <c r="N377" s="19"/>
      <c r="O377" s="19"/>
      <c r="P377" s="19"/>
      <c r="Q377" s="19"/>
      <c r="R377" s="19"/>
      <c r="S377" s="19"/>
      <c r="T377" s="19"/>
      <c r="U377" s="19"/>
      <c r="V377" s="19"/>
      <c r="W377" s="19"/>
      <c r="X377" s="19"/>
      <c r="Y377" s="19"/>
    </row>
    <row r="378" spans="2:25" ht="14.1" customHeight="1">
      <c r="B378" s="140" t="str">
        <f>IF( ISBLANK('03.Muestra'!$C25),"",'03.Muestra'!$C25)</f>
        <v/>
      </c>
      <c r="C378" s="140" t="str">
        <f>IF( ISBLANK('03.Muestra'!$E25),"",'03.Muestra'!$E25)</f>
        <v/>
      </c>
      <c r="D378" s="164" t="str">
        <f t="shared" si="18"/>
        <v/>
      </c>
      <c r="E378" s="133" t="str">
        <f t="shared" si="19"/>
        <v/>
      </c>
      <c r="F378" s="19"/>
      <c r="G378" s="19"/>
      <c r="H378" s="19"/>
      <c r="I378" s="19"/>
      <c r="J378" s="19"/>
      <c r="K378" s="19"/>
      <c r="L378" s="19"/>
      <c r="M378" s="19"/>
      <c r="N378" s="19"/>
      <c r="O378" s="19"/>
      <c r="P378" s="19"/>
      <c r="Q378" s="19"/>
      <c r="R378" s="19"/>
      <c r="S378" s="19"/>
      <c r="T378" s="19"/>
      <c r="U378" s="19"/>
      <c r="V378" s="19"/>
      <c r="W378" s="19"/>
      <c r="X378" s="19"/>
      <c r="Y378" s="19"/>
    </row>
    <row r="379" spans="2:25" ht="14.1" customHeight="1">
      <c r="B379" s="140" t="str">
        <f>IF( ISBLANK('03.Muestra'!$C26),"",'03.Muestra'!$C26)</f>
        <v/>
      </c>
      <c r="C379" s="140" t="str">
        <f>IF( ISBLANK('03.Muestra'!$E26),"",'03.Muestra'!$E26)</f>
        <v/>
      </c>
      <c r="D379" s="164" t="str">
        <f t="shared" si="18"/>
        <v/>
      </c>
      <c r="E379" s="133" t="str">
        <f t="shared" si="19"/>
        <v/>
      </c>
      <c r="F379" s="19"/>
      <c r="G379" s="19"/>
      <c r="H379" s="19"/>
      <c r="I379" s="19"/>
      <c r="J379" s="19"/>
      <c r="K379" s="19"/>
      <c r="L379" s="19"/>
      <c r="M379" s="19"/>
      <c r="N379" s="19"/>
      <c r="O379" s="19"/>
      <c r="P379" s="19"/>
      <c r="Q379" s="19"/>
      <c r="R379" s="19"/>
      <c r="S379" s="19"/>
      <c r="T379" s="19"/>
      <c r="U379" s="19"/>
      <c r="V379" s="19"/>
      <c r="W379" s="19"/>
      <c r="X379" s="19"/>
      <c r="Y379" s="19"/>
    </row>
    <row r="380" spans="2:25" ht="14.1" customHeight="1">
      <c r="B380" s="140" t="str">
        <f>IF( ISBLANK('03.Muestra'!$C27),"",'03.Muestra'!$C27)</f>
        <v/>
      </c>
      <c r="C380" s="140" t="str">
        <f>IF( ISBLANK('03.Muestra'!$E27),"",'03.Muestra'!$E27)</f>
        <v/>
      </c>
      <c r="D380" s="164" t="str">
        <f t="shared" si="18"/>
        <v/>
      </c>
      <c r="E380" s="133" t="str">
        <f t="shared" si="19"/>
        <v/>
      </c>
      <c r="F380" s="19"/>
      <c r="G380" s="19"/>
      <c r="H380" s="19"/>
      <c r="I380" s="19"/>
      <c r="J380" s="19"/>
      <c r="K380" s="19"/>
      <c r="L380" s="19"/>
      <c r="M380" s="19"/>
      <c r="N380" s="19"/>
      <c r="O380" s="19"/>
      <c r="P380" s="19"/>
      <c r="Q380" s="19"/>
      <c r="R380" s="19"/>
      <c r="S380" s="19"/>
      <c r="T380" s="19"/>
      <c r="U380" s="19"/>
      <c r="V380" s="19"/>
      <c r="W380" s="19"/>
      <c r="X380" s="19"/>
      <c r="Y380" s="19"/>
    </row>
    <row r="381" spans="2:25" ht="14.1" customHeight="1">
      <c r="B381" s="140" t="str">
        <f>IF( ISBLANK('03.Muestra'!$C28),"",'03.Muestra'!$C28)</f>
        <v/>
      </c>
      <c r="C381" s="140" t="str">
        <f>IF( ISBLANK('03.Muestra'!$E28),"",'03.Muestra'!$E28)</f>
        <v/>
      </c>
      <c r="D381" s="164" t="str">
        <f t="shared" si="18"/>
        <v/>
      </c>
      <c r="E381" s="133" t="str">
        <f t="shared" si="19"/>
        <v/>
      </c>
      <c r="F381" s="19"/>
      <c r="G381" s="19"/>
      <c r="H381" s="19"/>
      <c r="I381" s="19"/>
      <c r="J381" s="19"/>
      <c r="K381" s="19"/>
      <c r="L381" s="19"/>
      <c r="M381" s="19"/>
      <c r="N381" s="19"/>
      <c r="O381" s="19"/>
      <c r="P381" s="19"/>
      <c r="Q381" s="19"/>
      <c r="R381" s="19"/>
      <c r="S381" s="19"/>
      <c r="T381" s="19"/>
      <c r="U381" s="19"/>
      <c r="V381" s="19"/>
      <c r="W381" s="19"/>
      <c r="X381" s="19"/>
      <c r="Y381" s="19"/>
    </row>
    <row r="382" spans="2:25" ht="14.1" customHeight="1">
      <c r="B382" s="140" t="str">
        <f>IF( ISBLANK('03.Muestra'!$C29),"",'03.Muestra'!$C29)</f>
        <v/>
      </c>
      <c r="C382" s="140" t="str">
        <f>IF( ISBLANK('03.Muestra'!$E29),"",'03.Muestra'!$E29)</f>
        <v/>
      </c>
      <c r="D382" s="164" t="str">
        <f t="shared" si="18"/>
        <v/>
      </c>
      <c r="E382" s="133" t="str">
        <f t="shared" si="19"/>
        <v/>
      </c>
      <c r="F382" s="19"/>
      <c r="G382" s="19"/>
      <c r="H382" s="19"/>
      <c r="I382" s="19"/>
      <c r="J382" s="19"/>
      <c r="K382" s="19"/>
      <c r="L382" s="19"/>
      <c r="M382" s="19"/>
      <c r="N382" s="19"/>
      <c r="O382" s="19"/>
      <c r="P382" s="19"/>
      <c r="Q382" s="19"/>
      <c r="R382" s="19"/>
      <c r="S382" s="19"/>
      <c r="T382" s="19"/>
      <c r="U382" s="19"/>
      <c r="V382" s="19"/>
      <c r="W382" s="19"/>
      <c r="X382" s="19"/>
      <c r="Y382" s="19"/>
    </row>
    <row r="383" spans="2:25" ht="14.1" customHeight="1">
      <c r="B383" s="140" t="str">
        <f>IF( ISBLANK('03.Muestra'!$C30),"",'03.Muestra'!$C30)</f>
        <v/>
      </c>
      <c r="C383" s="140" t="str">
        <f>IF( ISBLANK('03.Muestra'!$E30),"",'03.Muestra'!$E30)</f>
        <v/>
      </c>
      <c r="D383" s="164" t="str">
        <f t="shared" si="18"/>
        <v/>
      </c>
      <c r="E383" s="133" t="str">
        <f t="shared" si="19"/>
        <v/>
      </c>
      <c r="F383" s="19"/>
      <c r="G383" s="19"/>
      <c r="H383" s="19"/>
      <c r="I383" s="19"/>
      <c r="J383" s="19"/>
      <c r="K383" s="19"/>
      <c r="L383" s="19"/>
      <c r="M383" s="19"/>
      <c r="N383" s="19"/>
      <c r="O383" s="19"/>
      <c r="P383" s="19"/>
      <c r="Q383" s="19"/>
      <c r="R383" s="19"/>
      <c r="S383" s="19"/>
      <c r="T383" s="19"/>
      <c r="U383" s="19"/>
      <c r="V383" s="19"/>
      <c r="W383" s="19"/>
      <c r="X383" s="19"/>
      <c r="Y383" s="19"/>
    </row>
    <row r="384" spans="2:25" ht="12" customHeight="1">
      <c r="B384" s="140" t="str">
        <f>IF( ISBLANK('03.Muestra'!$C31),"",'03.Muestra'!$C31)</f>
        <v/>
      </c>
      <c r="C384" s="140" t="str">
        <f>IF( ISBLANK('03.Muestra'!$E31),"",'03.Muestra'!$E31)</f>
        <v/>
      </c>
      <c r="D384" s="164" t="str">
        <f t="shared" si="18"/>
        <v/>
      </c>
      <c r="E384" s="133" t="str">
        <f t="shared" si="19"/>
        <v/>
      </c>
      <c r="F384" s="19"/>
      <c r="G384" s="19"/>
      <c r="H384" s="19"/>
      <c r="I384" s="19"/>
      <c r="J384" s="19"/>
      <c r="K384" s="19"/>
      <c r="L384" s="19"/>
      <c r="M384" s="19"/>
      <c r="N384" s="19"/>
      <c r="O384" s="19"/>
      <c r="P384" s="19"/>
      <c r="Q384" s="19"/>
      <c r="R384" s="19"/>
      <c r="S384" s="19"/>
      <c r="T384" s="19"/>
      <c r="U384" s="19"/>
      <c r="V384" s="19"/>
      <c r="W384" s="19"/>
      <c r="X384" s="19"/>
      <c r="Y384" s="19"/>
    </row>
    <row r="385" spans="2:25" ht="12" customHeight="1">
      <c r="B385" s="140" t="str">
        <f>IF( ISBLANK('03.Muestra'!$C32),"",'03.Muestra'!$C32)</f>
        <v/>
      </c>
      <c r="C385" s="140" t="str">
        <f>IF( ISBLANK('03.Muestra'!$E32),"",'03.Muestra'!$E32)</f>
        <v/>
      </c>
      <c r="D385" s="164" t="str">
        <f t="shared" si="18"/>
        <v/>
      </c>
      <c r="E385" s="133" t="str">
        <f t="shared" si="19"/>
        <v/>
      </c>
      <c r="F385" s="19"/>
      <c r="G385" s="19"/>
      <c r="H385" s="19"/>
      <c r="I385" s="19"/>
      <c r="J385" s="19"/>
      <c r="K385" s="19"/>
      <c r="L385" s="19"/>
      <c r="M385" s="19"/>
      <c r="N385" s="19"/>
      <c r="O385" s="19"/>
      <c r="P385" s="19"/>
      <c r="Q385" s="19"/>
      <c r="R385" s="19"/>
      <c r="S385" s="19"/>
      <c r="T385" s="19"/>
      <c r="U385" s="19"/>
      <c r="V385" s="19"/>
      <c r="W385" s="19"/>
      <c r="X385" s="19"/>
      <c r="Y385" s="19"/>
    </row>
    <row r="386" spans="2:25" ht="12" customHeight="1">
      <c r="B386" s="140" t="str">
        <f>IF( ISBLANK('03.Muestra'!$C33),"",'03.Muestra'!$C33)</f>
        <v/>
      </c>
      <c r="C386" s="140" t="str">
        <f>IF( ISBLANK('03.Muestra'!$E33),"",'03.Muestra'!$E33)</f>
        <v/>
      </c>
      <c r="D386" s="164" t="str">
        <f t="shared" si="18"/>
        <v/>
      </c>
      <c r="E386" s="133" t="str">
        <f t="shared" si="19"/>
        <v/>
      </c>
      <c r="F386" s="19"/>
      <c r="G386" s="19"/>
      <c r="H386" s="19"/>
      <c r="I386" s="19"/>
      <c r="J386" s="19"/>
      <c r="K386" s="19"/>
      <c r="L386" s="19"/>
      <c r="M386" s="19"/>
      <c r="N386" s="19"/>
      <c r="O386" s="19"/>
      <c r="P386" s="19"/>
      <c r="Q386" s="19"/>
      <c r="R386" s="19"/>
      <c r="S386" s="19"/>
      <c r="T386" s="19"/>
      <c r="U386" s="19"/>
      <c r="V386" s="19"/>
      <c r="W386" s="19"/>
      <c r="X386" s="19"/>
      <c r="Y386" s="19"/>
    </row>
    <row r="387" spans="2:25" ht="12" customHeight="1">
      <c r="B387" s="140" t="str">
        <f>IF( ISBLANK('03.Muestra'!$C34),"",'03.Muestra'!$C34)</f>
        <v/>
      </c>
      <c r="C387" s="140" t="str">
        <f>IF( ISBLANK('03.Muestra'!$E34),"",'03.Muestra'!$E34)</f>
        <v/>
      </c>
      <c r="D387" s="164" t="str">
        <f t="shared" si="18"/>
        <v/>
      </c>
      <c r="E387" s="133" t="str">
        <f t="shared" si="19"/>
        <v/>
      </c>
      <c r="F387" s="19"/>
      <c r="G387" s="19"/>
      <c r="H387" s="19"/>
      <c r="I387" s="19"/>
      <c r="J387" s="19"/>
      <c r="K387" s="19"/>
      <c r="L387" s="19"/>
      <c r="M387" s="19"/>
      <c r="N387" s="19"/>
      <c r="O387" s="19"/>
      <c r="P387" s="19"/>
      <c r="Q387" s="19"/>
      <c r="R387" s="19"/>
      <c r="S387" s="19"/>
      <c r="T387" s="19"/>
      <c r="U387" s="19"/>
      <c r="V387" s="19"/>
      <c r="W387" s="19"/>
      <c r="X387" s="19"/>
      <c r="Y387" s="19"/>
    </row>
    <row r="388" spans="2:25" ht="12" customHeight="1">
      <c r="B388" s="140" t="str">
        <f>IF( ISBLANK('03.Muestra'!$C35),"",'03.Muestra'!$C35)</f>
        <v/>
      </c>
      <c r="C388" s="140" t="str">
        <f>IF( ISBLANK('03.Muestra'!$E35),"",'03.Muestra'!$E35)</f>
        <v/>
      </c>
      <c r="D388" s="164" t="str">
        <f t="shared" si="18"/>
        <v/>
      </c>
      <c r="E388" s="133" t="str">
        <f t="shared" si="19"/>
        <v/>
      </c>
      <c r="G388" s="19"/>
      <c r="H388" s="19"/>
      <c r="I388" s="19"/>
      <c r="J388" s="19"/>
      <c r="K388" s="19"/>
      <c r="L388" s="19"/>
      <c r="M388" s="19"/>
      <c r="N388" s="19"/>
      <c r="O388" s="19"/>
      <c r="P388" s="19"/>
      <c r="Q388" s="19"/>
      <c r="R388" s="19"/>
      <c r="S388" s="19"/>
      <c r="T388" s="19"/>
      <c r="U388" s="19"/>
      <c r="V388" s="19"/>
      <c r="W388" s="19"/>
      <c r="X388" s="19"/>
      <c r="Y388" s="19"/>
    </row>
    <row r="389" spans="2:25" ht="12" customHeight="1">
      <c r="B389" s="140" t="str">
        <f>IF( ISBLANK('03.Muestra'!$C36),"",'03.Muestra'!$C36)</f>
        <v/>
      </c>
      <c r="C389" s="140" t="str">
        <f>IF( ISBLANK('03.Muestra'!$E36),"",'03.Muestra'!$E36)</f>
        <v/>
      </c>
      <c r="D389" s="164" t="str">
        <f t="shared" si="18"/>
        <v/>
      </c>
      <c r="E389" s="133" t="str">
        <f t="shared" si="19"/>
        <v/>
      </c>
      <c r="G389" s="19"/>
      <c r="H389" s="19"/>
      <c r="I389" s="19"/>
      <c r="J389" s="19"/>
      <c r="K389" s="19"/>
      <c r="L389" s="19"/>
      <c r="M389" s="19"/>
      <c r="N389" s="19"/>
      <c r="O389" s="19"/>
      <c r="P389" s="19"/>
      <c r="Q389" s="19"/>
      <c r="R389" s="19"/>
      <c r="S389" s="19"/>
      <c r="T389" s="19"/>
      <c r="U389" s="19"/>
      <c r="V389" s="19"/>
      <c r="W389" s="19"/>
      <c r="X389" s="19"/>
      <c r="Y389" s="19"/>
    </row>
    <row r="390" spans="2:25" ht="12" customHeight="1">
      <c r="B390" s="140" t="str">
        <f>IF( ISBLANK('03.Muestra'!$C37),"",'03.Muestra'!$C37)</f>
        <v/>
      </c>
      <c r="C390" s="140" t="str">
        <f>IF( ISBLANK('03.Muestra'!$E37),"",'03.Muestra'!$E37)</f>
        <v/>
      </c>
      <c r="D390" s="164" t="str">
        <f t="shared" si="18"/>
        <v/>
      </c>
      <c r="E390" s="133" t="str">
        <f t="shared" si="19"/>
        <v/>
      </c>
      <c r="G390" s="19"/>
      <c r="H390" s="19"/>
      <c r="I390" s="19"/>
      <c r="J390" s="19"/>
      <c r="K390" s="19"/>
      <c r="L390" s="19"/>
      <c r="M390" s="19"/>
      <c r="N390" s="19"/>
      <c r="O390" s="19"/>
      <c r="P390" s="19"/>
      <c r="Q390" s="19"/>
      <c r="R390" s="19"/>
      <c r="S390" s="19"/>
      <c r="T390" s="19"/>
      <c r="U390" s="19"/>
      <c r="V390" s="19"/>
      <c r="W390" s="19"/>
      <c r="X390" s="19"/>
      <c r="Y390" s="19"/>
    </row>
    <row r="391" spans="2:25" ht="12" customHeight="1">
      <c r="B391" s="140" t="str">
        <f>IF( ISBLANK('03.Muestra'!$C38),"",'03.Muestra'!$C38)</f>
        <v/>
      </c>
      <c r="C391" s="140" t="str">
        <f>IF( ISBLANK('03.Muestra'!$E38),"",'03.Muestra'!$E38)</f>
        <v/>
      </c>
      <c r="D391" s="164" t="str">
        <f t="shared" si="18"/>
        <v/>
      </c>
      <c r="E391" s="133" t="str">
        <f t="shared" si="19"/>
        <v/>
      </c>
      <c r="F391" s="153"/>
      <c r="G391" s="19"/>
      <c r="H391" s="19"/>
      <c r="I391" s="19"/>
      <c r="J391" s="19"/>
      <c r="K391" s="19"/>
      <c r="L391" s="19"/>
      <c r="M391" s="19"/>
      <c r="N391" s="19"/>
      <c r="O391" s="19"/>
      <c r="P391" s="19"/>
      <c r="Q391" s="19"/>
      <c r="R391" s="19"/>
      <c r="S391" s="19"/>
      <c r="T391" s="19"/>
      <c r="U391" s="19"/>
      <c r="V391" s="19"/>
      <c r="W391" s="19"/>
      <c r="X391" s="19"/>
      <c r="Y391" s="19"/>
    </row>
    <row r="392" spans="2:25" ht="12" customHeight="1">
      <c r="B392" s="140" t="str">
        <f>IF( ISBLANK('03.Muestra'!$C39),"",'03.Muestra'!$C39)</f>
        <v/>
      </c>
      <c r="C392" s="140" t="str">
        <f>IF( ISBLANK('03.Muestra'!$E39),"",'03.Muestra'!$E39)</f>
        <v/>
      </c>
      <c r="D392" s="164" t="str">
        <f t="shared" si="18"/>
        <v/>
      </c>
      <c r="E392" s="133" t="str">
        <f t="shared" si="19"/>
        <v/>
      </c>
      <c r="F392" s="153"/>
      <c r="G392" s="19"/>
      <c r="H392" s="19"/>
      <c r="I392" s="19"/>
      <c r="J392" s="19"/>
      <c r="K392" s="19"/>
      <c r="L392" s="19"/>
      <c r="M392" s="19"/>
      <c r="N392" s="19"/>
      <c r="O392" s="19"/>
      <c r="P392" s="19"/>
      <c r="Q392" s="19"/>
      <c r="R392" s="19"/>
      <c r="S392" s="19"/>
      <c r="T392" s="19"/>
      <c r="U392" s="19"/>
      <c r="V392" s="19"/>
      <c r="W392" s="19"/>
      <c r="X392" s="19"/>
      <c r="Y392" s="19"/>
    </row>
    <row r="393" spans="2:25" ht="12" customHeight="1">
      <c r="B393" s="140" t="str">
        <f>IF( ISBLANK('03.Muestra'!$C40),"",'03.Muestra'!$C40)</f>
        <v/>
      </c>
      <c r="C393" s="140" t="str">
        <f>IF( ISBLANK('03.Muestra'!$E40),"",'03.Muestra'!$E40)</f>
        <v/>
      </c>
      <c r="D393" s="164" t="str">
        <f t="shared" si="18"/>
        <v/>
      </c>
      <c r="E393" s="133" t="str">
        <f t="shared" si="19"/>
        <v/>
      </c>
      <c r="F393" s="153"/>
      <c r="G393" s="19"/>
      <c r="H393" s="19"/>
      <c r="I393" s="19"/>
      <c r="J393" s="19"/>
      <c r="K393" s="19"/>
      <c r="L393" s="19"/>
      <c r="M393" s="19"/>
      <c r="N393" s="19"/>
      <c r="O393" s="19"/>
      <c r="P393" s="19"/>
      <c r="Q393" s="19"/>
      <c r="R393" s="19"/>
      <c r="S393" s="19"/>
      <c r="T393" s="19"/>
      <c r="U393" s="19"/>
      <c r="V393" s="19"/>
      <c r="W393" s="19"/>
      <c r="X393" s="19"/>
      <c r="Y393" s="19"/>
    </row>
    <row r="394" spans="2:25" ht="12" customHeight="1">
      <c r="B394" s="140" t="str">
        <f>IF( ISBLANK('03.Muestra'!$C41),"",'03.Muestra'!$C41)</f>
        <v/>
      </c>
      <c r="C394" s="140" t="str">
        <f>IF( ISBLANK('03.Muestra'!$E41),"",'03.Muestra'!$E41)</f>
        <v/>
      </c>
      <c r="D394" s="164" t="str">
        <f t="shared" si="18"/>
        <v/>
      </c>
      <c r="E394" s="133" t="str">
        <f t="shared" si="19"/>
        <v/>
      </c>
      <c r="F394" s="153"/>
      <c r="G394" s="19"/>
      <c r="H394" s="19"/>
      <c r="I394" s="19"/>
      <c r="J394" s="19"/>
      <c r="K394" s="19"/>
      <c r="L394" s="19"/>
      <c r="M394" s="19"/>
      <c r="N394" s="19"/>
      <c r="O394" s="19"/>
      <c r="P394" s="19"/>
      <c r="Q394" s="19"/>
      <c r="R394" s="19"/>
      <c r="S394" s="19"/>
      <c r="T394" s="19"/>
      <c r="U394" s="19"/>
      <c r="V394" s="19"/>
      <c r="W394" s="19"/>
      <c r="X394" s="19"/>
      <c r="Y394" s="19"/>
    </row>
    <row r="395" spans="2:25" ht="12" customHeight="1">
      <c r="B395" s="140" t="str">
        <f>IF( ISBLANK('03.Muestra'!$C42),"",'03.Muestra'!$C42)</f>
        <v/>
      </c>
      <c r="C395" s="140" t="str">
        <f>IF( ISBLANK('03.Muestra'!$E42),"",'03.Muestra'!$E42)</f>
        <v/>
      </c>
      <c r="D395" s="164" t="str">
        <f t="shared" si="18"/>
        <v/>
      </c>
      <c r="E395" s="133" t="str">
        <f t="shared" si="19"/>
        <v/>
      </c>
      <c r="F395" s="19"/>
      <c r="G395" s="19"/>
      <c r="H395" s="19"/>
      <c r="I395" s="19"/>
      <c r="J395" s="19"/>
      <c r="K395" s="19"/>
      <c r="L395" s="19"/>
      <c r="M395" s="19"/>
      <c r="N395" s="19"/>
      <c r="O395" s="19"/>
      <c r="P395" s="19"/>
      <c r="Q395" s="19"/>
      <c r="R395" s="19"/>
      <c r="S395" s="19"/>
      <c r="T395" s="19"/>
      <c r="U395" s="19"/>
      <c r="V395" s="19"/>
      <c r="W395" s="19"/>
      <c r="X395" s="19"/>
      <c r="Y395" s="19"/>
    </row>
    <row r="396" spans="2:25" ht="12" customHeight="1">
      <c r="B396" s="19"/>
      <c r="C396" s="19"/>
      <c r="D396" s="133"/>
      <c r="E396" s="133"/>
      <c r="F396" s="19"/>
      <c r="G396" s="19"/>
      <c r="H396" s="19"/>
      <c r="I396" s="19"/>
      <c r="J396" s="19"/>
      <c r="K396" s="19"/>
      <c r="L396" s="19"/>
      <c r="M396" s="19"/>
      <c r="N396" s="19"/>
      <c r="O396" s="19"/>
      <c r="P396" s="19"/>
      <c r="Q396" s="19"/>
      <c r="R396" s="19"/>
      <c r="S396" s="19"/>
      <c r="T396" s="19"/>
      <c r="U396" s="19"/>
      <c r="V396" s="19"/>
      <c r="W396" s="19"/>
      <c r="X396" s="19"/>
      <c r="Y396" s="19"/>
    </row>
    <row r="397" spans="2:25" ht="12" customHeight="1">
      <c r="B397" s="19"/>
      <c r="C397" s="19"/>
      <c r="D397" s="133"/>
      <c r="E397" s="138"/>
      <c r="F397" s="19"/>
      <c r="G397" s="19"/>
      <c r="H397" s="19"/>
      <c r="I397" s="19"/>
      <c r="J397" s="19"/>
      <c r="K397" s="19"/>
      <c r="L397" s="19"/>
      <c r="M397" s="19"/>
      <c r="N397" s="19"/>
      <c r="O397" s="19"/>
      <c r="P397" s="19"/>
      <c r="Q397" s="19"/>
      <c r="R397" s="19"/>
      <c r="S397" s="19"/>
      <c r="T397" s="19"/>
      <c r="U397" s="19"/>
      <c r="V397" s="19"/>
      <c r="W397" s="19"/>
      <c r="X397" s="19"/>
      <c r="Y397" s="19"/>
    </row>
    <row r="398" spans="2:25" ht="32.25" customHeight="1">
      <c r="B398" s="29" t="s">
        <v>64</v>
      </c>
      <c r="C398" s="27" t="s">
        <v>87</v>
      </c>
      <c r="D398" s="28" t="s">
        <v>71</v>
      </c>
      <c r="E398" s="152"/>
      <c r="K398" s="19"/>
      <c r="L398" s="19"/>
      <c r="M398" s="19"/>
      <c r="N398" s="19"/>
      <c r="O398" s="19"/>
      <c r="P398" s="19"/>
      <c r="Q398" s="19"/>
      <c r="R398" s="19"/>
      <c r="S398" s="19"/>
      <c r="T398" s="19"/>
      <c r="U398" s="19"/>
      <c r="V398" s="19"/>
      <c r="W398" s="19"/>
      <c r="X398" s="19"/>
      <c r="Y398" s="19"/>
    </row>
    <row r="399" spans="2:25" ht="12" customHeight="1">
      <c r="B399" s="140" t="str">
        <f>IF( ISBLANK('03.Muestra'!$C8),"",'03.Muestra'!$C8)</f>
        <v/>
      </c>
      <c r="C399" s="140" t="str">
        <f>IF( ISBLANK('03.Muestra'!$E8),"",'03.Muestra'!$E8)</f>
        <v/>
      </c>
      <c r="D399" s="164" t="str">
        <f t="shared" ref="D399:D433" si="20">IF(AND(B399&lt;&gt;"",C399&lt;&gt;""),"N/T","")</f>
        <v/>
      </c>
      <c r="E399" s="133" t="str">
        <f t="shared" ref="E399:E433" si="21">IF(D399&lt;&gt;"",IF(AND(B399&lt;&gt;"",C399&lt;&gt;""),"","ERR"),"")</f>
        <v/>
      </c>
      <c r="F399" s="141" t="s">
        <v>72</v>
      </c>
      <c r="G399" s="142" t="s">
        <v>76</v>
      </c>
      <c r="H399" s="143" t="s">
        <v>74</v>
      </c>
      <c r="I399" s="144" t="s">
        <v>65</v>
      </c>
      <c r="J399" s="145" t="s">
        <v>62</v>
      </c>
      <c r="K399" s="146" t="s">
        <v>69</v>
      </c>
      <c r="L399" s="19"/>
      <c r="M399" s="19"/>
      <c r="N399" s="19"/>
      <c r="O399" s="19"/>
      <c r="P399" s="19"/>
      <c r="Q399" s="19"/>
      <c r="R399" s="19"/>
      <c r="S399" s="19"/>
      <c r="T399" s="19"/>
      <c r="U399" s="19"/>
      <c r="V399" s="19"/>
      <c r="W399" s="19"/>
      <c r="X399" s="19"/>
      <c r="Y399" s="19"/>
    </row>
    <row r="400" spans="2:25" ht="12" customHeight="1">
      <c r="B400" s="140" t="str">
        <f>IF( ISBLANK('03.Muestra'!$C9),"",'03.Muestra'!$C9)</f>
        <v/>
      </c>
      <c r="C400" s="140" t="str">
        <f>IF( ISBLANK('03.Muestra'!$E9),"",'03.Muestra'!$E9)</f>
        <v/>
      </c>
      <c r="D400" s="164" t="str">
        <f t="shared" si="20"/>
        <v/>
      </c>
      <c r="E400" s="133" t="str">
        <f t="shared" si="21"/>
        <v/>
      </c>
      <c r="F400" s="147">
        <f ca="1">COUNTIF($D399:INDIRECT("$D" &amp;  SUM(ROW()-1,'03.Muestra'!$D$45)-1),F399)</f>
        <v>0</v>
      </c>
      <c r="G400" s="147">
        <f ca="1">COUNTIF($D399:INDIRECT("$D" &amp;  SUM(ROW()-1,'03.Muestra'!$D$45)-1),G399)</f>
        <v>0</v>
      </c>
      <c r="H400" s="147">
        <f ca="1">COUNTIF($D399:INDIRECT("$D" &amp;  SUM(ROW()-1,'03.Muestra'!$D$45)-1),H399)</f>
        <v>0</v>
      </c>
      <c r="I400" s="147">
        <f ca="1">COUNTIF($D399:INDIRECT("$D" &amp;  SUM(ROW()-1,'03.Muestra'!$D$45)-1),I399)</f>
        <v>0</v>
      </c>
      <c r="J400" s="147">
        <f ca="1">COUNTIF($D399:INDIRECT("$D" &amp;  SUM(ROW()-1,'03.Muestra'!$D$45)-1),J399)</f>
        <v>0</v>
      </c>
      <c r="K400" s="147">
        <f ca="1">IF('03.Muestra'!$D$45=0,0,COUNTBLANK($D399:INDIRECT("$D" &amp;  SUM(ROW()-1,'03.Muestra'!$D$45)-1)))</f>
        <v>0</v>
      </c>
      <c r="L400" s="19"/>
      <c r="M400" s="19"/>
      <c r="N400" s="19"/>
      <c r="O400" s="19"/>
      <c r="P400" s="19"/>
      <c r="Q400" s="19"/>
      <c r="R400" s="19"/>
      <c r="S400" s="19"/>
      <c r="T400" s="19"/>
      <c r="U400" s="19"/>
      <c r="V400" s="19"/>
      <c r="W400" s="19"/>
      <c r="X400" s="19"/>
      <c r="Y400" s="19"/>
    </row>
    <row r="401" spans="2:25" ht="12" customHeight="1">
      <c r="B401" s="140" t="str">
        <f>IF( ISBLANK('03.Muestra'!$C10),"",'03.Muestra'!$C10)</f>
        <v/>
      </c>
      <c r="C401" s="140" t="str">
        <f>IF( ISBLANK('03.Muestra'!$E10),"",'03.Muestra'!$E10)</f>
        <v/>
      </c>
      <c r="D401" s="164" t="str">
        <f t="shared" si="20"/>
        <v/>
      </c>
      <c r="E401" s="133" t="str">
        <f t="shared" si="21"/>
        <v/>
      </c>
      <c r="G401" s="19"/>
      <c r="H401" s="19"/>
      <c r="I401" s="19"/>
      <c r="J401" s="19"/>
      <c r="K401" s="19"/>
      <c r="L401" s="19"/>
      <c r="M401" s="19"/>
      <c r="N401" s="19"/>
      <c r="O401" s="19"/>
      <c r="P401" s="19"/>
      <c r="Q401" s="19"/>
      <c r="R401" s="19"/>
      <c r="S401" s="19"/>
      <c r="T401" s="19"/>
      <c r="U401" s="19"/>
      <c r="V401" s="19"/>
      <c r="W401" s="19"/>
      <c r="X401" s="19"/>
      <c r="Y401" s="19"/>
    </row>
    <row r="402" spans="2:25" ht="12" customHeight="1">
      <c r="B402" s="140" t="str">
        <f>IF( ISBLANK('03.Muestra'!$C11),"",'03.Muestra'!$C11)</f>
        <v/>
      </c>
      <c r="C402" s="140" t="str">
        <f>IF( ISBLANK('03.Muestra'!$E11),"",'03.Muestra'!$E11)</f>
        <v/>
      </c>
      <c r="D402" s="164" t="str">
        <f t="shared" si="20"/>
        <v/>
      </c>
      <c r="E402" s="133" t="str">
        <f t="shared" si="21"/>
        <v/>
      </c>
      <c r="G402" s="19"/>
      <c r="H402" s="19"/>
      <c r="I402" s="19"/>
      <c r="J402" s="19"/>
      <c r="K402" s="19"/>
      <c r="L402" s="19"/>
      <c r="M402" s="19"/>
      <c r="N402" s="19"/>
      <c r="O402" s="19"/>
      <c r="P402" s="19"/>
      <c r="Q402" s="19"/>
      <c r="R402" s="19"/>
      <c r="S402" s="19"/>
      <c r="T402" s="19"/>
      <c r="U402" s="19"/>
      <c r="V402" s="19"/>
      <c r="W402" s="19"/>
      <c r="X402" s="19"/>
      <c r="Y402" s="19"/>
    </row>
    <row r="403" spans="2:25" ht="12" customHeight="1">
      <c r="B403" s="140" t="str">
        <f>IF( ISBLANK('03.Muestra'!$C12),"",'03.Muestra'!$C12)</f>
        <v/>
      </c>
      <c r="C403" s="140" t="str">
        <f>IF( ISBLANK('03.Muestra'!$E12),"",'03.Muestra'!$E12)</f>
        <v/>
      </c>
      <c r="D403" s="164" t="str">
        <f t="shared" si="20"/>
        <v/>
      </c>
      <c r="E403" s="133" t="str">
        <f t="shared" si="21"/>
        <v/>
      </c>
      <c r="G403" s="19"/>
      <c r="H403" s="19"/>
      <c r="I403" s="19"/>
      <c r="J403" s="19"/>
      <c r="K403" s="19"/>
      <c r="L403" s="19"/>
      <c r="M403" s="19"/>
      <c r="N403" s="19"/>
      <c r="O403" s="19"/>
      <c r="P403" s="19"/>
      <c r="Q403" s="19"/>
      <c r="R403" s="19"/>
      <c r="S403" s="19"/>
      <c r="T403" s="19"/>
      <c r="U403" s="19"/>
      <c r="V403" s="19"/>
      <c r="W403" s="19"/>
      <c r="X403" s="19"/>
      <c r="Y403" s="19"/>
    </row>
    <row r="404" spans="2:25" ht="12" customHeight="1">
      <c r="B404" s="140" t="str">
        <f>IF( ISBLANK('03.Muestra'!$C13),"",'03.Muestra'!$C13)</f>
        <v/>
      </c>
      <c r="C404" s="140" t="str">
        <f>IF( ISBLANK('03.Muestra'!$E13),"",'03.Muestra'!$E13)</f>
        <v/>
      </c>
      <c r="D404" s="164" t="str">
        <f t="shared" si="20"/>
        <v/>
      </c>
      <c r="E404" s="133" t="str">
        <f t="shared" si="21"/>
        <v/>
      </c>
      <c r="G404" s="19"/>
      <c r="H404" s="19"/>
      <c r="I404" s="19"/>
      <c r="J404" s="19"/>
      <c r="K404" s="19"/>
      <c r="L404" s="19"/>
      <c r="M404" s="19"/>
      <c r="N404" s="19"/>
      <c r="O404" s="19"/>
      <c r="P404" s="19"/>
      <c r="Q404" s="19"/>
      <c r="R404" s="19"/>
      <c r="S404" s="19"/>
      <c r="T404" s="19"/>
      <c r="U404" s="19"/>
      <c r="V404" s="19"/>
      <c r="W404" s="19"/>
      <c r="X404" s="19"/>
      <c r="Y404" s="19"/>
    </row>
    <row r="405" spans="2:25" ht="12" customHeight="1">
      <c r="B405" s="140" t="str">
        <f>IF( ISBLANK('03.Muestra'!$C14),"",'03.Muestra'!$C14)</f>
        <v/>
      </c>
      <c r="C405" s="140" t="str">
        <f>IF( ISBLANK('03.Muestra'!$E14),"",'03.Muestra'!$E14)</f>
        <v/>
      </c>
      <c r="D405" s="164" t="str">
        <f t="shared" si="20"/>
        <v/>
      </c>
      <c r="E405" s="133" t="str">
        <f t="shared" si="21"/>
        <v/>
      </c>
      <c r="F405" s="19"/>
      <c r="G405" s="19"/>
      <c r="H405" s="19"/>
      <c r="I405" s="19"/>
      <c r="J405" s="19"/>
      <c r="K405" s="19"/>
      <c r="L405" s="19"/>
      <c r="M405" s="19"/>
      <c r="N405" s="19"/>
      <c r="O405" s="19"/>
      <c r="P405" s="19"/>
      <c r="Q405" s="19"/>
      <c r="R405" s="19"/>
      <c r="S405" s="19"/>
      <c r="T405" s="19"/>
      <c r="U405" s="19"/>
      <c r="V405" s="19"/>
      <c r="W405" s="19"/>
      <c r="X405" s="19"/>
      <c r="Y405" s="19"/>
    </row>
    <row r="406" spans="2:25" ht="12" customHeight="1">
      <c r="B406" s="140" t="str">
        <f>IF( ISBLANK('03.Muestra'!$C15),"",'03.Muestra'!$C15)</f>
        <v/>
      </c>
      <c r="C406" s="140" t="str">
        <f>IF( ISBLANK('03.Muestra'!$E15),"",'03.Muestra'!$E15)</f>
        <v/>
      </c>
      <c r="D406" s="164" t="str">
        <f t="shared" si="20"/>
        <v/>
      </c>
      <c r="E406" s="133" t="str">
        <f t="shared" si="21"/>
        <v/>
      </c>
      <c r="F406" s="19"/>
      <c r="G406" s="19"/>
      <c r="H406" s="19"/>
      <c r="I406" s="19"/>
      <c r="J406" s="19"/>
      <c r="K406" s="19"/>
      <c r="L406" s="19"/>
      <c r="M406" s="19"/>
      <c r="N406" s="19"/>
      <c r="O406" s="19"/>
      <c r="P406" s="19"/>
      <c r="Q406" s="19"/>
      <c r="R406" s="19"/>
      <c r="S406" s="19"/>
      <c r="T406" s="19"/>
      <c r="U406" s="19"/>
      <c r="V406" s="19"/>
      <c r="W406" s="19"/>
      <c r="X406" s="19"/>
      <c r="Y406" s="19"/>
    </row>
    <row r="407" spans="2:25" ht="12" customHeight="1">
      <c r="B407" s="140" t="str">
        <f>IF( ISBLANK('03.Muestra'!$C16),"",'03.Muestra'!$C16)</f>
        <v/>
      </c>
      <c r="C407" s="140" t="str">
        <f>IF( ISBLANK('03.Muestra'!$E16),"",'03.Muestra'!$E16)</f>
        <v/>
      </c>
      <c r="D407" s="164" t="str">
        <f t="shared" si="20"/>
        <v/>
      </c>
      <c r="E407" s="133" t="str">
        <f t="shared" si="21"/>
        <v/>
      </c>
      <c r="F407" s="19"/>
      <c r="G407" s="19"/>
      <c r="H407" s="19"/>
      <c r="I407" s="19"/>
      <c r="J407" s="19"/>
      <c r="K407" s="19"/>
      <c r="L407" s="19"/>
      <c r="M407" s="19"/>
      <c r="N407" s="19"/>
      <c r="O407" s="19"/>
      <c r="P407" s="19"/>
      <c r="Q407" s="19"/>
      <c r="R407" s="19"/>
      <c r="S407" s="19"/>
      <c r="T407" s="19"/>
      <c r="U407" s="19"/>
      <c r="V407" s="19"/>
      <c r="W407" s="19"/>
      <c r="X407" s="19"/>
      <c r="Y407" s="19"/>
    </row>
    <row r="408" spans="2:25" ht="12" customHeight="1">
      <c r="B408" s="140" t="str">
        <f>IF( ISBLANK('03.Muestra'!$C17),"",'03.Muestra'!$C17)</f>
        <v/>
      </c>
      <c r="C408" s="140" t="str">
        <f>IF( ISBLANK('03.Muestra'!$E17),"",'03.Muestra'!$E17)</f>
        <v/>
      </c>
      <c r="D408" s="164" t="str">
        <f t="shared" si="20"/>
        <v/>
      </c>
      <c r="E408" s="133" t="str">
        <f t="shared" si="21"/>
        <v/>
      </c>
      <c r="F408" s="19"/>
      <c r="G408" s="19"/>
      <c r="H408" s="19"/>
      <c r="I408" s="19"/>
      <c r="J408" s="19"/>
      <c r="K408" s="19"/>
      <c r="L408" s="19"/>
      <c r="M408" s="19"/>
      <c r="N408" s="19"/>
      <c r="O408" s="19"/>
      <c r="P408" s="19"/>
      <c r="Q408" s="19"/>
      <c r="R408" s="19"/>
      <c r="S408" s="19"/>
      <c r="T408" s="19"/>
      <c r="U408" s="19"/>
      <c r="V408" s="19"/>
      <c r="W408" s="19"/>
      <c r="X408" s="19"/>
      <c r="Y408" s="19"/>
    </row>
    <row r="409" spans="2:25" ht="12" customHeight="1">
      <c r="B409" s="140" t="str">
        <f>IF( ISBLANK('03.Muestra'!$C18),"",'03.Muestra'!$C18)</f>
        <v/>
      </c>
      <c r="C409" s="140" t="str">
        <f>IF( ISBLANK('03.Muestra'!$E18),"",'03.Muestra'!$E18)</f>
        <v/>
      </c>
      <c r="D409" s="164" t="str">
        <f t="shared" si="20"/>
        <v/>
      </c>
      <c r="E409" s="133" t="str">
        <f t="shared" si="21"/>
        <v/>
      </c>
      <c r="F409" s="19"/>
      <c r="G409" s="19"/>
      <c r="H409" s="19"/>
      <c r="I409" s="19"/>
      <c r="J409" s="19"/>
      <c r="K409" s="19"/>
      <c r="L409" s="19"/>
      <c r="M409" s="19"/>
      <c r="N409" s="19"/>
      <c r="O409" s="19"/>
      <c r="P409" s="19"/>
      <c r="Q409" s="19"/>
      <c r="R409" s="19"/>
      <c r="S409" s="19"/>
      <c r="T409" s="19"/>
      <c r="U409" s="19"/>
      <c r="V409" s="19"/>
      <c r="W409" s="19"/>
      <c r="X409" s="19"/>
      <c r="Y409" s="19"/>
    </row>
    <row r="410" spans="2:25" ht="12" customHeight="1">
      <c r="B410" s="140" t="str">
        <f>IF( ISBLANK('03.Muestra'!$C19),"",'03.Muestra'!$C19)</f>
        <v/>
      </c>
      <c r="C410" s="140" t="str">
        <f>IF( ISBLANK('03.Muestra'!$E19),"",'03.Muestra'!$E19)</f>
        <v/>
      </c>
      <c r="D410" s="164" t="str">
        <f t="shared" si="20"/>
        <v/>
      </c>
      <c r="E410" s="133" t="str">
        <f t="shared" si="21"/>
        <v/>
      </c>
      <c r="F410" s="19"/>
      <c r="G410" s="19"/>
      <c r="H410" s="19"/>
      <c r="I410" s="19"/>
      <c r="J410" s="19"/>
      <c r="K410" s="19"/>
      <c r="L410" s="19"/>
      <c r="M410" s="19"/>
      <c r="N410" s="19"/>
      <c r="O410" s="19"/>
      <c r="P410" s="19"/>
      <c r="Q410" s="19"/>
      <c r="R410" s="19"/>
      <c r="S410" s="19"/>
      <c r="T410" s="19"/>
      <c r="U410" s="19"/>
      <c r="V410" s="19"/>
      <c r="W410" s="19"/>
      <c r="X410" s="19"/>
      <c r="Y410" s="19"/>
    </row>
    <row r="411" spans="2:25" ht="14.1" customHeight="1">
      <c r="B411" s="140" t="str">
        <f>IF( ISBLANK('03.Muestra'!$C20),"",'03.Muestra'!$C20)</f>
        <v/>
      </c>
      <c r="C411" s="140" t="str">
        <f>IF( ISBLANK('03.Muestra'!$E20),"",'03.Muestra'!$E20)</f>
        <v/>
      </c>
      <c r="D411" s="164" t="str">
        <f t="shared" si="20"/>
        <v/>
      </c>
      <c r="E411" s="133" t="str">
        <f t="shared" si="21"/>
        <v/>
      </c>
      <c r="F411" s="19"/>
      <c r="G411" s="19"/>
      <c r="H411" s="19"/>
      <c r="I411" s="19"/>
      <c r="J411" s="19"/>
      <c r="K411" s="19"/>
      <c r="L411" s="19"/>
      <c r="M411" s="19"/>
      <c r="N411" s="19"/>
      <c r="O411" s="19"/>
      <c r="P411" s="19"/>
      <c r="Q411" s="19"/>
      <c r="R411" s="19"/>
      <c r="S411" s="19"/>
      <c r="T411" s="19"/>
      <c r="U411" s="19"/>
      <c r="V411" s="19"/>
      <c r="W411" s="19"/>
      <c r="X411" s="19"/>
      <c r="Y411" s="19"/>
    </row>
    <row r="412" spans="2:25" ht="14.1" customHeight="1">
      <c r="B412" s="140" t="str">
        <f>IF( ISBLANK('03.Muestra'!$C21),"",'03.Muestra'!$C21)</f>
        <v/>
      </c>
      <c r="C412" s="140" t="str">
        <f>IF( ISBLANK('03.Muestra'!$E21),"",'03.Muestra'!$E21)</f>
        <v/>
      </c>
      <c r="D412" s="164" t="str">
        <f t="shared" si="20"/>
        <v/>
      </c>
      <c r="E412" s="133" t="str">
        <f t="shared" si="21"/>
        <v/>
      </c>
      <c r="F412" s="19"/>
      <c r="G412" s="19"/>
      <c r="H412" s="19"/>
      <c r="I412" s="19"/>
      <c r="J412" s="19"/>
      <c r="K412" s="19"/>
      <c r="L412" s="19"/>
      <c r="M412" s="19"/>
      <c r="N412" s="19"/>
      <c r="O412" s="19"/>
      <c r="P412" s="19"/>
      <c r="Q412" s="19"/>
      <c r="R412" s="19"/>
      <c r="S412" s="19"/>
      <c r="T412" s="19"/>
      <c r="U412" s="19"/>
      <c r="V412" s="19"/>
      <c r="W412" s="19"/>
      <c r="X412" s="19"/>
      <c r="Y412" s="19"/>
    </row>
    <row r="413" spans="2:25" ht="14.1" customHeight="1">
      <c r="B413" s="140" t="str">
        <f>IF( ISBLANK('03.Muestra'!$C22),"",'03.Muestra'!$C22)</f>
        <v/>
      </c>
      <c r="C413" s="140" t="str">
        <f>IF( ISBLANK('03.Muestra'!$E22),"",'03.Muestra'!$E22)</f>
        <v/>
      </c>
      <c r="D413" s="164" t="str">
        <f t="shared" si="20"/>
        <v/>
      </c>
      <c r="E413" s="133" t="str">
        <f t="shared" si="21"/>
        <v/>
      </c>
      <c r="F413" s="19"/>
      <c r="G413" s="19"/>
      <c r="H413" s="19"/>
      <c r="I413" s="19"/>
      <c r="J413" s="19"/>
      <c r="K413" s="19"/>
      <c r="L413" s="19"/>
      <c r="M413" s="19"/>
      <c r="N413" s="19"/>
      <c r="O413" s="19"/>
      <c r="P413" s="19"/>
      <c r="Q413" s="19"/>
      <c r="R413" s="19"/>
      <c r="S413" s="19"/>
      <c r="T413" s="19"/>
      <c r="U413" s="19"/>
      <c r="V413" s="19"/>
      <c r="W413" s="19"/>
      <c r="X413" s="19"/>
      <c r="Y413" s="19"/>
    </row>
    <row r="414" spans="2:25" ht="14.1" customHeight="1">
      <c r="B414" s="140" t="str">
        <f>IF( ISBLANK('03.Muestra'!$C23),"",'03.Muestra'!$C23)</f>
        <v/>
      </c>
      <c r="C414" s="140" t="str">
        <f>IF( ISBLANK('03.Muestra'!$E23),"",'03.Muestra'!$E23)</f>
        <v/>
      </c>
      <c r="D414" s="164" t="str">
        <f t="shared" si="20"/>
        <v/>
      </c>
      <c r="E414" s="133" t="str">
        <f t="shared" si="21"/>
        <v/>
      </c>
      <c r="F414" s="19"/>
      <c r="G414" s="19"/>
      <c r="H414" s="19"/>
      <c r="I414" s="19"/>
      <c r="J414" s="19"/>
      <c r="K414" s="19"/>
      <c r="L414" s="19"/>
      <c r="M414" s="19"/>
      <c r="N414" s="19"/>
      <c r="O414" s="19"/>
      <c r="P414" s="19"/>
      <c r="Q414" s="19"/>
      <c r="R414" s="19"/>
      <c r="S414" s="19"/>
      <c r="T414" s="19"/>
      <c r="U414" s="19"/>
      <c r="V414" s="19"/>
      <c r="W414" s="19"/>
      <c r="X414" s="19"/>
      <c r="Y414" s="19"/>
    </row>
    <row r="415" spans="2:25" ht="14.1" customHeight="1">
      <c r="B415" s="140" t="str">
        <f>IF( ISBLANK('03.Muestra'!$C24),"",'03.Muestra'!$C24)</f>
        <v/>
      </c>
      <c r="C415" s="140" t="str">
        <f>IF( ISBLANK('03.Muestra'!$E24),"",'03.Muestra'!$E24)</f>
        <v/>
      </c>
      <c r="D415" s="164" t="str">
        <f t="shared" si="20"/>
        <v/>
      </c>
      <c r="E415" s="133" t="str">
        <f t="shared" si="21"/>
        <v/>
      </c>
      <c r="F415" s="19"/>
      <c r="G415" s="19"/>
      <c r="H415" s="19"/>
      <c r="I415" s="19"/>
      <c r="J415" s="19"/>
      <c r="K415" s="19"/>
      <c r="L415" s="19"/>
      <c r="M415" s="19"/>
      <c r="N415" s="19"/>
      <c r="O415" s="19"/>
      <c r="P415" s="19"/>
      <c r="Q415" s="19"/>
      <c r="R415" s="19"/>
      <c r="S415" s="19"/>
      <c r="T415" s="19"/>
      <c r="U415" s="19"/>
      <c r="V415" s="19"/>
      <c r="W415" s="19"/>
      <c r="X415" s="19"/>
      <c r="Y415" s="19"/>
    </row>
    <row r="416" spans="2:25" ht="14.1" customHeight="1">
      <c r="B416" s="140" t="str">
        <f>IF( ISBLANK('03.Muestra'!$C25),"",'03.Muestra'!$C25)</f>
        <v/>
      </c>
      <c r="C416" s="140" t="str">
        <f>IF( ISBLANK('03.Muestra'!$E25),"",'03.Muestra'!$E25)</f>
        <v/>
      </c>
      <c r="D416" s="164" t="str">
        <f t="shared" si="20"/>
        <v/>
      </c>
      <c r="E416" s="133" t="str">
        <f t="shared" si="21"/>
        <v/>
      </c>
      <c r="F416" s="19"/>
      <c r="G416" s="19"/>
      <c r="H416" s="19"/>
      <c r="I416" s="19"/>
      <c r="J416" s="19"/>
      <c r="K416" s="19"/>
      <c r="L416" s="19"/>
      <c r="M416" s="19"/>
      <c r="N416" s="19"/>
      <c r="O416" s="19"/>
      <c r="P416" s="19"/>
      <c r="Q416" s="19"/>
      <c r="R416" s="19"/>
      <c r="S416" s="19"/>
      <c r="T416" s="19"/>
      <c r="U416" s="19"/>
      <c r="V416" s="19"/>
      <c r="W416" s="19"/>
      <c r="X416" s="19"/>
      <c r="Y416" s="19"/>
    </row>
    <row r="417" spans="2:25" ht="14.1" customHeight="1">
      <c r="B417" s="140" t="str">
        <f>IF( ISBLANK('03.Muestra'!$C26),"",'03.Muestra'!$C26)</f>
        <v/>
      </c>
      <c r="C417" s="140" t="str">
        <f>IF( ISBLANK('03.Muestra'!$E26),"",'03.Muestra'!$E26)</f>
        <v/>
      </c>
      <c r="D417" s="164" t="str">
        <f t="shared" si="20"/>
        <v/>
      </c>
      <c r="E417" s="133" t="str">
        <f t="shared" si="21"/>
        <v/>
      </c>
      <c r="F417" s="19"/>
      <c r="G417" s="19"/>
      <c r="H417" s="19"/>
      <c r="I417" s="19"/>
      <c r="J417" s="19"/>
      <c r="K417" s="19"/>
      <c r="L417" s="19"/>
      <c r="M417" s="19"/>
      <c r="N417" s="19"/>
      <c r="O417" s="19"/>
      <c r="P417" s="19"/>
      <c r="Q417" s="19"/>
      <c r="R417" s="19"/>
      <c r="S417" s="19"/>
      <c r="T417" s="19"/>
      <c r="U417" s="19"/>
      <c r="V417" s="19"/>
      <c r="W417" s="19"/>
      <c r="X417" s="19"/>
      <c r="Y417" s="19"/>
    </row>
    <row r="418" spans="2:25" ht="14.1" customHeight="1">
      <c r="B418" s="140" t="str">
        <f>IF( ISBLANK('03.Muestra'!$C27),"",'03.Muestra'!$C27)</f>
        <v/>
      </c>
      <c r="C418" s="140" t="str">
        <f>IF( ISBLANK('03.Muestra'!$E27),"",'03.Muestra'!$E27)</f>
        <v/>
      </c>
      <c r="D418" s="164" t="str">
        <f t="shared" si="20"/>
        <v/>
      </c>
      <c r="E418" s="133" t="str">
        <f t="shared" si="21"/>
        <v/>
      </c>
      <c r="F418" s="19"/>
      <c r="G418" s="19"/>
      <c r="H418" s="19"/>
      <c r="I418" s="19"/>
      <c r="J418" s="19"/>
      <c r="K418" s="19"/>
      <c r="L418" s="19"/>
      <c r="M418" s="19"/>
      <c r="N418" s="19"/>
      <c r="O418" s="19"/>
      <c r="P418" s="19"/>
      <c r="Q418" s="19"/>
      <c r="R418" s="19"/>
      <c r="S418" s="19"/>
      <c r="T418" s="19"/>
      <c r="U418" s="19"/>
      <c r="V418" s="19"/>
      <c r="W418" s="19"/>
      <c r="X418" s="19"/>
      <c r="Y418" s="19"/>
    </row>
    <row r="419" spans="2:25" ht="14.1" customHeight="1">
      <c r="B419" s="140" t="str">
        <f>IF( ISBLANK('03.Muestra'!$C28),"",'03.Muestra'!$C28)</f>
        <v/>
      </c>
      <c r="C419" s="140" t="str">
        <f>IF( ISBLANK('03.Muestra'!$E28),"",'03.Muestra'!$E28)</f>
        <v/>
      </c>
      <c r="D419" s="164" t="str">
        <f t="shared" si="20"/>
        <v/>
      </c>
      <c r="E419" s="133" t="str">
        <f t="shared" si="21"/>
        <v/>
      </c>
      <c r="F419" s="19"/>
      <c r="G419" s="19"/>
      <c r="H419" s="19"/>
      <c r="I419" s="19"/>
      <c r="J419" s="19"/>
      <c r="K419" s="19"/>
      <c r="L419" s="19"/>
      <c r="M419" s="19"/>
      <c r="N419" s="19"/>
      <c r="O419" s="19"/>
      <c r="P419" s="19"/>
      <c r="Q419" s="19"/>
      <c r="R419" s="19"/>
      <c r="S419" s="19"/>
      <c r="T419" s="19"/>
      <c r="U419" s="19"/>
      <c r="V419" s="19"/>
      <c r="W419" s="19"/>
      <c r="X419" s="19"/>
      <c r="Y419" s="19"/>
    </row>
    <row r="420" spans="2:25" ht="14.1" customHeight="1">
      <c r="B420" s="140" t="str">
        <f>IF( ISBLANK('03.Muestra'!$C29),"",'03.Muestra'!$C29)</f>
        <v/>
      </c>
      <c r="C420" s="140" t="str">
        <f>IF( ISBLANK('03.Muestra'!$E29),"",'03.Muestra'!$E29)</f>
        <v/>
      </c>
      <c r="D420" s="164" t="str">
        <f t="shared" si="20"/>
        <v/>
      </c>
      <c r="E420" s="133" t="str">
        <f t="shared" si="21"/>
        <v/>
      </c>
      <c r="F420" s="19"/>
      <c r="G420" s="19"/>
      <c r="H420" s="19"/>
      <c r="I420" s="19"/>
      <c r="J420" s="19"/>
      <c r="K420" s="19"/>
      <c r="L420" s="19"/>
      <c r="M420" s="19"/>
      <c r="N420" s="19"/>
      <c r="O420" s="19"/>
      <c r="P420" s="19"/>
      <c r="Q420" s="19"/>
      <c r="R420" s="19"/>
      <c r="S420" s="19"/>
      <c r="T420" s="19"/>
      <c r="U420" s="19"/>
      <c r="V420" s="19"/>
      <c r="W420" s="19"/>
      <c r="X420" s="19"/>
      <c r="Y420" s="19"/>
    </row>
    <row r="421" spans="2:25" ht="14.1" customHeight="1">
      <c r="B421" s="140" t="str">
        <f>IF( ISBLANK('03.Muestra'!$C30),"",'03.Muestra'!$C30)</f>
        <v/>
      </c>
      <c r="C421" s="140" t="str">
        <f>IF( ISBLANK('03.Muestra'!$E30),"",'03.Muestra'!$E30)</f>
        <v/>
      </c>
      <c r="D421" s="164" t="str">
        <f t="shared" si="20"/>
        <v/>
      </c>
      <c r="E421" s="133" t="str">
        <f t="shared" si="21"/>
        <v/>
      </c>
      <c r="F421" s="19"/>
      <c r="G421" s="19"/>
      <c r="H421" s="19"/>
      <c r="I421" s="19"/>
      <c r="J421" s="19"/>
      <c r="K421" s="19"/>
      <c r="L421" s="19"/>
      <c r="M421" s="19"/>
      <c r="N421" s="19"/>
      <c r="O421" s="19"/>
      <c r="P421" s="19"/>
      <c r="Q421" s="19"/>
      <c r="R421" s="19"/>
      <c r="S421" s="19"/>
      <c r="T421" s="19"/>
      <c r="U421" s="19"/>
      <c r="V421" s="19"/>
      <c r="W421" s="19"/>
      <c r="X421" s="19"/>
      <c r="Y421" s="19"/>
    </row>
    <row r="422" spans="2:25" ht="12" customHeight="1">
      <c r="B422" s="140" t="str">
        <f>IF( ISBLANK('03.Muestra'!$C31),"",'03.Muestra'!$C31)</f>
        <v/>
      </c>
      <c r="C422" s="140" t="str">
        <f>IF( ISBLANK('03.Muestra'!$E31),"",'03.Muestra'!$E31)</f>
        <v/>
      </c>
      <c r="D422" s="164" t="str">
        <f t="shared" si="20"/>
        <v/>
      </c>
      <c r="E422" s="133" t="str">
        <f t="shared" si="21"/>
        <v/>
      </c>
      <c r="F422" s="19"/>
      <c r="G422" s="19"/>
      <c r="H422" s="19"/>
      <c r="I422" s="19"/>
      <c r="J422" s="19"/>
      <c r="K422" s="19"/>
      <c r="L422" s="19"/>
      <c r="M422" s="19"/>
      <c r="N422" s="19"/>
      <c r="O422" s="19"/>
      <c r="P422" s="19"/>
      <c r="Q422" s="19"/>
      <c r="R422" s="19"/>
      <c r="S422" s="19"/>
      <c r="T422" s="19"/>
      <c r="U422" s="19"/>
      <c r="V422" s="19"/>
      <c r="W422" s="19"/>
      <c r="X422" s="19"/>
      <c r="Y422" s="19"/>
    </row>
    <row r="423" spans="2:25" ht="12" customHeight="1">
      <c r="B423" s="140" t="str">
        <f>IF( ISBLANK('03.Muestra'!$C32),"",'03.Muestra'!$C32)</f>
        <v/>
      </c>
      <c r="C423" s="140" t="str">
        <f>IF( ISBLANK('03.Muestra'!$E32),"",'03.Muestra'!$E32)</f>
        <v/>
      </c>
      <c r="D423" s="164" t="str">
        <f t="shared" si="20"/>
        <v/>
      </c>
      <c r="E423" s="133" t="str">
        <f t="shared" si="21"/>
        <v/>
      </c>
      <c r="F423" s="19"/>
      <c r="G423" s="19"/>
      <c r="H423" s="19"/>
      <c r="I423" s="19"/>
      <c r="J423" s="19"/>
      <c r="K423" s="19"/>
      <c r="L423" s="19"/>
      <c r="M423" s="19"/>
      <c r="N423" s="19"/>
      <c r="O423" s="19"/>
      <c r="P423" s="19"/>
      <c r="Q423" s="19"/>
      <c r="R423" s="19"/>
      <c r="S423" s="19"/>
      <c r="T423" s="19"/>
      <c r="U423" s="19"/>
      <c r="V423" s="19"/>
      <c r="W423" s="19"/>
      <c r="X423" s="19"/>
      <c r="Y423" s="19"/>
    </row>
    <row r="424" spans="2:25" ht="12" customHeight="1">
      <c r="B424" s="140" t="str">
        <f>IF( ISBLANK('03.Muestra'!$C33),"",'03.Muestra'!$C33)</f>
        <v/>
      </c>
      <c r="C424" s="140" t="str">
        <f>IF( ISBLANK('03.Muestra'!$E33),"",'03.Muestra'!$E33)</f>
        <v/>
      </c>
      <c r="D424" s="164" t="str">
        <f t="shared" si="20"/>
        <v/>
      </c>
      <c r="E424" s="133" t="str">
        <f t="shared" si="21"/>
        <v/>
      </c>
      <c r="F424" s="19"/>
      <c r="G424" s="19"/>
      <c r="H424" s="19"/>
      <c r="I424" s="19"/>
      <c r="J424" s="19"/>
      <c r="K424" s="19"/>
      <c r="L424" s="19"/>
      <c r="M424" s="19"/>
      <c r="N424" s="19"/>
      <c r="O424" s="19"/>
      <c r="P424" s="19"/>
      <c r="Q424" s="19"/>
      <c r="R424" s="19"/>
      <c r="S424" s="19"/>
      <c r="T424" s="19"/>
      <c r="U424" s="19"/>
      <c r="V424" s="19"/>
      <c r="W424" s="19"/>
      <c r="X424" s="19"/>
      <c r="Y424" s="19"/>
    </row>
    <row r="425" spans="2:25" ht="12" customHeight="1">
      <c r="B425" s="140" t="str">
        <f>IF( ISBLANK('03.Muestra'!$C34),"",'03.Muestra'!$C34)</f>
        <v/>
      </c>
      <c r="C425" s="140" t="str">
        <f>IF( ISBLANK('03.Muestra'!$E34),"",'03.Muestra'!$E34)</f>
        <v/>
      </c>
      <c r="D425" s="164" t="str">
        <f t="shared" si="20"/>
        <v/>
      </c>
      <c r="E425" s="133" t="str">
        <f t="shared" si="21"/>
        <v/>
      </c>
      <c r="F425" s="19"/>
      <c r="G425" s="19"/>
      <c r="H425" s="19"/>
      <c r="I425" s="19"/>
      <c r="J425" s="19"/>
      <c r="K425" s="19"/>
      <c r="L425" s="19"/>
      <c r="M425" s="19"/>
      <c r="N425" s="19"/>
      <c r="O425" s="19"/>
      <c r="P425" s="19"/>
      <c r="Q425" s="19"/>
      <c r="R425" s="19"/>
      <c r="S425" s="19"/>
      <c r="T425" s="19"/>
      <c r="U425" s="19"/>
      <c r="V425" s="19"/>
      <c r="W425" s="19"/>
      <c r="X425" s="19"/>
      <c r="Y425" s="19"/>
    </row>
    <row r="426" spans="2:25" ht="12" customHeight="1">
      <c r="B426" s="140" t="str">
        <f>IF( ISBLANK('03.Muestra'!$C35),"",'03.Muestra'!$C35)</f>
        <v/>
      </c>
      <c r="C426" s="140" t="str">
        <f>IF( ISBLANK('03.Muestra'!$E35),"",'03.Muestra'!$E35)</f>
        <v/>
      </c>
      <c r="D426" s="164" t="str">
        <f t="shared" si="20"/>
        <v/>
      </c>
      <c r="E426" s="133" t="str">
        <f t="shared" si="21"/>
        <v/>
      </c>
      <c r="G426" s="19"/>
      <c r="H426" s="19"/>
      <c r="I426" s="19"/>
      <c r="J426" s="19"/>
      <c r="K426" s="19"/>
      <c r="L426" s="19"/>
      <c r="M426" s="19"/>
      <c r="N426" s="19"/>
      <c r="O426" s="19"/>
      <c r="P426" s="19"/>
      <c r="Q426" s="19"/>
      <c r="R426" s="19"/>
      <c r="S426" s="19"/>
      <c r="T426" s="19"/>
      <c r="U426" s="19"/>
      <c r="V426" s="19"/>
      <c r="W426" s="19"/>
      <c r="X426" s="19"/>
      <c r="Y426" s="19"/>
    </row>
    <row r="427" spans="2:25" ht="12" customHeight="1">
      <c r="B427" s="140" t="str">
        <f>IF( ISBLANK('03.Muestra'!$C36),"",'03.Muestra'!$C36)</f>
        <v/>
      </c>
      <c r="C427" s="140" t="str">
        <f>IF( ISBLANK('03.Muestra'!$E36),"",'03.Muestra'!$E36)</f>
        <v/>
      </c>
      <c r="D427" s="164" t="str">
        <f t="shared" si="20"/>
        <v/>
      </c>
      <c r="E427" s="133" t="str">
        <f t="shared" si="21"/>
        <v/>
      </c>
      <c r="F427" s="153"/>
      <c r="G427" s="19"/>
      <c r="H427" s="19"/>
      <c r="I427" s="19"/>
      <c r="J427" s="19"/>
      <c r="K427" s="19"/>
      <c r="L427" s="19"/>
      <c r="M427" s="19"/>
      <c r="N427" s="19"/>
      <c r="O427" s="19"/>
      <c r="P427" s="19"/>
      <c r="Q427" s="19"/>
      <c r="R427" s="19"/>
      <c r="S427" s="19"/>
      <c r="T427" s="19"/>
      <c r="U427" s="19"/>
      <c r="V427" s="19"/>
      <c r="W427" s="19"/>
      <c r="X427" s="19"/>
      <c r="Y427" s="19"/>
    </row>
    <row r="428" spans="2:25" ht="12" customHeight="1">
      <c r="B428" s="140" t="str">
        <f>IF( ISBLANK('03.Muestra'!$C37),"",'03.Muestra'!$C37)</f>
        <v/>
      </c>
      <c r="C428" s="140" t="str">
        <f>IF( ISBLANK('03.Muestra'!$E37),"",'03.Muestra'!$E37)</f>
        <v/>
      </c>
      <c r="D428" s="164" t="str">
        <f t="shared" si="20"/>
        <v/>
      </c>
      <c r="E428" s="133" t="str">
        <f t="shared" si="21"/>
        <v/>
      </c>
      <c r="F428" s="153"/>
      <c r="G428" s="19"/>
      <c r="H428" s="19"/>
      <c r="I428" s="19"/>
      <c r="J428" s="19"/>
      <c r="K428" s="19"/>
      <c r="L428" s="19"/>
      <c r="M428" s="19"/>
      <c r="N428" s="19"/>
      <c r="O428" s="19"/>
      <c r="P428" s="19"/>
      <c r="Q428" s="19"/>
      <c r="R428" s="19"/>
      <c r="S428" s="19"/>
      <c r="T428" s="19"/>
      <c r="U428" s="19"/>
      <c r="V428" s="19"/>
      <c r="W428" s="19"/>
      <c r="X428" s="19"/>
      <c r="Y428" s="19"/>
    </row>
    <row r="429" spans="2:25" ht="12" customHeight="1">
      <c r="B429" s="140" t="str">
        <f>IF( ISBLANK('03.Muestra'!$C38),"",'03.Muestra'!$C38)</f>
        <v/>
      </c>
      <c r="C429" s="140" t="str">
        <f>IF( ISBLANK('03.Muestra'!$E38),"",'03.Muestra'!$E38)</f>
        <v/>
      </c>
      <c r="D429" s="164" t="str">
        <f t="shared" si="20"/>
        <v/>
      </c>
      <c r="E429" s="133" t="str">
        <f t="shared" si="21"/>
        <v/>
      </c>
      <c r="F429" s="153"/>
      <c r="G429" s="19"/>
      <c r="H429" s="19"/>
      <c r="I429" s="19"/>
      <c r="J429" s="19"/>
      <c r="K429" s="19"/>
      <c r="L429" s="19"/>
      <c r="M429" s="19"/>
      <c r="N429" s="19"/>
      <c r="O429" s="19"/>
      <c r="P429" s="19"/>
      <c r="Q429" s="19"/>
      <c r="R429" s="19"/>
      <c r="S429" s="19"/>
      <c r="T429" s="19"/>
      <c r="U429" s="19"/>
      <c r="V429" s="19"/>
      <c r="W429" s="19"/>
      <c r="X429" s="19"/>
      <c r="Y429" s="19"/>
    </row>
    <row r="430" spans="2:25" ht="12" customHeight="1">
      <c r="B430" s="140" t="str">
        <f>IF( ISBLANK('03.Muestra'!$C39),"",'03.Muestra'!$C39)</f>
        <v/>
      </c>
      <c r="C430" s="140" t="str">
        <f>IF( ISBLANK('03.Muestra'!$E39),"",'03.Muestra'!$E39)</f>
        <v/>
      </c>
      <c r="D430" s="164" t="str">
        <f t="shared" si="20"/>
        <v/>
      </c>
      <c r="E430" s="133" t="str">
        <f t="shared" si="21"/>
        <v/>
      </c>
      <c r="F430" s="153"/>
      <c r="G430" s="19"/>
      <c r="H430" s="19"/>
      <c r="I430" s="19"/>
      <c r="J430" s="19"/>
      <c r="K430" s="19"/>
      <c r="L430" s="19"/>
      <c r="M430" s="19"/>
      <c r="N430" s="19"/>
      <c r="O430" s="19"/>
      <c r="P430" s="19"/>
      <c r="Q430" s="19"/>
      <c r="R430" s="19"/>
      <c r="S430" s="19"/>
      <c r="T430" s="19"/>
      <c r="U430" s="19"/>
      <c r="V430" s="19"/>
      <c r="W430" s="19"/>
      <c r="X430" s="19"/>
      <c r="Y430" s="19"/>
    </row>
    <row r="431" spans="2:25" ht="12" customHeight="1">
      <c r="B431" s="140" t="str">
        <f>IF( ISBLANK('03.Muestra'!$C40),"",'03.Muestra'!$C40)</f>
        <v/>
      </c>
      <c r="C431" s="140" t="str">
        <f>IF( ISBLANK('03.Muestra'!$E40),"",'03.Muestra'!$E40)</f>
        <v/>
      </c>
      <c r="D431" s="164" t="str">
        <f t="shared" si="20"/>
        <v/>
      </c>
      <c r="E431" s="133" t="str">
        <f t="shared" si="21"/>
        <v/>
      </c>
      <c r="F431" s="153"/>
      <c r="G431" s="19"/>
      <c r="H431" s="19"/>
      <c r="I431" s="19"/>
      <c r="J431" s="19"/>
      <c r="K431" s="19"/>
      <c r="L431" s="19"/>
      <c r="M431" s="19"/>
      <c r="N431" s="19"/>
      <c r="O431" s="19"/>
      <c r="P431" s="19"/>
      <c r="Q431" s="19"/>
      <c r="R431" s="19"/>
      <c r="S431" s="19"/>
      <c r="T431" s="19"/>
      <c r="U431" s="19"/>
      <c r="V431" s="19"/>
      <c r="W431" s="19"/>
      <c r="X431" s="19"/>
      <c r="Y431" s="19"/>
    </row>
    <row r="432" spans="2:25" ht="12" customHeight="1">
      <c r="B432" s="140" t="str">
        <f>IF( ISBLANK('03.Muestra'!$C41),"",'03.Muestra'!$C41)</f>
        <v/>
      </c>
      <c r="C432" s="140" t="str">
        <f>IF( ISBLANK('03.Muestra'!$E41),"",'03.Muestra'!$E41)</f>
        <v/>
      </c>
      <c r="D432" s="164" t="str">
        <f t="shared" si="20"/>
        <v/>
      </c>
      <c r="E432" s="133" t="str">
        <f t="shared" si="21"/>
        <v/>
      </c>
      <c r="F432" s="153"/>
      <c r="G432" s="19"/>
      <c r="H432" s="19"/>
      <c r="I432" s="19"/>
      <c r="J432" s="19"/>
      <c r="K432" s="19"/>
      <c r="L432" s="19"/>
      <c r="M432" s="19"/>
      <c r="N432" s="19"/>
      <c r="O432" s="19"/>
      <c r="P432" s="19"/>
      <c r="Q432" s="19"/>
      <c r="R432" s="19"/>
      <c r="S432" s="19"/>
      <c r="T432" s="19"/>
      <c r="U432" s="19"/>
      <c r="V432" s="19"/>
      <c r="W432" s="19"/>
      <c r="X432" s="19"/>
      <c r="Y432" s="19"/>
    </row>
    <row r="433" spans="2:25" ht="12" customHeight="1">
      <c r="B433" s="140" t="str">
        <f>IF( ISBLANK('03.Muestra'!$C42),"",'03.Muestra'!$C42)</f>
        <v/>
      </c>
      <c r="C433" s="140" t="str">
        <f>IF( ISBLANK('03.Muestra'!$E42),"",'03.Muestra'!$E42)</f>
        <v/>
      </c>
      <c r="D433" s="164" t="str">
        <f t="shared" si="20"/>
        <v/>
      </c>
      <c r="E433" s="133" t="str">
        <f t="shared" si="21"/>
        <v/>
      </c>
      <c r="F433" s="19"/>
      <c r="G433" s="19"/>
      <c r="H433" s="19"/>
      <c r="I433" s="19"/>
      <c r="J433" s="19"/>
      <c r="K433" s="19"/>
      <c r="L433" s="19"/>
      <c r="M433" s="19"/>
      <c r="N433" s="19"/>
      <c r="O433" s="19"/>
      <c r="P433" s="19"/>
      <c r="Q433" s="19"/>
      <c r="R433" s="19"/>
      <c r="S433" s="19"/>
      <c r="T433" s="19"/>
      <c r="U433" s="19"/>
      <c r="V433" s="19"/>
      <c r="W433" s="19"/>
      <c r="X433" s="19"/>
      <c r="Y433" s="19"/>
    </row>
    <row r="434" spans="2:25" ht="12" customHeight="1">
      <c r="B434" s="19"/>
      <c r="C434" s="19"/>
      <c r="D434" s="133"/>
      <c r="E434" s="133"/>
      <c r="F434" s="19"/>
      <c r="G434" s="19"/>
      <c r="H434" s="19"/>
      <c r="I434" s="19"/>
      <c r="J434" s="19"/>
      <c r="K434" s="19"/>
      <c r="L434" s="19"/>
      <c r="M434" s="19"/>
      <c r="N434" s="19"/>
      <c r="O434" s="19"/>
      <c r="P434" s="19"/>
      <c r="Q434" s="19"/>
      <c r="R434" s="19"/>
      <c r="S434" s="19"/>
      <c r="T434" s="19"/>
      <c r="U434" s="19"/>
      <c r="V434" s="19"/>
      <c r="W434" s="19"/>
      <c r="X434" s="19"/>
      <c r="Y434" s="19"/>
    </row>
    <row r="435" spans="2:25" ht="12" customHeight="1">
      <c r="B435" s="19"/>
      <c r="C435" s="19"/>
      <c r="D435" s="133"/>
      <c r="E435" s="138"/>
      <c r="F435" s="19"/>
      <c r="G435" s="19"/>
      <c r="H435" s="19"/>
      <c r="I435" s="19"/>
      <c r="J435" s="19"/>
      <c r="K435" s="19"/>
      <c r="L435" s="19"/>
      <c r="M435" s="19"/>
      <c r="N435" s="19"/>
      <c r="O435" s="19"/>
      <c r="P435" s="19"/>
      <c r="Q435" s="19"/>
      <c r="R435" s="19"/>
      <c r="S435" s="19"/>
      <c r="T435" s="19"/>
      <c r="U435" s="19"/>
      <c r="V435" s="19"/>
      <c r="W435" s="19"/>
      <c r="X435" s="19"/>
      <c r="Y435" s="19"/>
    </row>
    <row r="436" spans="2:25" ht="32.25" customHeight="1">
      <c r="B436" s="26" t="s">
        <v>61</v>
      </c>
      <c r="C436" s="27" t="s">
        <v>88</v>
      </c>
      <c r="D436" s="28" t="s">
        <v>71</v>
      </c>
      <c r="E436" s="152"/>
      <c r="K436" s="19"/>
      <c r="L436" s="19"/>
      <c r="M436" s="19"/>
      <c r="N436" s="19"/>
      <c r="O436" s="19"/>
      <c r="P436" s="19"/>
      <c r="Q436" s="19"/>
      <c r="R436" s="19"/>
      <c r="S436" s="19"/>
      <c r="T436" s="19"/>
      <c r="U436" s="19"/>
      <c r="V436" s="19"/>
      <c r="W436" s="19"/>
      <c r="X436" s="19"/>
      <c r="Y436" s="19"/>
    </row>
    <row r="437" spans="2:25" ht="12" customHeight="1">
      <c r="B437" s="140" t="str">
        <f>IF( ISBLANK('03.Muestra'!$C8),"",'03.Muestra'!$C8)</f>
        <v/>
      </c>
      <c r="C437" s="140" t="str">
        <f>IF( ISBLANK('03.Muestra'!$E8),"",'03.Muestra'!$E8)</f>
        <v/>
      </c>
      <c r="D437" s="164" t="str">
        <f t="shared" ref="D437:D471" si="22">IF(AND(B437&lt;&gt;"",C437&lt;&gt;""),"N/T","")</f>
        <v/>
      </c>
      <c r="E437" s="133" t="str">
        <f t="shared" ref="E437:E471" si="23">IF(D437&lt;&gt;"",IF(AND(B437&lt;&gt;"",C437&lt;&gt;""),"","ERR"),"")</f>
        <v/>
      </c>
      <c r="F437" s="141" t="s">
        <v>72</v>
      </c>
      <c r="G437" s="142" t="s">
        <v>76</v>
      </c>
      <c r="H437" s="143" t="s">
        <v>74</v>
      </c>
      <c r="I437" s="144" t="s">
        <v>65</v>
      </c>
      <c r="J437" s="145" t="s">
        <v>62</v>
      </c>
      <c r="K437" s="146" t="s">
        <v>69</v>
      </c>
      <c r="L437" s="19"/>
      <c r="M437" s="19"/>
      <c r="N437" s="19"/>
      <c r="O437" s="19"/>
      <c r="P437" s="19"/>
      <c r="Q437" s="19"/>
      <c r="R437" s="19"/>
      <c r="S437" s="19"/>
      <c r="T437" s="19"/>
      <c r="U437" s="19"/>
      <c r="V437" s="19"/>
      <c r="W437" s="19"/>
      <c r="X437" s="19"/>
      <c r="Y437" s="19"/>
    </row>
    <row r="438" spans="2:25" ht="12" customHeight="1">
      <c r="B438" s="140" t="str">
        <f>IF( ISBLANK('03.Muestra'!$C9),"",'03.Muestra'!$C9)</f>
        <v/>
      </c>
      <c r="C438" s="140" t="str">
        <f>IF( ISBLANK('03.Muestra'!$E9),"",'03.Muestra'!$E9)</f>
        <v/>
      </c>
      <c r="D438" s="164" t="str">
        <f t="shared" si="22"/>
        <v/>
      </c>
      <c r="E438" s="133" t="str">
        <f t="shared" si="23"/>
        <v/>
      </c>
      <c r="F438" s="147">
        <f ca="1">COUNTIF($D437:INDIRECT("$D" &amp;  SUM(ROW()-1,'03.Muestra'!$D$45)-1),F437)</f>
        <v>0</v>
      </c>
      <c r="G438" s="147">
        <f ca="1">COUNTIF($D437:INDIRECT("$D" &amp;  SUM(ROW()-1,'03.Muestra'!$D$45)-1),G437)</f>
        <v>0</v>
      </c>
      <c r="H438" s="147">
        <f ca="1">COUNTIF($D437:INDIRECT("$D" &amp;  SUM(ROW()-1,'03.Muestra'!$D$45)-1),H437)</f>
        <v>0</v>
      </c>
      <c r="I438" s="147">
        <f ca="1">COUNTIF($D437:INDIRECT("$D" &amp;  SUM(ROW()-1,'03.Muestra'!$D$45)-1),I437)</f>
        <v>0</v>
      </c>
      <c r="J438" s="147">
        <f ca="1">COUNTIF($D437:INDIRECT("$D" &amp;  SUM(ROW()-1,'03.Muestra'!$D$45)-1),J437)</f>
        <v>0</v>
      </c>
      <c r="K438" s="147">
        <f ca="1">IF('03.Muestra'!$D$45=0,0,COUNTBLANK($D437:INDIRECT("$D" &amp;  SUM(ROW()-1,'03.Muestra'!$D$45)-1)))</f>
        <v>0</v>
      </c>
      <c r="L438" s="19"/>
      <c r="M438" s="19"/>
      <c r="N438" s="19"/>
      <c r="O438" s="19"/>
      <c r="P438" s="19"/>
      <c r="Q438" s="19"/>
      <c r="R438" s="19"/>
      <c r="S438" s="19"/>
      <c r="T438" s="19"/>
      <c r="U438" s="19"/>
      <c r="V438" s="19"/>
      <c r="W438" s="19"/>
      <c r="X438" s="19"/>
      <c r="Y438" s="19"/>
    </row>
    <row r="439" spans="2:25" ht="12" customHeight="1">
      <c r="B439" s="140" t="str">
        <f>IF( ISBLANK('03.Muestra'!$C10),"",'03.Muestra'!$C10)</f>
        <v/>
      </c>
      <c r="C439" s="140" t="str">
        <f>IF( ISBLANK('03.Muestra'!$E10),"",'03.Muestra'!$E10)</f>
        <v/>
      </c>
      <c r="D439" s="164" t="str">
        <f t="shared" si="22"/>
        <v/>
      </c>
      <c r="E439" s="133" t="str">
        <f t="shared" si="23"/>
        <v/>
      </c>
      <c r="G439" s="19"/>
      <c r="H439" s="19"/>
      <c r="I439" s="19"/>
      <c r="J439" s="19"/>
      <c r="K439" s="19"/>
      <c r="L439" s="19"/>
      <c r="M439" s="19"/>
      <c r="N439" s="19"/>
      <c r="O439" s="19"/>
      <c r="P439" s="19"/>
      <c r="Q439" s="19"/>
      <c r="R439" s="19"/>
      <c r="S439" s="19"/>
      <c r="T439" s="19"/>
      <c r="U439" s="19"/>
      <c r="V439" s="19"/>
      <c r="W439" s="19"/>
      <c r="X439" s="19"/>
      <c r="Y439" s="19"/>
    </row>
    <row r="440" spans="2:25" ht="12" customHeight="1">
      <c r="B440" s="140" t="str">
        <f>IF( ISBLANK('03.Muestra'!$C11),"",'03.Muestra'!$C11)</f>
        <v/>
      </c>
      <c r="C440" s="140" t="str">
        <f>IF( ISBLANK('03.Muestra'!$E11),"",'03.Muestra'!$E11)</f>
        <v/>
      </c>
      <c r="D440" s="164" t="str">
        <f t="shared" si="22"/>
        <v/>
      </c>
      <c r="E440" s="133" t="str">
        <f t="shared" si="23"/>
        <v/>
      </c>
      <c r="G440" s="19"/>
      <c r="H440" s="19"/>
      <c r="I440" s="19"/>
      <c r="J440" s="19"/>
      <c r="K440" s="19"/>
      <c r="L440" s="19"/>
      <c r="M440" s="19"/>
      <c r="N440" s="19"/>
      <c r="O440" s="19"/>
      <c r="P440" s="19"/>
      <c r="Q440" s="19"/>
      <c r="R440" s="19"/>
      <c r="S440" s="19"/>
      <c r="T440" s="19"/>
      <c r="U440" s="19"/>
      <c r="V440" s="19"/>
      <c r="W440" s="19"/>
      <c r="X440" s="19"/>
      <c r="Y440" s="19"/>
    </row>
    <row r="441" spans="2:25" ht="12" customHeight="1">
      <c r="B441" s="140" t="str">
        <f>IF( ISBLANK('03.Muestra'!$C12),"",'03.Muestra'!$C12)</f>
        <v/>
      </c>
      <c r="C441" s="140" t="str">
        <f>IF( ISBLANK('03.Muestra'!$E12),"",'03.Muestra'!$E12)</f>
        <v/>
      </c>
      <c r="D441" s="164" t="str">
        <f t="shared" si="22"/>
        <v/>
      </c>
      <c r="E441" s="133" t="str">
        <f t="shared" si="23"/>
        <v/>
      </c>
      <c r="G441" s="19"/>
      <c r="H441" s="19"/>
      <c r="I441" s="19"/>
      <c r="J441" s="19"/>
      <c r="K441" s="19"/>
      <c r="L441" s="19"/>
      <c r="M441" s="19"/>
      <c r="N441" s="19"/>
      <c r="O441" s="19"/>
      <c r="P441" s="19"/>
      <c r="Q441" s="19"/>
      <c r="R441" s="19"/>
      <c r="S441" s="19"/>
      <c r="T441" s="19"/>
      <c r="U441" s="19"/>
      <c r="V441" s="19"/>
      <c r="W441" s="19"/>
      <c r="X441" s="19"/>
      <c r="Y441" s="19"/>
    </row>
    <row r="442" spans="2:25" ht="12" customHeight="1">
      <c r="B442" s="140" t="str">
        <f>IF( ISBLANK('03.Muestra'!$C13),"",'03.Muestra'!$C13)</f>
        <v/>
      </c>
      <c r="C442" s="140" t="str">
        <f>IF( ISBLANK('03.Muestra'!$E13),"",'03.Muestra'!$E13)</f>
        <v/>
      </c>
      <c r="D442" s="164" t="str">
        <f t="shared" si="22"/>
        <v/>
      </c>
      <c r="E442" s="133" t="str">
        <f t="shared" si="23"/>
        <v/>
      </c>
      <c r="G442" s="19"/>
      <c r="H442" s="19"/>
      <c r="I442" s="19"/>
      <c r="J442" s="19"/>
      <c r="K442" s="19"/>
      <c r="L442" s="19"/>
      <c r="M442" s="19"/>
      <c r="N442" s="19"/>
      <c r="O442" s="19"/>
      <c r="P442" s="19"/>
      <c r="Q442" s="19"/>
      <c r="R442" s="19"/>
      <c r="S442" s="19"/>
      <c r="T442" s="19"/>
      <c r="U442" s="19"/>
      <c r="V442" s="19"/>
      <c r="W442" s="19"/>
      <c r="X442" s="19"/>
      <c r="Y442" s="19"/>
    </row>
    <row r="443" spans="2:25" ht="12" customHeight="1">
      <c r="B443" s="140" t="str">
        <f>IF( ISBLANK('03.Muestra'!$C14),"",'03.Muestra'!$C14)</f>
        <v/>
      </c>
      <c r="C443" s="140" t="str">
        <f>IF( ISBLANK('03.Muestra'!$E14),"",'03.Muestra'!$E14)</f>
        <v/>
      </c>
      <c r="D443" s="164" t="str">
        <f t="shared" si="22"/>
        <v/>
      </c>
      <c r="E443" s="133" t="str">
        <f t="shared" si="23"/>
        <v/>
      </c>
      <c r="F443" s="19"/>
      <c r="G443" s="19"/>
      <c r="H443" s="19"/>
      <c r="I443" s="19"/>
      <c r="J443" s="19"/>
      <c r="K443" s="19"/>
      <c r="L443" s="19"/>
      <c r="M443" s="19"/>
      <c r="N443" s="19"/>
      <c r="O443" s="19"/>
      <c r="P443" s="19"/>
      <c r="Q443" s="19"/>
      <c r="R443" s="19"/>
      <c r="S443" s="19"/>
      <c r="T443" s="19"/>
      <c r="U443" s="19"/>
      <c r="V443" s="19"/>
      <c r="W443" s="19"/>
      <c r="X443" s="19"/>
      <c r="Y443" s="19"/>
    </row>
    <row r="444" spans="2:25" ht="12" customHeight="1">
      <c r="B444" s="140" t="str">
        <f>IF( ISBLANK('03.Muestra'!$C15),"",'03.Muestra'!$C15)</f>
        <v/>
      </c>
      <c r="C444" s="140" t="str">
        <f>IF( ISBLANK('03.Muestra'!$E15),"",'03.Muestra'!$E15)</f>
        <v/>
      </c>
      <c r="D444" s="164" t="str">
        <f t="shared" si="22"/>
        <v/>
      </c>
      <c r="E444" s="133" t="str">
        <f t="shared" si="23"/>
        <v/>
      </c>
      <c r="F444" s="19"/>
      <c r="G444" s="19"/>
      <c r="H444" s="19"/>
      <c r="I444" s="19"/>
      <c r="J444" s="19"/>
      <c r="K444" s="19"/>
      <c r="L444" s="19"/>
      <c r="M444" s="19"/>
      <c r="N444" s="19"/>
      <c r="O444" s="19"/>
      <c r="P444" s="19"/>
      <c r="Q444" s="19"/>
      <c r="R444" s="19"/>
      <c r="S444" s="19"/>
      <c r="T444" s="19"/>
      <c r="U444" s="19"/>
      <c r="V444" s="19"/>
      <c r="W444" s="19"/>
      <c r="X444" s="19"/>
      <c r="Y444" s="19"/>
    </row>
    <row r="445" spans="2:25" ht="12" customHeight="1">
      <c r="B445" s="140" t="str">
        <f>IF( ISBLANK('03.Muestra'!$C16),"",'03.Muestra'!$C16)</f>
        <v/>
      </c>
      <c r="C445" s="140" t="str">
        <f>IF( ISBLANK('03.Muestra'!$E16),"",'03.Muestra'!$E16)</f>
        <v/>
      </c>
      <c r="D445" s="164" t="str">
        <f t="shared" si="22"/>
        <v/>
      </c>
      <c r="E445" s="133" t="str">
        <f t="shared" si="23"/>
        <v/>
      </c>
      <c r="F445" s="19"/>
      <c r="G445" s="19"/>
      <c r="H445" s="19"/>
      <c r="I445" s="19"/>
      <c r="J445" s="19"/>
      <c r="K445" s="19"/>
      <c r="L445" s="19"/>
      <c r="M445" s="19"/>
      <c r="N445" s="19"/>
      <c r="O445" s="19"/>
      <c r="P445" s="19"/>
      <c r="Q445" s="19"/>
      <c r="R445" s="19"/>
      <c r="S445" s="19"/>
      <c r="T445" s="19"/>
      <c r="U445" s="19"/>
      <c r="V445" s="19"/>
      <c r="W445" s="19"/>
      <c r="X445" s="19"/>
      <c r="Y445" s="19"/>
    </row>
    <row r="446" spans="2:25" ht="12" customHeight="1">
      <c r="B446" s="140" t="str">
        <f>IF( ISBLANK('03.Muestra'!$C17),"",'03.Muestra'!$C17)</f>
        <v/>
      </c>
      <c r="C446" s="140" t="str">
        <f>IF( ISBLANK('03.Muestra'!$E17),"",'03.Muestra'!$E17)</f>
        <v/>
      </c>
      <c r="D446" s="164" t="str">
        <f t="shared" si="22"/>
        <v/>
      </c>
      <c r="E446" s="133" t="str">
        <f t="shared" si="23"/>
        <v/>
      </c>
      <c r="F446" s="19"/>
      <c r="G446" s="19"/>
      <c r="H446" s="19"/>
      <c r="I446" s="19"/>
      <c r="J446" s="19"/>
      <c r="K446" s="19"/>
      <c r="L446" s="19"/>
      <c r="M446" s="19"/>
      <c r="N446" s="19"/>
      <c r="O446" s="19"/>
      <c r="P446" s="19"/>
      <c r="Q446" s="19"/>
      <c r="R446" s="19"/>
      <c r="S446" s="19"/>
      <c r="T446" s="19"/>
      <c r="U446" s="19"/>
      <c r="V446" s="19"/>
      <c r="W446" s="19"/>
      <c r="X446" s="19"/>
      <c r="Y446" s="19"/>
    </row>
    <row r="447" spans="2:25" ht="12" customHeight="1">
      <c r="B447" s="140" t="str">
        <f>IF( ISBLANK('03.Muestra'!$C18),"",'03.Muestra'!$C18)</f>
        <v/>
      </c>
      <c r="C447" s="140" t="str">
        <f>IF( ISBLANK('03.Muestra'!$E18),"",'03.Muestra'!$E18)</f>
        <v/>
      </c>
      <c r="D447" s="164" t="str">
        <f t="shared" si="22"/>
        <v/>
      </c>
      <c r="E447" s="133" t="str">
        <f t="shared" si="23"/>
        <v/>
      </c>
      <c r="F447" s="19"/>
      <c r="G447" s="19"/>
      <c r="H447" s="19"/>
      <c r="I447" s="19"/>
      <c r="J447" s="19"/>
      <c r="K447" s="19"/>
      <c r="L447" s="19"/>
      <c r="M447" s="19"/>
      <c r="N447" s="19"/>
      <c r="O447" s="19"/>
      <c r="P447" s="19"/>
      <c r="Q447" s="19"/>
      <c r="R447" s="19"/>
      <c r="S447" s="19"/>
      <c r="T447" s="19"/>
      <c r="U447" s="19"/>
      <c r="V447" s="19"/>
      <c r="W447" s="19"/>
      <c r="X447" s="19"/>
      <c r="Y447" s="19"/>
    </row>
    <row r="448" spans="2:25" ht="12" customHeight="1">
      <c r="B448" s="140" t="str">
        <f>IF( ISBLANK('03.Muestra'!$C19),"",'03.Muestra'!$C19)</f>
        <v/>
      </c>
      <c r="C448" s="140" t="str">
        <f>IF( ISBLANK('03.Muestra'!$E19),"",'03.Muestra'!$E19)</f>
        <v/>
      </c>
      <c r="D448" s="164" t="str">
        <f t="shared" si="22"/>
        <v/>
      </c>
      <c r="E448" s="133" t="str">
        <f t="shared" si="23"/>
        <v/>
      </c>
      <c r="F448" s="19"/>
      <c r="G448" s="19"/>
      <c r="H448" s="19"/>
      <c r="I448" s="19"/>
      <c r="J448" s="19"/>
      <c r="K448" s="19"/>
      <c r="L448" s="19"/>
      <c r="M448" s="19"/>
      <c r="N448" s="19"/>
      <c r="O448" s="19"/>
      <c r="P448" s="19"/>
      <c r="Q448" s="19"/>
      <c r="R448" s="19"/>
      <c r="S448" s="19"/>
      <c r="T448" s="19"/>
      <c r="U448" s="19"/>
      <c r="V448" s="19"/>
      <c r="W448" s="19"/>
      <c r="X448" s="19"/>
      <c r="Y448" s="19"/>
    </row>
    <row r="449" spans="2:25" ht="14.1" customHeight="1">
      <c r="B449" s="140" t="str">
        <f>IF( ISBLANK('03.Muestra'!$C20),"",'03.Muestra'!$C20)</f>
        <v/>
      </c>
      <c r="C449" s="140" t="str">
        <f>IF( ISBLANK('03.Muestra'!$E20),"",'03.Muestra'!$E20)</f>
        <v/>
      </c>
      <c r="D449" s="164" t="str">
        <f t="shared" si="22"/>
        <v/>
      </c>
      <c r="E449" s="133" t="str">
        <f t="shared" si="23"/>
        <v/>
      </c>
      <c r="F449" s="19"/>
      <c r="G449" s="19"/>
      <c r="H449" s="19"/>
      <c r="I449" s="19"/>
      <c r="J449" s="19"/>
      <c r="K449" s="19"/>
      <c r="L449" s="19"/>
      <c r="M449" s="19"/>
      <c r="N449" s="19"/>
      <c r="O449" s="19"/>
      <c r="P449" s="19"/>
      <c r="Q449" s="19"/>
      <c r="R449" s="19"/>
      <c r="S449" s="19"/>
      <c r="T449" s="19"/>
      <c r="U449" s="19"/>
      <c r="V449" s="19"/>
      <c r="W449" s="19"/>
      <c r="X449" s="19"/>
      <c r="Y449" s="19"/>
    </row>
    <row r="450" spans="2:25" ht="14.1" customHeight="1">
      <c r="B450" s="140" t="str">
        <f>IF( ISBLANK('03.Muestra'!$C21),"",'03.Muestra'!$C21)</f>
        <v/>
      </c>
      <c r="C450" s="140" t="str">
        <f>IF( ISBLANK('03.Muestra'!$E21),"",'03.Muestra'!$E21)</f>
        <v/>
      </c>
      <c r="D450" s="164" t="str">
        <f t="shared" si="22"/>
        <v/>
      </c>
      <c r="E450" s="133" t="str">
        <f t="shared" si="23"/>
        <v/>
      </c>
      <c r="F450" s="19"/>
      <c r="G450" s="19"/>
      <c r="H450" s="19"/>
      <c r="I450" s="19"/>
      <c r="J450" s="19"/>
      <c r="K450" s="19"/>
      <c r="L450" s="19"/>
      <c r="M450" s="19"/>
      <c r="N450" s="19"/>
      <c r="O450" s="19"/>
      <c r="P450" s="19"/>
      <c r="Q450" s="19"/>
      <c r="R450" s="19"/>
      <c r="S450" s="19"/>
      <c r="T450" s="19"/>
      <c r="U450" s="19"/>
      <c r="V450" s="19"/>
      <c r="W450" s="19"/>
      <c r="X450" s="19"/>
      <c r="Y450" s="19"/>
    </row>
    <row r="451" spans="2:25" ht="14.1" customHeight="1">
      <c r="B451" s="140" t="str">
        <f>IF( ISBLANK('03.Muestra'!$C22),"",'03.Muestra'!$C22)</f>
        <v/>
      </c>
      <c r="C451" s="140" t="str">
        <f>IF( ISBLANK('03.Muestra'!$E22),"",'03.Muestra'!$E22)</f>
        <v/>
      </c>
      <c r="D451" s="164" t="str">
        <f t="shared" si="22"/>
        <v/>
      </c>
      <c r="E451" s="133" t="str">
        <f t="shared" si="23"/>
        <v/>
      </c>
      <c r="F451" s="19"/>
      <c r="G451" s="19"/>
      <c r="H451" s="19"/>
      <c r="I451" s="19"/>
      <c r="J451" s="19"/>
      <c r="K451" s="19"/>
      <c r="L451" s="19"/>
      <c r="M451" s="19"/>
      <c r="N451" s="19"/>
      <c r="O451" s="19"/>
      <c r="P451" s="19"/>
      <c r="Q451" s="19"/>
      <c r="R451" s="19"/>
      <c r="S451" s="19"/>
      <c r="T451" s="19"/>
      <c r="U451" s="19"/>
      <c r="V451" s="19"/>
      <c r="W451" s="19"/>
      <c r="X451" s="19"/>
      <c r="Y451" s="19"/>
    </row>
    <row r="452" spans="2:25" ht="14.1" customHeight="1">
      <c r="B452" s="140" t="str">
        <f>IF( ISBLANK('03.Muestra'!$C23),"",'03.Muestra'!$C23)</f>
        <v/>
      </c>
      <c r="C452" s="140" t="str">
        <f>IF( ISBLANK('03.Muestra'!$E23),"",'03.Muestra'!$E23)</f>
        <v/>
      </c>
      <c r="D452" s="164" t="str">
        <f t="shared" si="22"/>
        <v/>
      </c>
      <c r="E452" s="133" t="str">
        <f t="shared" si="23"/>
        <v/>
      </c>
      <c r="F452" s="19"/>
      <c r="G452" s="19"/>
      <c r="H452" s="19"/>
      <c r="I452" s="19"/>
      <c r="J452" s="19"/>
      <c r="K452" s="19"/>
      <c r="L452" s="19"/>
      <c r="M452" s="19"/>
      <c r="N452" s="19"/>
      <c r="O452" s="19"/>
      <c r="P452" s="19"/>
      <c r="Q452" s="19"/>
      <c r="R452" s="19"/>
      <c r="S452" s="19"/>
      <c r="T452" s="19"/>
      <c r="U452" s="19"/>
      <c r="V452" s="19"/>
      <c r="W452" s="19"/>
      <c r="X452" s="19"/>
      <c r="Y452" s="19"/>
    </row>
    <row r="453" spans="2:25" ht="14.1" customHeight="1">
      <c r="B453" s="140" t="str">
        <f>IF( ISBLANK('03.Muestra'!$C24),"",'03.Muestra'!$C24)</f>
        <v/>
      </c>
      <c r="C453" s="140" t="str">
        <f>IF( ISBLANK('03.Muestra'!$E24),"",'03.Muestra'!$E24)</f>
        <v/>
      </c>
      <c r="D453" s="164" t="str">
        <f t="shared" si="22"/>
        <v/>
      </c>
      <c r="E453" s="133" t="str">
        <f t="shared" si="23"/>
        <v/>
      </c>
      <c r="F453" s="19"/>
      <c r="G453" s="19"/>
      <c r="H453" s="19"/>
      <c r="I453" s="19"/>
      <c r="J453" s="19"/>
      <c r="K453" s="19"/>
      <c r="L453" s="19"/>
      <c r="M453" s="19"/>
      <c r="N453" s="19"/>
      <c r="O453" s="19"/>
      <c r="P453" s="19"/>
      <c r="Q453" s="19"/>
      <c r="R453" s="19"/>
      <c r="S453" s="19"/>
      <c r="T453" s="19"/>
      <c r="U453" s="19"/>
      <c r="V453" s="19"/>
      <c r="W453" s="19"/>
      <c r="X453" s="19"/>
      <c r="Y453" s="19"/>
    </row>
    <row r="454" spans="2:25" ht="14.1" customHeight="1">
      <c r="B454" s="140" t="str">
        <f>IF( ISBLANK('03.Muestra'!$C25),"",'03.Muestra'!$C25)</f>
        <v/>
      </c>
      <c r="C454" s="140" t="str">
        <f>IF( ISBLANK('03.Muestra'!$E25),"",'03.Muestra'!$E25)</f>
        <v/>
      </c>
      <c r="D454" s="164" t="str">
        <f t="shared" si="22"/>
        <v/>
      </c>
      <c r="E454" s="133" t="str">
        <f t="shared" si="23"/>
        <v/>
      </c>
      <c r="F454" s="19"/>
      <c r="G454" s="19"/>
      <c r="H454" s="19"/>
      <c r="I454" s="19"/>
      <c r="J454" s="19"/>
      <c r="K454" s="19"/>
      <c r="L454" s="19"/>
      <c r="M454" s="19"/>
      <c r="N454" s="19"/>
      <c r="O454" s="19"/>
      <c r="P454" s="19"/>
      <c r="Q454" s="19"/>
      <c r="R454" s="19"/>
      <c r="S454" s="19"/>
      <c r="T454" s="19"/>
      <c r="U454" s="19"/>
      <c r="V454" s="19"/>
      <c r="W454" s="19"/>
      <c r="X454" s="19"/>
      <c r="Y454" s="19"/>
    </row>
    <row r="455" spans="2:25" ht="14.1" customHeight="1">
      <c r="B455" s="140" t="str">
        <f>IF( ISBLANK('03.Muestra'!$C26),"",'03.Muestra'!$C26)</f>
        <v/>
      </c>
      <c r="C455" s="140" t="str">
        <f>IF( ISBLANK('03.Muestra'!$E26),"",'03.Muestra'!$E26)</f>
        <v/>
      </c>
      <c r="D455" s="164" t="str">
        <f t="shared" si="22"/>
        <v/>
      </c>
      <c r="E455" s="133" t="str">
        <f t="shared" si="23"/>
        <v/>
      </c>
      <c r="F455" s="19"/>
      <c r="G455" s="19"/>
      <c r="H455" s="19"/>
      <c r="I455" s="19"/>
      <c r="J455" s="19"/>
      <c r="K455" s="19"/>
      <c r="L455" s="19"/>
      <c r="M455" s="19"/>
      <c r="N455" s="19"/>
      <c r="O455" s="19"/>
      <c r="P455" s="19"/>
      <c r="Q455" s="19"/>
      <c r="R455" s="19"/>
      <c r="S455" s="19"/>
      <c r="T455" s="19"/>
      <c r="U455" s="19"/>
      <c r="V455" s="19"/>
      <c r="W455" s="19"/>
      <c r="X455" s="19"/>
      <c r="Y455" s="19"/>
    </row>
    <row r="456" spans="2:25" ht="14.1" customHeight="1">
      <c r="B456" s="140" t="str">
        <f>IF( ISBLANK('03.Muestra'!$C27),"",'03.Muestra'!$C27)</f>
        <v/>
      </c>
      <c r="C456" s="140" t="str">
        <f>IF( ISBLANK('03.Muestra'!$E27),"",'03.Muestra'!$E27)</f>
        <v/>
      </c>
      <c r="D456" s="164" t="str">
        <f t="shared" si="22"/>
        <v/>
      </c>
      <c r="E456" s="133" t="str">
        <f t="shared" si="23"/>
        <v/>
      </c>
      <c r="F456" s="19"/>
      <c r="G456" s="19"/>
      <c r="H456" s="19"/>
      <c r="I456" s="19"/>
      <c r="J456" s="19"/>
      <c r="K456" s="19"/>
      <c r="L456" s="19"/>
      <c r="M456" s="19"/>
      <c r="N456" s="19"/>
      <c r="O456" s="19"/>
      <c r="P456" s="19"/>
      <c r="Q456" s="19"/>
      <c r="R456" s="19"/>
      <c r="S456" s="19"/>
      <c r="T456" s="19"/>
      <c r="U456" s="19"/>
      <c r="V456" s="19"/>
      <c r="W456" s="19"/>
      <c r="X456" s="19"/>
      <c r="Y456" s="19"/>
    </row>
    <row r="457" spans="2:25" ht="14.1" customHeight="1">
      <c r="B457" s="140" t="str">
        <f>IF( ISBLANK('03.Muestra'!$C28),"",'03.Muestra'!$C28)</f>
        <v/>
      </c>
      <c r="C457" s="140" t="str">
        <f>IF( ISBLANK('03.Muestra'!$E28),"",'03.Muestra'!$E28)</f>
        <v/>
      </c>
      <c r="D457" s="164" t="str">
        <f t="shared" si="22"/>
        <v/>
      </c>
      <c r="E457" s="133" t="str">
        <f t="shared" si="23"/>
        <v/>
      </c>
      <c r="F457" s="19"/>
      <c r="G457" s="19"/>
      <c r="H457" s="19"/>
      <c r="I457" s="19"/>
      <c r="J457" s="19"/>
      <c r="K457" s="19"/>
      <c r="L457" s="19"/>
      <c r="M457" s="19"/>
      <c r="N457" s="19"/>
      <c r="O457" s="19"/>
      <c r="P457" s="19"/>
      <c r="Q457" s="19"/>
      <c r="R457" s="19"/>
      <c r="S457" s="19"/>
      <c r="T457" s="19"/>
      <c r="U457" s="19"/>
      <c r="V457" s="19"/>
      <c r="W457" s="19"/>
      <c r="X457" s="19"/>
      <c r="Y457" s="19"/>
    </row>
    <row r="458" spans="2:25" ht="14.1" customHeight="1">
      <c r="B458" s="140" t="str">
        <f>IF( ISBLANK('03.Muestra'!$C29),"",'03.Muestra'!$C29)</f>
        <v/>
      </c>
      <c r="C458" s="140" t="str">
        <f>IF( ISBLANK('03.Muestra'!$E29),"",'03.Muestra'!$E29)</f>
        <v/>
      </c>
      <c r="D458" s="164" t="str">
        <f t="shared" si="22"/>
        <v/>
      </c>
      <c r="E458" s="133" t="str">
        <f t="shared" si="23"/>
        <v/>
      </c>
      <c r="F458" s="19"/>
      <c r="G458" s="19"/>
      <c r="H458" s="19"/>
      <c r="I458" s="19"/>
      <c r="J458" s="19"/>
      <c r="K458" s="19"/>
      <c r="L458" s="19"/>
      <c r="M458" s="19"/>
      <c r="N458" s="19"/>
      <c r="O458" s="19"/>
      <c r="P458" s="19"/>
      <c r="Q458" s="19"/>
      <c r="R458" s="19"/>
      <c r="S458" s="19"/>
      <c r="T458" s="19"/>
      <c r="U458" s="19"/>
      <c r="V458" s="19"/>
      <c r="W458" s="19"/>
      <c r="X458" s="19"/>
      <c r="Y458" s="19"/>
    </row>
    <row r="459" spans="2:25" ht="14.1" customHeight="1">
      <c r="B459" s="140" t="str">
        <f>IF( ISBLANK('03.Muestra'!$C30),"",'03.Muestra'!$C30)</f>
        <v/>
      </c>
      <c r="C459" s="140" t="str">
        <f>IF( ISBLANK('03.Muestra'!$E30),"",'03.Muestra'!$E30)</f>
        <v/>
      </c>
      <c r="D459" s="164" t="str">
        <f t="shared" si="22"/>
        <v/>
      </c>
      <c r="E459" s="133" t="str">
        <f t="shared" si="23"/>
        <v/>
      </c>
      <c r="F459" s="19"/>
      <c r="G459" s="19"/>
      <c r="H459" s="19"/>
      <c r="I459" s="19"/>
      <c r="J459" s="19"/>
      <c r="K459" s="19"/>
      <c r="L459" s="19"/>
      <c r="M459" s="19"/>
      <c r="N459" s="19"/>
      <c r="O459" s="19"/>
      <c r="P459" s="19"/>
      <c r="Q459" s="19"/>
      <c r="R459" s="19"/>
      <c r="S459" s="19"/>
      <c r="T459" s="19"/>
      <c r="U459" s="19"/>
      <c r="V459" s="19"/>
      <c r="W459" s="19"/>
      <c r="X459" s="19"/>
      <c r="Y459" s="19"/>
    </row>
    <row r="460" spans="2:25" ht="12" customHeight="1">
      <c r="B460" s="140" t="str">
        <f>IF( ISBLANK('03.Muestra'!$C31),"",'03.Muestra'!$C31)</f>
        <v/>
      </c>
      <c r="C460" s="140" t="str">
        <f>IF( ISBLANK('03.Muestra'!$E31),"",'03.Muestra'!$E31)</f>
        <v/>
      </c>
      <c r="D460" s="164" t="str">
        <f t="shared" si="22"/>
        <v/>
      </c>
      <c r="E460" s="133" t="str">
        <f t="shared" si="23"/>
        <v/>
      </c>
      <c r="F460" s="19"/>
      <c r="G460" s="19"/>
      <c r="H460" s="19"/>
      <c r="I460" s="19"/>
      <c r="J460" s="19"/>
      <c r="K460" s="19"/>
      <c r="L460" s="19"/>
      <c r="M460" s="19"/>
      <c r="N460" s="19"/>
      <c r="O460" s="19"/>
      <c r="P460" s="19"/>
      <c r="Q460" s="19"/>
      <c r="R460" s="19"/>
      <c r="S460" s="19"/>
      <c r="T460" s="19"/>
      <c r="U460" s="19"/>
      <c r="V460" s="19"/>
      <c r="W460" s="19"/>
      <c r="X460" s="19"/>
      <c r="Y460" s="19"/>
    </row>
    <row r="461" spans="2:25" ht="12" customHeight="1">
      <c r="B461" s="140" t="str">
        <f>IF( ISBLANK('03.Muestra'!$C32),"",'03.Muestra'!$C32)</f>
        <v/>
      </c>
      <c r="C461" s="140" t="str">
        <f>IF( ISBLANK('03.Muestra'!$E32),"",'03.Muestra'!$E32)</f>
        <v/>
      </c>
      <c r="D461" s="164" t="str">
        <f t="shared" si="22"/>
        <v/>
      </c>
      <c r="E461" s="133" t="str">
        <f t="shared" si="23"/>
        <v/>
      </c>
      <c r="F461" s="19"/>
      <c r="G461" s="19"/>
      <c r="H461" s="19"/>
      <c r="I461" s="19"/>
      <c r="J461" s="19"/>
      <c r="K461" s="19"/>
      <c r="L461" s="19"/>
      <c r="M461" s="19"/>
      <c r="N461" s="19"/>
      <c r="O461" s="19"/>
      <c r="P461" s="19"/>
      <c r="Q461" s="19"/>
      <c r="R461" s="19"/>
      <c r="S461" s="19"/>
      <c r="T461" s="19"/>
      <c r="U461" s="19"/>
      <c r="V461" s="19"/>
      <c r="W461" s="19"/>
      <c r="X461" s="19"/>
      <c r="Y461" s="19"/>
    </row>
    <row r="462" spans="2:25" ht="12" customHeight="1">
      <c r="B462" s="140" t="str">
        <f>IF( ISBLANK('03.Muestra'!$C33),"",'03.Muestra'!$C33)</f>
        <v/>
      </c>
      <c r="C462" s="140" t="str">
        <f>IF( ISBLANK('03.Muestra'!$E33),"",'03.Muestra'!$E33)</f>
        <v/>
      </c>
      <c r="D462" s="164" t="str">
        <f t="shared" si="22"/>
        <v/>
      </c>
      <c r="E462" s="133" t="str">
        <f t="shared" si="23"/>
        <v/>
      </c>
      <c r="F462" s="19"/>
      <c r="G462" s="19"/>
      <c r="H462" s="19"/>
      <c r="I462" s="19"/>
      <c r="J462" s="19"/>
      <c r="K462" s="19"/>
      <c r="L462" s="19"/>
      <c r="M462" s="19"/>
      <c r="N462" s="19"/>
      <c r="O462" s="19"/>
      <c r="P462" s="19"/>
      <c r="Q462" s="19"/>
      <c r="R462" s="19"/>
      <c r="S462" s="19"/>
      <c r="T462" s="19"/>
      <c r="U462" s="19"/>
      <c r="V462" s="19"/>
      <c r="W462" s="19"/>
      <c r="X462" s="19"/>
      <c r="Y462" s="19"/>
    </row>
    <row r="463" spans="2:25" ht="12" customHeight="1">
      <c r="B463" s="140" t="str">
        <f>IF( ISBLANK('03.Muestra'!$C34),"",'03.Muestra'!$C34)</f>
        <v/>
      </c>
      <c r="C463" s="140" t="str">
        <f>IF( ISBLANK('03.Muestra'!$E34),"",'03.Muestra'!$E34)</f>
        <v/>
      </c>
      <c r="D463" s="164" t="str">
        <f t="shared" si="22"/>
        <v/>
      </c>
      <c r="E463" s="133" t="str">
        <f t="shared" si="23"/>
        <v/>
      </c>
      <c r="F463" s="19"/>
      <c r="G463" s="19"/>
      <c r="H463" s="19"/>
      <c r="I463" s="19"/>
      <c r="J463" s="19"/>
      <c r="K463" s="19"/>
      <c r="L463" s="19"/>
      <c r="M463" s="19"/>
      <c r="N463" s="19"/>
      <c r="O463" s="19"/>
      <c r="P463" s="19"/>
      <c r="Q463" s="19"/>
      <c r="R463" s="19"/>
      <c r="S463" s="19"/>
      <c r="T463" s="19"/>
      <c r="U463" s="19"/>
      <c r="V463" s="19"/>
      <c r="W463" s="19"/>
      <c r="X463" s="19"/>
      <c r="Y463" s="19"/>
    </row>
    <row r="464" spans="2:25" ht="12" customHeight="1">
      <c r="B464" s="140" t="str">
        <f>IF( ISBLANK('03.Muestra'!$C35),"",'03.Muestra'!$C35)</f>
        <v/>
      </c>
      <c r="C464" s="140" t="str">
        <f>IF( ISBLANK('03.Muestra'!$E35),"",'03.Muestra'!$E35)</f>
        <v/>
      </c>
      <c r="D464" s="164" t="str">
        <f t="shared" si="22"/>
        <v/>
      </c>
      <c r="E464" s="133" t="str">
        <f t="shared" si="23"/>
        <v/>
      </c>
      <c r="G464" s="19"/>
      <c r="H464" s="19"/>
      <c r="I464" s="19"/>
      <c r="J464" s="19"/>
      <c r="K464" s="19"/>
      <c r="L464" s="19"/>
      <c r="M464" s="19"/>
      <c r="N464" s="19"/>
      <c r="O464" s="19"/>
      <c r="P464" s="19"/>
      <c r="Q464" s="19"/>
      <c r="R464" s="19"/>
      <c r="S464" s="19"/>
      <c r="T464" s="19"/>
      <c r="U464" s="19"/>
      <c r="V464" s="19"/>
      <c r="W464" s="19"/>
      <c r="X464" s="19"/>
      <c r="Y464" s="19"/>
    </row>
    <row r="465" spans="2:25" ht="12" customHeight="1">
      <c r="B465" s="140" t="str">
        <f>IF( ISBLANK('03.Muestra'!$C36),"",'03.Muestra'!$C36)</f>
        <v/>
      </c>
      <c r="C465" s="140" t="str">
        <f>IF( ISBLANK('03.Muestra'!$E36),"",'03.Muestra'!$E36)</f>
        <v/>
      </c>
      <c r="D465" s="164" t="str">
        <f t="shared" si="22"/>
        <v/>
      </c>
      <c r="E465" s="133" t="str">
        <f t="shared" si="23"/>
        <v/>
      </c>
      <c r="F465" s="153"/>
      <c r="G465" s="19"/>
      <c r="H465" s="19"/>
      <c r="I465" s="19"/>
      <c r="J465" s="19"/>
      <c r="K465" s="19"/>
      <c r="L465" s="19"/>
      <c r="M465" s="19"/>
      <c r="N465" s="19"/>
      <c r="O465" s="19"/>
      <c r="P465" s="19"/>
      <c r="Q465" s="19"/>
      <c r="R465" s="19"/>
      <c r="S465" s="19"/>
      <c r="T465" s="19"/>
      <c r="U465" s="19"/>
      <c r="V465" s="19"/>
      <c r="W465" s="19"/>
      <c r="X465" s="19"/>
      <c r="Y465" s="19"/>
    </row>
    <row r="466" spans="2:25" ht="12" customHeight="1">
      <c r="B466" s="140" t="str">
        <f>IF( ISBLANK('03.Muestra'!$C37),"",'03.Muestra'!$C37)</f>
        <v/>
      </c>
      <c r="C466" s="140" t="str">
        <f>IF( ISBLANK('03.Muestra'!$E37),"",'03.Muestra'!$E37)</f>
        <v/>
      </c>
      <c r="D466" s="164" t="str">
        <f t="shared" si="22"/>
        <v/>
      </c>
      <c r="E466" s="133" t="str">
        <f t="shared" si="23"/>
        <v/>
      </c>
      <c r="F466" s="153"/>
      <c r="G466" s="19"/>
      <c r="H466" s="19"/>
      <c r="I466" s="19"/>
      <c r="J466" s="19"/>
      <c r="K466" s="19"/>
      <c r="L466" s="19"/>
      <c r="M466" s="19"/>
      <c r="N466" s="19"/>
      <c r="O466" s="19"/>
      <c r="P466" s="19"/>
      <c r="Q466" s="19"/>
      <c r="R466" s="19"/>
      <c r="S466" s="19"/>
      <c r="T466" s="19"/>
      <c r="U466" s="19"/>
      <c r="V466" s="19"/>
      <c r="W466" s="19"/>
      <c r="X466" s="19"/>
      <c r="Y466" s="19"/>
    </row>
    <row r="467" spans="2:25" ht="12" customHeight="1">
      <c r="B467" s="140" t="str">
        <f>IF( ISBLANK('03.Muestra'!$C38),"",'03.Muestra'!$C38)</f>
        <v/>
      </c>
      <c r="C467" s="140" t="str">
        <f>IF( ISBLANK('03.Muestra'!$E38),"",'03.Muestra'!$E38)</f>
        <v/>
      </c>
      <c r="D467" s="164" t="str">
        <f t="shared" si="22"/>
        <v/>
      </c>
      <c r="E467" s="133" t="str">
        <f t="shared" si="23"/>
        <v/>
      </c>
      <c r="F467" s="153"/>
      <c r="G467" s="19"/>
      <c r="H467" s="19"/>
      <c r="I467" s="19"/>
      <c r="J467" s="19"/>
      <c r="K467" s="19"/>
      <c r="L467" s="19"/>
      <c r="M467" s="19"/>
      <c r="N467" s="19"/>
      <c r="O467" s="19"/>
      <c r="P467" s="19"/>
      <c r="Q467" s="19"/>
      <c r="R467" s="19"/>
      <c r="S467" s="19"/>
      <c r="T467" s="19"/>
      <c r="U467" s="19"/>
      <c r="V467" s="19"/>
      <c r="W467" s="19"/>
      <c r="X467" s="19"/>
      <c r="Y467" s="19"/>
    </row>
    <row r="468" spans="2:25" ht="12" customHeight="1">
      <c r="B468" s="140" t="str">
        <f>IF( ISBLANK('03.Muestra'!$C39),"",'03.Muestra'!$C39)</f>
        <v/>
      </c>
      <c r="C468" s="140" t="str">
        <f>IF( ISBLANK('03.Muestra'!$E39),"",'03.Muestra'!$E39)</f>
        <v/>
      </c>
      <c r="D468" s="164" t="str">
        <f t="shared" si="22"/>
        <v/>
      </c>
      <c r="E468" s="133" t="str">
        <f t="shared" si="23"/>
        <v/>
      </c>
      <c r="F468" s="153"/>
      <c r="G468" s="19"/>
      <c r="H468" s="19"/>
      <c r="I468" s="19"/>
      <c r="J468" s="19"/>
      <c r="K468" s="19"/>
      <c r="L468" s="19"/>
      <c r="M468" s="19"/>
      <c r="N468" s="19"/>
      <c r="O468" s="19"/>
      <c r="P468" s="19"/>
      <c r="Q468" s="19"/>
      <c r="R468" s="19"/>
      <c r="S468" s="19"/>
      <c r="T468" s="19"/>
      <c r="U468" s="19"/>
      <c r="V468" s="19"/>
      <c r="W468" s="19"/>
      <c r="X468" s="19"/>
      <c r="Y468" s="19"/>
    </row>
    <row r="469" spans="2:25" ht="12" customHeight="1">
      <c r="B469" s="140" t="str">
        <f>IF( ISBLANK('03.Muestra'!$C40),"",'03.Muestra'!$C40)</f>
        <v/>
      </c>
      <c r="C469" s="140" t="str">
        <f>IF( ISBLANK('03.Muestra'!$E40),"",'03.Muestra'!$E40)</f>
        <v/>
      </c>
      <c r="D469" s="164" t="str">
        <f t="shared" si="22"/>
        <v/>
      </c>
      <c r="E469" s="133" t="str">
        <f t="shared" si="23"/>
        <v/>
      </c>
      <c r="F469" s="153"/>
      <c r="G469" s="19"/>
      <c r="H469" s="19"/>
      <c r="I469" s="19"/>
      <c r="J469" s="19"/>
      <c r="K469" s="19"/>
      <c r="L469" s="19"/>
      <c r="M469" s="19"/>
      <c r="N469" s="19"/>
      <c r="O469" s="19"/>
      <c r="P469" s="19"/>
      <c r="Q469" s="19"/>
      <c r="R469" s="19"/>
      <c r="S469" s="19"/>
      <c r="T469" s="19"/>
      <c r="U469" s="19"/>
      <c r="V469" s="19"/>
      <c r="W469" s="19"/>
      <c r="X469" s="19"/>
      <c r="Y469" s="19"/>
    </row>
    <row r="470" spans="2:25" ht="12" customHeight="1">
      <c r="B470" s="140" t="str">
        <f>IF( ISBLANK('03.Muestra'!$C41),"",'03.Muestra'!$C41)</f>
        <v/>
      </c>
      <c r="C470" s="140" t="str">
        <f>IF( ISBLANK('03.Muestra'!$E41),"",'03.Muestra'!$E41)</f>
        <v/>
      </c>
      <c r="D470" s="164" t="str">
        <f t="shared" si="22"/>
        <v/>
      </c>
      <c r="E470" s="133" t="str">
        <f t="shared" si="23"/>
        <v/>
      </c>
      <c r="F470" s="153"/>
      <c r="G470" s="19"/>
      <c r="H470" s="19"/>
      <c r="I470" s="19"/>
      <c r="J470" s="19"/>
      <c r="K470" s="19"/>
      <c r="L470" s="19"/>
      <c r="M470" s="19"/>
      <c r="N470" s="19"/>
      <c r="O470" s="19"/>
      <c r="P470" s="19"/>
      <c r="Q470" s="19"/>
      <c r="R470" s="19"/>
      <c r="S470" s="19"/>
      <c r="T470" s="19"/>
      <c r="U470" s="19"/>
      <c r="V470" s="19"/>
      <c r="W470" s="19"/>
      <c r="X470" s="19"/>
      <c r="Y470" s="19"/>
    </row>
    <row r="471" spans="2:25" ht="12" customHeight="1">
      <c r="B471" s="140" t="str">
        <f>IF( ISBLANK('03.Muestra'!$C42),"",'03.Muestra'!$C42)</f>
        <v/>
      </c>
      <c r="C471" s="140" t="str">
        <f>IF( ISBLANK('03.Muestra'!$E42),"",'03.Muestra'!$E42)</f>
        <v/>
      </c>
      <c r="D471" s="164" t="str">
        <f t="shared" si="22"/>
        <v/>
      </c>
      <c r="E471" s="133" t="str">
        <f t="shared" si="23"/>
        <v/>
      </c>
      <c r="F471" s="19"/>
      <c r="G471" s="19"/>
      <c r="H471" s="19"/>
      <c r="I471" s="19"/>
      <c r="J471" s="19"/>
      <c r="K471" s="19"/>
      <c r="L471" s="19"/>
      <c r="M471" s="19"/>
      <c r="N471" s="19"/>
      <c r="O471" s="19"/>
      <c r="P471" s="19"/>
      <c r="Q471" s="19"/>
      <c r="R471" s="19"/>
      <c r="S471" s="19"/>
      <c r="T471" s="19"/>
      <c r="U471" s="19"/>
      <c r="V471" s="19"/>
      <c r="W471" s="19"/>
      <c r="X471" s="19"/>
      <c r="Y471" s="19"/>
    </row>
    <row r="472" spans="2:25" ht="12" customHeight="1">
      <c r="B472" s="19"/>
      <c r="C472" s="138"/>
      <c r="D472" s="138"/>
      <c r="E472" s="138"/>
      <c r="F472" s="19"/>
      <c r="G472" s="19"/>
      <c r="H472" s="19"/>
      <c r="I472" s="19"/>
      <c r="J472" s="19"/>
      <c r="K472" s="19"/>
      <c r="L472" s="19"/>
      <c r="M472" s="19"/>
      <c r="N472" s="19"/>
      <c r="O472" s="19"/>
      <c r="P472" s="19"/>
      <c r="Q472" s="19"/>
      <c r="R472" s="19"/>
      <c r="S472" s="19"/>
      <c r="T472" s="19"/>
      <c r="U472" s="19"/>
      <c r="V472" s="19"/>
      <c r="W472" s="19"/>
      <c r="X472" s="19"/>
      <c r="Y472" s="19"/>
    </row>
    <row r="473" spans="2:25" ht="12" customHeight="1">
      <c r="B473" s="19"/>
      <c r="C473" s="19"/>
      <c r="D473" s="138"/>
      <c r="E473" s="138"/>
      <c r="F473" s="19"/>
      <c r="G473" s="19"/>
      <c r="H473" s="19"/>
      <c r="I473" s="19"/>
      <c r="J473" s="19"/>
      <c r="K473" s="19"/>
      <c r="L473" s="19"/>
      <c r="M473" s="19"/>
      <c r="N473" s="19"/>
      <c r="O473" s="19"/>
      <c r="P473" s="19"/>
      <c r="Q473" s="19"/>
      <c r="R473" s="19"/>
      <c r="S473" s="19"/>
      <c r="T473" s="19"/>
      <c r="U473" s="19"/>
      <c r="V473" s="19"/>
      <c r="W473" s="19"/>
      <c r="X473" s="19"/>
      <c r="Y473" s="19"/>
    </row>
    <row r="474" spans="2:25" ht="32.25" customHeight="1">
      <c r="B474" s="26" t="s">
        <v>61</v>
      </c>
      <c r="C474" s="27" t="s">
        <v>89</v>
      </c>
      <c r="D474" s="28" t="s">
        <v>71</v>
      </c>
      <c r="E474" s="152"/>
      <c r="K474" s="19"/>
      <c r="L474" s="19"/>
      <c r="M474" s="19"/>
      <c r="N474" s="19"/>
      <c r="O474" s="19"/>
      <c r="P474" s="19"/>
      <c r="Q474" s="19"/>
      <c r="R474" s="19"/>
      <c r="S474" s="19"/>
      <c r="T474" s="19"/>
      <c r="U474" s="19"/>
      <c r="V474" s="19"/>
      <c r="W474" s="19"/>
      <c r="X474" s="19"/>
      <c r="Y474" s="19"/>
    </row>
    <row r="475" spans="2:25" ht="12" customHeight="1">
      <c r="B475" s="140" t="str">
        <f>IF( ISBLANK('03.Muestra'!$C8),"",'03.Muestra'!$C8)</f>
        <v/>
      </c>
      <c r="C475" s="140" t="str">
        <f>IF( ISBLANK('03.Muestra'!$E8),"",'03.Muestra'!$E8)</f>
        <v/>
      </c>
      <c r="D475" s="164" t="str">
        <f t="shared" ref="D475:D509" si="24">IF(AND(B475&lt;&gt;"",C475&lt;&gt;""),"N/T","")</f>
        <v/>
      </c>
      <c r="E475" s="133" t="str">
        <f t="shared" ref="E475:E509" si="25">IF(D475&lt;&gt;"",IF(AND(B475&lt;&gt;"",C475&lt;&gt;""),"","ERR"),"")</f>
        <v/>
      </c>
      <c r="F475" s="141" t="s">
        <v>72</v>
      </c>
      <c r="G475" s="142" t="s">
        <v>76</v>
      </c>
      <c r="H475" s="143" t="s">
        <v>74</v>
      </c>
      <c r="I475" s="144" t="s">
        <v>65</v>
      </c>
      <c r="J475" s="145" t="s">
        <v>62</v>
      </c>
      <c r="K475" s="146" t="s">
        <v>69</v>
      </c>
      <c r="L475" s="19"/>
      <c r="M475" s="19"/>
      <c r="N475" s="19"/>
      <c r="O475" s="19"/>
      <c r="P475" s="19"/>
      <c r="Q475" s="19"/>
      <c r="R475" s="19"/>
      <c r="S475" s="19"/>
      <c r="T475" s="19"/>
      <c r="U475" s="19"/>
      <c r="V475" s="19"/>
      <c r="W475" s="19"/>
      <c r="X475" s="19"/>
      <c r="Y475" s="19"/>
    </row>
    <row r="476" spans="2:25" ht="12" customHeight="1">
      <c r="B476" s="140" t="str">
        <f>IF( ISBLANK('03.Muestra'!$C9),"",'03.Muestra'!$C9)</f>
        <v/>
      </c>
      <c r="C476" s="140" t="str">
        <f>IF( ISBLANK('03.Muestra'!$E9),"",'03.Muestra'!$E9)</f>
        <v/>
      </c>
      <c r="D476" s="164" t="str">
        <f t="shared" si="24"/>
        <v/>
      </c>
      <c r="E476" s="133" t="str">
        <f t="shared" si="25"/>
        <v/>
      </c>
      <c r="F476" s="147">
        <f ca="1">COUNTIF($D475:INDIRECT("$D" &amp;  SUM(ROW()-1,'03.Muestra'!$D$45)-1),F475)</f>
        <v>0</v>
      </c>
      <c r="G476" s="147">
        <f ca="1">COUNTIF($D475:INDIRECT("$D" &amp;  SUM(ROW()-1,'03.Muestra'!$D$45)-1),G475)</f>
        <v>0</v>
      </c>
      <c r="H476" s="147">
        <f ca="1">COUNTIF($D475:INDIRECT("$D" &amp;  SUM(ROW()-1,'03.Muestra'!$D$45)-1),H475)</f>
        <v>0</v>
      </c>
      <c r="I476" s="147">
        <f ca="1">COUNTIF($D475:INDIRECT("$D" &amp;  SUM(ROW()-1,'03.Muestra'!$D$45)-1),I475)</f>
        <v>0</v>
      </c>
      <c r="J476" s="147">
        <f ca="1">COUNTIF($D475:INDIRECT("$D" &amp;  SUM(ROW()-1,'03.Muestra'!$D$45)-1),J475)</f>
        <v>0</v>
      </c>
      <c r="K476" s="147">
        <f ca="1">IF('03.Muestra'!$D$45=0,0,COUNTBLANK($D475:INDIRECT("$D" &amp;  SUM(ROW()-1,'03.Muestra'!$D$45)-1)))</f>
        <v>0</v>
      </c>
      <c r="L476" s="19"/>
      <c r="M476" s="19"/>
      <c r="N476" s="19"/>
      <c r="O476" s="19"/>
      <c r="P476" s="19"/>
      <c r="Q476" s="19"/>
      <c r="R476" s="19"/>
      <c r="S476" s="19"/>
      <c r="T476" s="19"/>
      <c r="U476" s="19"/>
      <c r="V476" s="19"/>
      <c r="W476" s="19"/>
      <c r="X476" s="19"/>
      <c r="Y476" s="19"/>
    </row>
    <row r="477" spans="2:25" ht="12" customHeight="1">
      <c r="B477" s="140" t="str">
        <f>IF( ISBLANK('03.Muestra'!$C10),"",'03.Muestra'!$C10)</f>
        <v/>
      </c>
      <c r="C477" s="140" t="str">
        <f>IF( ISBLANK('03.Muestra'!$E10),"",'03.Muestra'!$E10)</f>
        <v/>
      </c>
      <c r="D477" s="164" t="str">
        <f t="shared" si="24"/>
        <v/>
      </c>
      <c r="E477" s="133" t="str">
        <f t="shared" si="25"/>
        <v/>
      </c>
      <c r="G477" s="19"/>
      <c r="H477" s="19"/>
      <c r="I477" s="19"/>
      <c r="J477" s="19"/>
      <c r="K477" s="19"/>
      <c r="L477" s="19"/>
      <c r="M477" s="19"/>
      <c r="N477" s="19"/>
      <c r="O477" s="19"/>
      <c r="P477" s="19"/>
      <c r="Q477" s="19"/>
      <c r="R477" s="19"/>
      <c r="S477" s="19"/>
      <c r="T477" s="19"/>
      <c r="U477" s="19"/>
      <c r="V477" s="19"/>
      <c r="W477" s="19"/>
      <c r="X477" s="19"/>
      <c r="Y477" s="19"/>
    </row>
    <row r="478" spans="2:25" ht="12" customHeight="1">
      <c r="B478" s="140" t="str">
        <f>IF( ISBLANK('03.Muestra'!$C11),"",'03.Muestra'!$C11)</f>
        <v/>
      </c>
      <c r="C478" s="140" t="str">
        <f>IF( ISBLANK('03.Muestra'!$E11),"",'03.Muestra'!$E11)</f>
        <v/>
      </c>
      <c r="D478" s="164" t="str">
        <f t="shared" si="24"/>
        <v/>
      </c>
      <c r="E478" s="133" t="str">
        <f t="shared" si="25"/>
        <v/>
      </c>
      <c r="G478" s="19"/>
      <c r="H478" s="19"/>
      <c r="I478" s="19"/>
      <c r="J478" s="19"/>
      <c r="K478" s="19"/>
      <c r="L478" s="19"/>
      <c r="M478" s="19"/>
      <c r="N478" s="19"/>
      <c r="O478" s="19"/>
      <c r="P478" s="19"/>
      <c r="Q478" s="19"/>
      <c r="R478" s="19"/>
      <c r="S478" s="19"/>
      <c r="T478" s="19"/>
      <c r="U478" s="19"/>
      <c r="V478" s="19"/>
      <c r="W478" s="19"/>
      <c r="X478" s="19"/>
      <c r="Y478" s="19"/>
    </row>
    <row r="479" spans="2:25" ht="12" customHeight="1">
      <c r="B479" s="140" t="str">
        <f>IF( ISBLANK('03.Muestra'!$C12),"",'03.Muestra'!$C12)</f>
        <v/>
      </c>
      <c r="C479" s="140" t="str">
        <f>IF( ISBLANK('03.Muestra'!$E12),"",'03.Muestra'!$E12)</f>
        <v/>
      </c>
      <c r="D479" s="164" t="str">
        <f t="shared" si="24"/>
        <v/>
      </c>
      <c r="E479" s="133" t="str">
        <f t="shared" si="25"/>
        <v/>
      </c>
      <c r="G479" s="19"/>
      <c r="H479" s="19"/>
      <c r="I479" s="19"/>
      <c r="J479" s="19"/>
      <c r="K479" s="19"/>
      <c r="L479" s="19"/>
      <c r="M479" s="19"/>
      <c r="N479" s="19"/>
      <c r="O479" s="19"/>
      <c r="P479" s="19"/>
      <c r="Q479" s="19"/>
      <c r="R479" s="19"/>
      <c r="S479" s="19"/>
      <c r="T479" s="19"/>
      <c r="U479" s="19"/>
      <c r="V479" s="19"/>
      <c r="W479" s="19"/>
      <c r="X479" s="19"/>
      <c r="Y479" s="19"/>
    </row>
    <row r="480" spans="2:25" ht="12" customHeight="1">
      <c r="B480" s="140" t="str">
        <f>IF( ISBLANK('03.Muestra'!$C13),"",'03.Muestra'!$C13)</f>
        <v/>
      </c>
      <c r="C480" s="140" t="str">
        <f>IF( ISBLANK('03.Muestra'!$E13),"",'03.Muestra'!$E13)</f>
        <v/>
      </c>
      <c r="D480" s="164" t="str">
        <f t="shared" si="24"/>
        <v/>
      </c>
      <c r="E480" s="133" t="str">
        <f t="shared" si="25"/>
        <v/>
      </c>
      <c r="G480" s="19"/>
      <c r="H480" s="19"/>
      <c r="I480" s="19"/>
      <c r="J480" s="19"/>
      <c r="K480" s="19"/>
      <c r="L480" s="19"/>
      <c r="M480" s="19"/>
      <c r="N480" s="19"/>
      <c r="O480" s="19"/>
      <c r="P480" s="19"/>
      <c r="Q480" s="19"/>
      <c r="R480" s="19"/>
      <c r="S480" s="19"/>
      <c r="T480" s="19"/>
      <c r="U480" s="19"/>
      <c r="V480" s="19"/>
      <c r="W480" s="19"/>
      <c r="X480" s="19"/>
      <c r="Y480" s="19"/>
    </row>
    <row r="481" spans="2:25" ht="12" customHeight="1">
      <c r="B481" s="140" t="str">
        <f>IF( ISBLANK('03.Muestra'!$C14),"",'03.Muestra'!$C14)</f>
        <v/>
      </c>
      <c r="C481" s="140" t="str">
        <f>IF( ISBLANK('03.Muestra'!$E14),"",'03.Muestra'!$E14)</f>
        <v/>
      </c>
      <c r="D481" s="164" t="str">
        <f t="shared" si="24"/>
        <v/>
      </c>
      <c r="E481" s="133" t="str">
        <f t="shared" si="25"/>
        <v/>
      </c>
      <c r="F481" s="19"/>
      <c r="G481" s="19"/>
      <c r="H481" s="19"/>
      <c r="I481" s="19"/>
      <c r="J481" s="19"/>
      <c r="K481" s="19"/>
      <c r="L481" s="19"/>
      <c r="M481" s="19"/>
      <c r="N481" s="19"/>
      <c r="O481" s="19"/>
      <c r="P481" s="19"/>
      <c r="Q481" s="19"/>
      <c r="R481" s="19"/>
      <c r="S481" s="19"/>
      <c r="T481" s="19"/>
      <c r="U481" s="19"/>
      <c r="V481" s="19"/>
      <c r="W481" s="19"/>
      <c r="X481" s="19"/>
      <c r="Y481" s="19"/>
    </row>
    <row r="482" spans="2:25" ht="12" customHeight="1">
      <c r="B482" s="140" t="str">
        <f>IF( ISBLANK('03.Muestra'!$C15),"",'03.Muestra'!$C15)</f>
        <v/>
      </c>
      <c r="C482" s="140" t="str">
        <f>IF( ISBLANK('03.Muestra'!$E15),"",'03.Muestra'!$E15)</f>
        <v/>
      </c>
      <c r="D482" s="164" t="str">
        <f t="shared" si="24"/>
        <v/>
      </c>
      <c r="E482" s="133" t="str">
        <f t="shared" si="25"/>
        <v/>
      </c>
      <c r="F482" s="19"/>
      <c r="G482" s="19"/>
      <c r="H482" s="19"/>
      <c r="I482" s="19"/>
      <c r="J482" s="19"/>
      <c r="K482" s="19"/>
      <c r="L482" s="19"/>
      <c r="M482" s="19"/>
      <c r="N482" s="19"/>
      <c r="O482" s="19"/>
      <c r="P482" s="19"/>
      <c r="Q482" s="19"/>
      <c r="R482" s="19"/>
      <c r="S482" s="19"/>
      <c r="T482" s="19"/>
      <c r="U482" s="19"/>
      <c r="V482" s="19"/>
      <c r="W482" s="19"/>
      <c r="X482" s="19"/>
      <c r="Y482" s="19"/>
    </row>
    <row r="483" spans="2:25" ht="12" customHeight="1">
      <c r="B483" s="140" t="str">
        <f>IF( ISBLANK('03.Muestra'!$C16),"",'03.Muestra'!$C16)</f>
        <v/>
      </c>
      <c r="C483" s="140" t="str">
        <f>IF( ISBLANK('03.Muestra'!$E16),"",'03.Muestra'!$E16)</f>
        <v/>
      </c>
      <c r="D483" s="164" t="str">
        <f t="shared" si="24"/>
        <v/>
      </c>
      <c r="E483" s="133" t="str">
        <f t="shared" si="25"/>
        <v/>
      </c>
      <c r="F483" s="19"/>
      <c r="G483" s="19"/>
      <c r="H483" s="19"/>
      <c r="I483" s="19"/>
      <c r="J483" s="19"/>
      <c r="K483" s="19"/>
      <c r="L483" s="19"/>
      <c r="M483" s="19"/>
      <c r="N483" s="19"/>
      <c r="O483" s="19"/>
      <c r="P483" s="19"/>
      <c r="Q483" s="19"/>
      <c r="R483" s="19"/>
      <c r="S483" s="19"/>
      <c r="T483" s="19"/>
      <c r="U483" s="19"/>
      <c r="V483" s="19"/>
      <c r="W483" s="19"/>
      <c r="X483" s="19"/>
      <c r="Y483" s="19"/>
    </row>
    <row r="484" spans="2:25" ht="12" customHeight="1">
      <c r="B484" s="140" t="str">
        <f>IF( ISBLANK('03.Muestra'!$C17),"",'03.Muestra'!$C17)</f>
        <v/>
      </c>
      <c r="C484" s="140" t="str">
        <f>IF( ISBLANK('03.Muestra'!$E17),"",'03.Muestra'!$E17)</f>
        <v/>
      </c>
      <c r="D484" s="164" t="str">
        <f t="shared" si="24"/>
        <v/>
      </c>
      <c r="E484" s="133" t="str">
        <f t="shared" si="25"/>
        <v/>
      </c>
      <c r="F484" s="19"/>
      <c r="G484" s="19"/>
      <c r="H484" s="19"/>
      <c r="I484" s="19"/>
      <c r="J484" s="19"/>
      <c r="K484" s="19"/>
      <c r="L484" s="19"/>
      <c r="M484" s="19"/>
      <c r="N484" s="19"/>
      <c r="O484" s="19"/>
      <c r="P484" s="19"/>
      <c r="Q484" s="19"/>
      <c r="R484" s="19"/>
      <c r="S484" s="19"/>
      <c r="T484" s="19"/>
      <c r="U484" s="19"/>
      <c r="V484" s="19"/>
      <c r="W484" s="19"/>
      <c r="X484" s="19"/>
      <c r="Y484" s="19"/>
    </row>
    <row r="485" spans="2:25" ht="12" customHeight="1">
      <c r="B485" s="140" t="str">
        <f>IF( ISBLANK('03.Muestra'!$C18),"",'03.Muestra'!$C18)</f>
        <v/>
      </c>
      <c r="C485" s="140" t="str">
        <f>IF( ISBLANK('03.Muestra'!$E18),"",'03.Muestra'!$E18)</f>
        <v/>
      </c>
      <c r="D485" s="164" t="str">
        <f t="shared" si="24"/>
        <v/>
      </c>
      <c r="E485" s="133" t="str">
        <f t="shared" si="25"/>
        <v/>
      </c>
      <c r="F485" s="19"/>
      <c r="G485" s="19"/>
      <c r="H485" s="19"/>
      <c r="I485" s="19"/>
      <c r="J485" s="19"/>
      <c r="K485" s="19"/>
      <c r="L485" s="19"/>
      <c r="M485" s="19"/>
      <c r="N485" s="19"/>
      <c r="O485" s="19"/>
      <c r="P485" s="19"/>
      <c r="Q485" s="19"/>
      <c r="R485" s="19"/>
      <c r="S485" s="19"/>
      <c r="T485" s="19"/>
      <c r="U485" s="19"/>
      <c r="V485" s="19"/>
      <c r="W485" s="19"/>
      <c r="X485" s="19"/>
      <c r="Y485" s="19"/>
    </row>
    <row r="486" spans="2:25" ht="12" customHeight="1">
      <c r="B486" s="140" t="str">
        <f>IF( ISBLANK('03.Muestra'!$C19),"",'03.Muestra'!$C19)</f>
        <v/>
      </c>
      <c r="C486" s="140" t="str">
        <f>IF( ISBLANK('03.Muestra'!$E19),"",'03.Muestra'!$E19)</f>
        <v/>
      </c>
      <c r="D486" s="164" t="str">
        <f t="shared" si="24"/>
        <v/>
      </c>
      <c r="E486" s="133" t="str">
        <f t="shared" si="25"/>
        <v/>
      </c>
      <c r="F486" s="19"/>
      <c r="G486" s="19"/>
      <c r="H486" s="19"/>
      <c r="I486" s="19"/>
      <c r="J486" s="19"/>
      <c r="K486" s="19"/>
      <c r="L486" s="19"/>
      <c r="M486" s="19"/>
      <c r="N486" s="19"/>
      <c r="O486" s="19"/>
      <c r="P486" s="19"/>
      <c r="Q486" s="19"/>
      <c r="R486" s="19"/>
      <c r="S486" s="19"/>
      <c r="T486" s="19"/>
      <c r="U486" s="19"/>
      <c r="V486" s="19"/>
      <c r="W486" s="19"/>
      <c r="X486" s="19"/>
      <c r="Y486" s="19"/>
    </row>
    <row r="487" spans="2:25" ht="14.1" customHeight="1">
      <c r="B487" s="140" t="str">
        <f>IF( ISBLANK('03.Muestra'!$C20),"",'03.Muestra'!$C20)</f>
        <v/>
      </c>
      <c r="C487" s="140" t="str">
        <f>IF( ISBLANK('03.Muestra'!$E20),"",'03.Muestra'!$E20)</f>
        <v/>
      </c>
      <c r="D487" s="164" t="str">
        <f t="shared" si="24"/>
        <v/>
      </c>
      <c r="E487" s="133" t="str">
        <f t="shared" si="25"/>
        <v/>
      </c>
      <c r="F487" s="19"/>
      <c r="G487" s="19"/>
      <c r="H487" s="19"/>
      <c r="I487" s="19"/>
      <c r="J487" s="19"/>
      <c r="K487" s="19"/>
      <c r="L487" s="19"/>
      <c r="M487" s="19"/>
      <c r="N487" s="19"/>
      <c r="O487" s="19"/>
      <c r="P487" s="19"/>
      <c r="Q487" s="19"/>
      <c r="R487" s="19"/>
      <c r="S487" s="19"/>
      <c r="T487" s="19"/>
      <c r="U487" s="19"/>
      <c r="V487" s="19"/>
      <c r="W487" s="19"/>
      <c r="X487" s="19"/>
      <c r="Y487" s="19"/>
    </row>
    <row r="488" spans="2:25" ht="14.1" customHeight="1">
      <c r="B488" s="140" t="str">
        <f>IF( ISBLANK('03.Muestra'!$C21),"",'03.Muestra'!$C21)</f>
        <v/>
      </c>
      <c r="C488" s="140" t="str">
        <f>IF( ISBLANK('03.Muestra'!$E21),"",'03.Muestra'!$E21)</f>
        <v/>
      </c>
      <c r="D488" s="164" t="str">
        <f t="shared" si="24"/>
        <v/>
      </c>
      <c r="E488" s="133" t="str">
        <f t="shared" si="25"/>
        <v/>
      </c>
      <c r="F488" s="19"/>
      <c r="G488" s="19"/>
      <c r="H488" s="19"/>
      <c r="I488" s="19"/>
      <c r="J488" s="19"/>
      <c r="K488" s="19"/>
      <c r="L488" s="19"/>
      <c r="M488" s="19"/>
      <c r="N488" s="19"/>
      <c r="O488" s="19"/>
      <c r="P488" s="19"/>
      <c r="Q488" s="19"/>
      <c r="R488" s="19"/>
      <c r="S488" s="19"/>
      <c r="T488" s="19"/>
      <c r="U488" s="19"/>
      <c r="V488" s="19"/>
      <c r="W488" s="19"/>
      <c r="X488" s="19"/>
      <c r="Y488" s="19"/>
    </row>
    <row r="489" spans="2:25" ht="14.1" customHeight="1">
      <c r="B489" s="140" t="str">
        <f>IF( ISBLANK('03.Muestra'!$C22),"",'03.Muestra'!$C22)</f>
        <v/>
      </c>
      <c r="C489" s="140" t="str">
        <f>IF( ISBLANK('03.Muestra'!$E22),"",'03.Muestra'!$E22)</f>
        <v/>
      </c>
      <c r="D489" s="164" t="str">
        <f t="shared" si="24"/>
        <v/>
      </c>
      <c r="E489" s="133" t="str">
        <f t="shared" si="25"/>
        <v/>
      </c>
      <c r="F489" s="19"/>
      <c r="G489" s="19"/>
      <c r="H489" s="19"/>
      <c r="I489" s="19"/>
      <c r="J489" s="19"/>
      <c r="K489" s="19"/>
      <c r="L489" s="19"/>
      <c r="M489" s="19"/>
      <c r="N489" s="19"/>
      <c r="O489" s="19"/>
      <c r="P489" s="19"/>
      <c r="Q489" s="19"/>
      <c r="R489" s="19"/>
      <c r="S489" s="19"/>
      <c r="T489" s="19"/>
      <c r="U489" s="19"/>
      <c r="V489" s="19"/>
      <c r="W489" s="19"/>
      <c r="X489" s="19"/>
      <c r="Y489" s="19"/>
    </row>
    <row r="490" spans="2:25" ht="14.1" customHeight="1">
      <c r="B490" s="140" t="str">
        <f>IF( ISBLANK('03.Muestra'!$C23),"",'03.Muestra'!$C23)</f>
        <v/>
      </c>
      <c r="C490" s="140" t="str">
        <f>IF( ISBLANK('03.Muestra'!$E23),"",'03.Muestra'!$E23)</f>
        <v/>
      </c>
      <c r="D490" s="164" t="str">
        <f t="shared" si="24"/>
        <v/>
      </c>
      <c r="E490" s="133" t="str">
        <f t="shared" si="25"/>
        <v/>
      </c>
      <c r="F490" s="19"/>
      <c r="G490" s="19"/>
      <c r="H490" s="19"/>
      <c r="I490" s="19"/>
      <c r="J490" s="19"/>
      <c r="K490" s="19"/>
      <c r="L490" s="19"/>
      <c r="M490" s="19"/>
      <c r="N490" s="19"/>
      <c r="O490" s="19"/>
      <c r="P490" s="19"/>
      <c r="Q490" s="19"/>
      <c r="R490" s="19"/>
      <c r="S490" s="19"/>
      <c r="T490" s="19"/>
      <c r="U490" s="19"/>
      <c r="V490" s="19"/>
      <c r="W490" s="19"/>
      <c r="X490" s="19"/>
      <c r="Y490" s="19"/>
    </row>
    <row r="491" spans="2:25" ht="14.1" customHeight="1">
      <c r="B491" s="140" t="str">
        <f>IF( ISBLANK('03.Muestra'!$C24),"",'03.Muestra'!$C24)</f>
        <v/>
      </c>
      <c r="C491" s="140" t="str">
        <f>IF( ISBLANK('03.Muestra'!$E24),"",'03.Muestra'!$E24)</f>
        <v/>
      </c>
      <c r="D491" s="164" t="str">
        <f t="shared" si="24"/>
        <v/>
      </c>
      <c r="E491" s="133" t="str">
        <f t="shared" si="25"/>
        <v/>
      </c>
      <c r="F491" s="19"/>
      <c r="G491" s="19"/>
      <c r="H491" s="19"/>
      <c r="I491" s="19"/>
      <c r="J491" s="19"/>
      <c r="K491" s="19"/>
      <c r="L491" s="19"/>
      <c r="M491" s="19"/>
      <c r="N491" s="19"/>
      <c r="O491" s="19"/>
      <c r="P491" s="19"/>
      <c r="Q491" s="19"/>
      <c r="R491" s="19"/>
      <c r="S491" s="19"/>
      <c r="T491" s="19"/>
      <c r="U491" s="19"/>
      <c r="V491" s="19"/>
      <c r="W491" s="19"/>
      <c r="X491" s="19"/>
      <c r="Y491" s="19"/>
    </row>
    <row r="492" spans="2:25" ht="14.1" customHeight="1">
      <c r="B492" s="140" t="str">
        <f>IF( ISBLANK('03.Muestra'!$C25),"",'03.Muestra'!$C25)</f>
        <v/>
      </c>
      <c r="C492" s="140" t="str">
        <f>IF( ISBLANK('03.Muestra'!$E25),"",'03.Muestra'!$E25)</f>
        <v/>
      </c>
      <c r="D492" s="164" t="str">
        <f t="shared" si="24"/>
        <v/>
      </c>
      <c r="E492" s="133" t="str">
        <f t="shared" si="25"/>
        <v/>
      </c>
      <c r="F492" s="19"/>
      <c r="G492" s="19"/>
      <c r="H492" s="19"/>
      <c r="I492" s="19"/>
      <c r="J492" s="19"/>
      <c r="K492" s="19"/>
      <c r="L492" s="19"/>
      <c r="M492" s="19"/>
      <c r="N492" s="19"/>
      <c r="O492" s="19"/>
      <c r="P492" s="19"/>
      <c r="Q492" s="19"/>
      <c r="R492" s="19"/>
      <c r="S492" s="19"/>
      <c r="T492" s="19"/>
      <c r="U492" s="19"/>
      <c r="V492" s="19"/>
      <c r="W492" s="19"/>
      <c r="X492" s="19"/>
      <c r="Y492" s="19"/>
    </row>
    <row r="493" spans="2:25" ht="14.1" customHeight="1">
      <c r="B493" s="140" t="str">
        <f>IF( ISBLANK('03.Muestra'!$C26),"",'03.Muestra'!$C26)</f>
        <v/>
      </c>
      <c r="C493" s="140" t="str">
        <f>IF( ISBLANK('03.Muestra'!$E26),"",'03.Muestra'!$E26)</f>
        <v/>
      </c>
      <c r="D493" s="164" t="str">
        <f t="shared" si="24"/>
        <v/>
      </c>
      <c r="E493" s="133" t="str">
        <f t="shared" si="25"/>
        <v/>
      </c>
      <c r="F493" s="19"/>
      <c r="G493" s="19"/>
      <c r="H493" s="19"/>
      <c r="I493" s="19"/>
      <c r="J493" s="19"/>
      <c r="K493" s="19"/>
      <c r="L493" s="19"/>
      <c r="M493" s="19"/>
      <c r="N493" s="19"/>
      <c r="O493" s="19"/>
      <c r="P493" s="19"/>
      <c r="Q493" s="19"/>
      <c r="R493" s="19"/>
      <c r="S493" s="19"/>
      <c r="T493" s="19"/>
      <c r="U493" s="19"/>
      <c r="V493" s="19"/>
      <c r="W493" s="19"/>
      <c r="X493" s="19"/>
      <c r="Y493" s="19"/>
    </row>
    <row r="494" spans="2:25" ht="14.1" customHeight="1">
      <c r="B494" s="140" t="str">
        <f>IF( ISBLANK('03.Muestra'!$C27),"",'03.Muestra'!$C27)</f>
        <v/>
      </c>
      <c r="C494" s="140" t="str">
        <f>IF( ISBLANK('03.Muestra'!$E27),"",'03.Muestra'!$E27)</f>
        <v/>
      </c>
      <c r="D494" s="164" t="str">
        <f t="shared" si="24"/>
        <v/>
      </c>
      <c r="E494" s="133" t="str">
        <f t="shared" si="25"/>
        <v/>
      </c>
      <c r="F494" s="19"/>
      <c r="G494" s="19"/>
      <c r="H494" s="19"/>
      <c r="I494" s="19"/>
      <c r="J494" s="19"/>
      <c r="K494" s="19"/>
      <c r="L494" s="19"/>
      <c r="M494" s="19"/>
      <c r="N494" s="19"/>
      <c r="O494" s="19"/>
      <c r="P494" s="19"/>
      <c r="Q494" s="19"/>
      <c r="R494" s="19"/>
      <c r="S494" s="19"/>
      <c r="T494" s="19"/>
      <c r="U494" s="19"/>
      <c r="V494" s="19"/>
      <c r="W494" s="19"/>
      <c r="X494" s="19"/>
      <c r="Y494" s="19"/>
    </row>
    <row r="495" spans="2:25" ht="14.1" customHeight="1">
      <c r="B495" s="140" t="str">
        <f>IF( ISBLANK('03.Muestra'!$C28),"",'03.Muestra'!$C28)</f>
        <v/>
      </c>
      <c r="C495" s="140" t="str">
        <f>IF( ISBLANK('03.Muestra'!$E28),"",'03.Muestra'!$E28)</f>
        <v/>
      </c>
      <c r="D495" s="164" t="str">
        <f t="shared" si="24"/>
        <v/>
      </c>
      <c r="E495" s="133" t="str">
        <f t="shared" si="25"/>
        <v/>
      </c>
      <c r="F495" s="19"/>
      <c r="G495" s="19"/>
      <c r="H495" s="19"/>
      <c r="I495" s="19"/>
      <c r="J495" s="19"/>
      <c r="K495" s="19"/>
      <c r="L495" s="19"/>
      <c r="M495" s="19"/>
      <c r="N495" s="19"/>
      <c r="O495" s="19"/>
      <c r="P495" s="19"/>
      <c r="Q495" s="19"/>
      <c r="R495" s="19"/>
      <c r="S495" s="19"/>
      <c r="T495" s="19"/>
      <c r="U495" s="19"/>
      <c r="V495" s="19"/>
      <c r="W495" s="19"/>
      <c r="X495" s="19"/>
      <c r="Y495" s="19"/>
    </row>
    <row r="496" spans="2:25" ht="14.1" customHeight="1">
      <c r="B496" s="140" t="str">
        <f>IF( ISBLANK('03.Muestra'!$C29),"",'03.Muestra'!$C29)</f>
        <v/>
      </c>
      <c r="C496" s="140" t="str">
        <f>IF( ISBLANK('03.Muestra'!$E29),"",'03.Muestra'!$E29)</f>
        <v/>
      </c>
      <c r="D496" s="164" t="str">
        <f t="shared" si="24"/>
        <v/>
      </c>
      <c r="E496" s="133" t="str">
        <f t="shared" si="25"/>
        <v/>
      </c>
      <c r="F496" s="19"/>
      <c r="G496" s="19"/>
      <c r="H496" s="19"/>
      <c r="I496" s="19"/>
      <c r="J496" s="19"/>
      <c r="K496" s="19"/>
      <c r="L496" s="19"/>
      <c r="M496" s="19"/>
      <c r="N496" s="19"/>
      <c r="O496" s="19"/>
      <c r="P496" s="19"/>
      <c r="Q496" s="19"/>
      <c r="R496" s="19"/>
      <c r="S496" s="19"/>
      <c r="T496" s="19"/>
      <c r="U496" s="19"/>
      <c r="V496" s="19"/>
      <c r="W496" s="19"/>
      <c r="X496" s="19"/>
      <c r="Y496" s="19"/>
    </row>
    <row r="497" spans="2:25" ht="14.1" customHeight="1">
      <c r="B497" s="140" t="str">
        <f>IF( ISBLANK('03.Muestra'!$C30),"",'03.Muestra'!$C30)</f>
        <v/>
      </c>
      <c r="C497" s="140" t="str">
        <f>IF( ISBLANK('03.Muestra'!$E30),"",'03.Muestra'!$E30)</f>
        <v/>
      </c>
      <c r="D497" s="164" t="str">
        <f t="shared" si="24"/>
        <v/>
      </c>
      <c r="E497" s="133" t="str">
        <f t="shared" si="25"/>
        <v/>
      </c>
      <c r="F497" s="19"/>
      <c r="G497" s="19"/>
      <c r="H497" s="19"/>
      <c r="I497" s="19"/>
      <c r="J497" s="19"/>
      <c r="K497" s="19"/>
      <c r="L497" s="19"/>
      <c r="M497" s="19"/>
      <c r="N497" s="19"/>
      <c r="O497" s="19"/>
      <c r="P497" s="19"/>
      <c r="Q497" s="19"/>
      <c r="R497" s="19"/>
      <c r="S497" s="19"/>
      <c r="T497" s="19"/>
      <c r="U497" s="19"/>
      <c r="V497" s="19"/>
      <c r="W497" s="19"/>
      <c r="X497" s="19"/>
      <c r="Y497" s="19"/>
    </row>
    <row r="498" spans="2:25" ht="12" customHeight="1">
      <c r="B498" s="140" t="str">
        <f>IF( ISBLANK('03.Muestra'!$C31),"",'03.Muestra'!$C31)</f>
        <v/>
      </c>
      <c r="C498" s="140" t="str">
        <f>IF( ISBLANK('03.Muestra'!$E31),"",'03.Muestra'!$E31)</f>
        <v/>
      </c>
      <c r="D498" s="164" t="str">
        <f t="shared" si="24"/>
        <v/>
      </c>
      <c r="E498" s="133" t="str">
        <f t="shared" si="25"/>
        <v/>
      </c>
      <c r="F498" s="19"/>
      <c r="G498" s="19"/>
      <c r="H498" s="19"/>
      <c r="I498" s="19"/>
      <c r="J498" s="19"/>
      <c r="K498" s="19"/>
      <c r="L498" s="19"/>
      <c r="M498" s="19"/>
      <c r="N498" s="19"/>
      <c r="O498" s="19"/>
      <c r="P498" s="19"/>
      <c r="Q498" s="19"/>
      <c r="R498" s="19"/>
      <c r="S498" s="19"/>
      <c r="T498" s="19"/>
      <c r="U498" s="19"/>
      <c r="V498" s="19"/>
      <c r="W498" s="19"/>
      <c r="X498" s="19"/>
      <c r="Y498" s="19"/>
    </row>
    <row r="499" spans="2:25" ht="12" customHeight="1">
      <c r="B499" s="140" t="str">
        <f>IF( ISBLANK('03.Muestra'!$C32),"",'03.Muestra'!$C32)</f>
        <v/>
      </c>
      <c r="C499" s="140" t="str">
        <f>IF( ISBLANK('03.Muestra'!$E32),"",'03.Muestra'!$E32)</f>
        <v/>
      </c>
      <c r="D499" s="164" t="str">
        <f t="shared" si="24"/>
        <v/>
      </c>
      <c r="E499" s="133" t="str">
        <f t="shared" si="25"/>
        <v/>
      </c>
      <c r="F499" s="19"/>
      <c r="G499" s="19"/>
      <c r="H499" s="19"/>
      <c r="I499" s="19"/>
      <c r="J499" s="19"/>
      <c r="K499" s="19"/>
      <c r="L499" s="19"/>
      <c r="M499" s="19"/>
      <c r="N499" s="19"/>
      <c r="O499" s="19"/>
      <c r="P499" s="19"/>
      <c r="Q499" s="19"/>
      <c r="R499" s="19"/>
      <c r="S499" s="19"/>
      <c r="T499" s="19"/>
      <c r="U499" s="19"/>
      <c r="V499" s="19"/>
      <c r="W499" s="19"/>
      <c r="X499" s="19"/>
      <c r="Y499" s="19"/>
    </row>
    <row r="500" spans="2:25" ht="12" customHeight="1">
      <c r="B500" s="140" t="str">
        <f>IF( ISBLANK('03.Muestra'!$C33),"",'03.Muestra'!$C33)</f>
        <v/>
      </c>
      <c r="C500" s="140" t="str">
        <f>IF( ISBLANK('03.Muestra'!$E33),"",'03.Muestra'!$E33)</f>
        <v/>
      </c>
      <c r="D500" s="164" t="str">
        <f t="shared" si="24"/>
        <v/>
      </c>
      <c r="E500" s="133" t="str">
        <f t="shared" si="25"/>
        <v/>
      </c>
      <c r="F500" s="19"/>
      <c r="G500" s="19"/>
      <c r="H500" s="19"/>
      <c r="I500" s="19"/>
      <c r="J500" s="19"/>
      <c r="K500" s="19"/>
      <c r="L500" s="19"/>
      <c r="M500" s="19"/>
      <c r="N500" s="19"/>
      <c r="O500" s="19"/>
      <c r="P500" s="19"/>
      <c r="Q500" s="19"/>
      <c r="R500" s="19"/>
      <c r="S500" s="19"/>
      <c r="T500" s="19"/>
      <c r="U500" s="19"/>
      <c r="V500" s="19"/>
      <c r="W500" s="19"/>
      <c r="X500" s="19"/>
      <c r="Y500" s="19"/>
    </row>
    <row r="501" spans="2:25" ht="12" customHeight="1">
      <c r="B501" s="140" t="str">
        <f>IF( ISBLANK('03.Muestra'!$C34),"",'03.Muestra'!$C34)</f>
        <v/>
      </c>
      <c r="C501" s="140" t="str">
        <f>IF( ISBLANK('03.Muestra'!$E34),"",'03.Muestra'!$E34)</f>
        <v/>
      </c>
      <c r="D501" s="164" t="str">
        <f t="shared" si="24"/>
        <v/>
      </c>
      <c r="E501" s="133" t="str">
        <f t="shared" si="25"/>
        <v/>
      </c>
      <c r="F501" s="19"/>
      <c r="G501" s="19"/>
      <c r="H501" s="19"/>
      <c r="I501" s="19"/>
      <c r="J501" s="19"/>
      <c r="K501" s="19"/>
      <c r="L501" s="19"/>
      <c r="M501" s="19"/>
      <c r="N501" s="19"/>
      <c r="O501" s="19"/>
      <c r="P501" s="19"/>
      <c r="Q501" s="19"/>
      <c r="R501" s="19"/>
      <c r="S501" s="19"/>
      <c r="T501" s="19"/>
      <c r="U501" s="19"/>
      <c r="V501" s="19"/>
      <c r="W501" s="19"/>
      <c r="X501" s="19"/>
      <c r="Y501" s="19"/>
    </row>
    <row r="502" spans="2:25" ht="12" customHeight="1">
      <c r="B502" s="140" t="str">
        <f>IF( ISBLANK('03.Muestra'!$C35),"",'03.Muestra'!$C35)</f>
        <v/>
      </c>
      <c r="C502" s="140" t="str">
        <f>IF( ISBLANK('03.Muestra'!$E35),"",'03.Muestra'!$E35)</f>
        <v/>
      </c>
      <c r="D502" s="164" t="str">
        <f t="shared" si="24"/>
        <v/>
      </c>
      <c r="E502" s="133" t="str">
        <f t="shared" si="25"/>
        <v/>
      </c>
      <c r="G502" s="19"/>
      <c r="H502" s="19"/>
      <c r="I502" s="19"/>
      <c r="J502" s="19"/>
      <c r="K502" s="19"/>
      <c r="L502" s="19"/>
      <c r="M502" s="19"/>
      <c r="N502" s="19"/>
      <c r="O502" s="19"/>
      <c r="P502" s="19"/>
      <c r="Q502" s="19"/>
      <c r="R502" s="19"/>
      <c r="S502" s="19"/>
      <c r="T502" s="19"/>
      <c r="U502" s="19"/>
      <c r="V502" s="19"/>
      <c r="W502" s="19"/>
      <c r="X502" s="19"/>
      <c r="Y502" s="19"/>
    </row>
    <row r="503" spans="2:25" ht="12" customHeight="1">
      <c r="B503" s="140" t="str">
        <f>IF( ISBLANK('03.Muestra'!$C36),"",'03.Muestra'!$C36)</f>
        <v/>
      </c>
      <c r="C503" s="140" t="str">
        <f>IF( ISBLANK('03.Muestra'!$E36),"",'03.Muestra'!$E36)</f>
        <v/>
      </c>
      <c r="D503" s="164" t="str">
        <f t="shared" si="24"/>
        <v/>
      </c>
      <c r="E503" s="133" t="str">
        <f t="shared" si="25"/>
        <v/>
      </c>
      <c r="F503" s="153"/>
      <c r="G503" s="19"/>
      <c r="H503" s="19"/>
      <c r="I503" s="19"/>
      <c r="J503" s="19"/>
      <c r="K503" s="19"/>
      <c r="L503" s="19"/>
      <c r="M503" s="19"/>
      <c r="N503" s="19"/>
      <c r="O503" s="19"/>
      <c r="P503" s="19"/>
      <c r="Q503" s="19"/>
      <c r="R503" s="19"/>
      <c r="S503" s="19"/>
      <c r="T503" s="19"/>
      <c r="U503" s="19"/>
      <c r="V503" s="19"/>
      <c r="W503" s="19"/>
      <c r="X503" s="19"/>
      <c r="Y503" s="19"/>
    </row>
    <row r="504" spans="2:25" ht="12" customHeight="1">
      <c r="B504" s="140" t="str">
        <f>IF( ISBLANK('03.Muestra'!$C37),"",'03.Muestra'!$C37)</f>
        <v/>
      </c>
      <c r="C504" s="140" t="str">
        <f>IF( ISBLANK('03.Muestra'!$E37),"",'03.Muestra'!$E37)</f>
        <v/>
      </c>
      <c r="D504" s="164" t="str">
        <f t="shared" si="24"/>
        <v/>
      </c>
      <c r="E504" s="133" t="str">
        <f t="shared" si="25"/>
        <v/>
      </c>
      <c r="F504" s="153"/>
      <c r="G504" s="19"/>
      <c r="H504" s="19"/>
      <c r="I504" s="19"/>
      <c r="J504" s="19"/>
      <c r="K504" s="19"/>
      <c r="L504" s="19"/>
      <c r="M504" s="19"/>
      <c r="N504" s="19"/>
      <c r="O504" s="19"/>
      <c r="P504" s="19"/>
      <c r="Q504" s="19"/>
      <c r="R504" s="19"/>
      <c r="S504" s="19"/>
      <c r="T504" s="19"/>
      <c r="U504" s="19"/>
      <c r="V504" s="19"/>
      <c r="W504" s="19"/>
      <c r="X504" s="19"/>
      <c r="Y504" s="19"/>
    </row>
    <row r="505" spans="2:25" ht="12" customHeight="1">
      <c r="B505" s="140" t="str">
        <f>IF( ISBLANK('03.Muestra'!$C38),"",'03.Muestra'!$C38)</f>
        <v/>
      </c>
      <c r="C505" s="140" t="str">
        <f>IF( ISBLANK('03.Muestra'!$E38),"",'03.Muestra'!$E38)</f>
        <v/>
      </c>
      <c r="D505" s="164" t="str">
        <f t="shared" si="24"/>
        <v/>
      </c>
      <c r="E505" s="133" t="str">
        <f t="shared" si="25"/>
        <v/>
      </c>
      <c r="F505" s="153"/>
      <c r="G505" s="19"/>
      <c r="H505" s="19"/>
      <c r="I505" s="19"/>
      <c r="J505" s="19"/>
      <c r="K505" s="19"/>
      <c r="L505" s="19"/>
      <c r="M505" s="19"/>
      <c r="N505" s="19"/>
      <c r="O505" s="19"/>
      <c r="P505" s="19"/>
      <c r="Q505" s="19"/>
      <c r="R505" s="19"/>
      <c r="S505" s="19"/>
      <c r="T505" s="19"/>
      <c r="U505" s="19"/>
      <c r="V505" s="19"/>
      <c r="W505" s="19"/>
      <c r="X505" s="19"/>
      <c r="Y505" s="19"/>
    </row>
    <row r="506" spans="2:25" ht="12" customHeight="1">
      <c r="B506" s="140" t="str">
        <f>IF( ISBLANK('03.Muestra'!$C39),"",'03.Muestra'!$C39)</f>
        <v/>
      </c>
      <c r="C506" s="140" t="str">
        <f>IF( ISBLANK('03.Muestra'!$E39),"",'03.Muestra'!$E39)</f>
        <v/>
      </c>
      <c r="D506" s="164" t="str">
        <f t="shared" si="24"/>
        <v/>
      </c>
      <c r="E506" s="133" t="str">
        <f t="shared" si="25"/>
        <v/>
      </c>
      <c r="F506" s="153"/>
      <c r="G506" s="19"/>
      <c r="H506" s="19"/>
      <c r="I506" s="19"/>
      <c r="J506" s="19"/>
      <c r="K506" s="19"/>
      <c r="L506" s="19"/>
      <c r="M506" s="19"/>
      <c r="N506" s="19"/>
      <c r="O506" s="19"/>
      <c r="P506" s="19"/>
      <c r="Q506" s="19"/>
      <c r="R506" s="19"/>
      <c r="S506" s="19"/>
      <c r="T506" s="19"/>
      <c r="U506" s="19"/>
      <c r="V506" s="19"/>
      <c r="W506" s="19"/>
      <c r="X506" s="19"/>
      <c r="Y506" s="19"/>
    </row>
    <row r="507" spans="2:25" ht="12" customHeight="1">
      <c r="B507" s="140" t="str">
        <f>IF( ISBLANK('03.Muestra'!$C40),"",'03.Muestra'!$C40)</f>
        <v/>
      </c>
      <c r="C507" s="140" t="str">
        <f>IF( ISBLANK('03.Muestra'!$E40),"",'03.Muestra'!$E40)</f>
        <v/>
      </c>
      <c r="D507" s="164" t="str">
        <f t="shared" si="24"/>
        <v/>
      </c>
      <c r="E507" s="133" t="str">
        <f t="shared" si="25"/>
        <v/>
      </c>
      <c r="F507" s="153"/>
      <c r="G507" s="19"/>
      <c r="H507" s="19"/>
      <c r="I507" s="19"/>
      <c r="J507" s="19"/>
      <c r="K507" s="19"/>
      <c r="L507" s="19"/>
      <c r="M507" s="19"/>
      <c r="N507" s="19"/>
      <c r="O507" s="19"/>
      <c r="P507" s="19"/>
      <c r="Q507" s="19"/>
      <c r="R507" s="19"/>
      <c r="S507" s="19"/>
      <c r="T507" s="19"/>
      <c r="U507" s="19"/>
      <c r="V507" s="19"/>
      <c r="W507" s="19"/>
      <c r="X507" s="19"/>
      <c r="Y507" s="19"/>
    </row>
    <row r="508" spans="2:25" ht="12" customHeight="1">
      <c r="B508" s="140" t="str">
        <f>IF( ISBLANK('03.Muestra'!$C41),"",'03.Muestra'!$C41)</f>
        <v/>
      </c>
      <c r="C508" s="140" t="str">
        <f>IF( ISBLANK('03.Muestra'!$E41),"",'03.Muestra'!$E41)</f>
        <v/>
      </c>
      <c r="D508" s="164" t="str">
        <f t="shared" si="24"/>
        <v/>
      </c>
      <c r="E508" s="133" t="str">
        <f t="shared" si="25"/>
        <v/>
      </c>
      <c r="F508" s="153"/>
      <c r="G508" s="19"/>
      <c r="H508" s="19"/>
      <c r="I508" s="19"/>
      <c r="J508" s="19"/>
      <c r="K508" s="19"/>
      <c r="L508" s="19"/>
      <c r="M508" s="19"/>
      <c r="N508" s="19"/>
      <c r="O508" s="19"/>
      <c r="P508" s="19"/>
      <c r="Q508" s="19"/>
      <c r="R508" s="19"/>
      <c r="S508" s="19"/>
      <c r="T508" s="19"/>
      <c r="U508" s="19"/>
      <c r="V508" s="19"/>
      <c r="W508" s="19"/>
      <c r="X508" s="19"/>
      <c r="Y508" s="19"/>
    </row>
    <row r="509" spans="2:25" ht="12" customHeight="1">
      <c r="B509" s="140" t="str">
        <f>IF( ISBLANK('03.Muestra'!$C42),"",'03.Muestra'!$C42)</f>
        <v/>
      </c>
      <c r="C509" s="140" t="str">
        <f>IF( ISBLANK('03.Muestra'!$E42),"",'03.Muestra'!$E42)</f>
        <v/>
      </c>
      <c r="D509" s="164" t="str">
        <f t="shared" si="24"/>
        <v/>
      </c>
      <c r="E509" s="133" t="str">
        <f t="shared" si="25"/>
        <v/>
      </c>
      <c r="F509" s="19"/>
      <c r="G509" s="19"/>
      <c r="H509" s="19"/>
      <c r="I509" s="19"/>
      <c r="J509" s="19"/>
      <c r="K509" s="19"/>
      <c r="L509" s="19"/>
      <c r="M509" s="19"/>
      <c r="N509" s="19"/>
      <c r="O509" s="19"/>
      <c r="P509" s="19"/>
      <c r="Q509" s="19"/>
      <c r="R509" s="19"/>
      <c r="S509" s="19"/>
      <c r="T509" s="19"/>
      <c r="U509" s="19"/>
      <c r="V509" s="19"/>
      <c r="W509" s="19"/>
      <c r="X509" s="19"/>
      <c r="Y509" s="19"/>
    </row>
    <row r="510" spans="2:25" ht="12" customHeight="1">
      <c r="B510" s="19"/>
      <c r="C510" s="19"/>
      <c r="D510" s="19"/>
      <c r="E510" s="133"/>
      <c r="F510" s="19"/>
      <c r="G510" s="19"/>
      <c r="H510" s="19"/>
      <c r="I510" s="19"/>
      <c r="J510" s="19"/>
      <c r="K510" s="19"/>
      <c r="L510" s="19"/>
      <c r="M510" s="19"/>
      <c r="N510" s="19"/>
      <c r="O510" s="19"/>
      <c r="P510" s="19"/>
      <c r="Q510" s="19"/>
      <c r="R510" s="19"/>
      <c r="S510" s="19"/>
      <c r="T510" s="19"/>
      <c r="U510" s="19"/>
      <c r="V510" s="19"/>
      <c r="W510" s="19"/>
      <c r="X510" s="19"/>
      <c r="Y510" s="19"/>
    </row>
    <row r="511" spans="2:25" ht="12" customHeight="1">
      <c r="B511" s="19"/>
      <c r="C511" s="19"/>
      <c r="D511" s="133"/>
      <c r="E511" s="138"/>
      <c r="F511" s="19"/>
      <c r="G511" s="19"/>
      <c r="H511" s="19"/>
      <c r="I511" s="19"/>
      <c r="J511" s="19"/>
      <c r="K511" s="19"/>
      <c r="L511" s="19"/>
      <c r="M511" s="19"/>
      <c r="N511" s="19"/>
      <c r="O511" s="19"/>
      <c r="P511" s="19"/>
      <c r="Q511" s="19"/>
      <c r="R511" s="19"/>
      <c r="S511" s="19"/>
      <c r="T511" s="19"/>
      <c r="U511" s="19"/>
      <c r="V511" s="19"/>
      <c r="W511" s="19"/>
      <c r="X511" s="19"/>
      <c r="Y511" s="19"/>
    </row>
    <row r="512" spans="2:25" ht="32.25" customHeight="1">
      <c r="B512" s="29" t="s">
        <v>64</v>
      </c>
      <c r="C512" s="27" t="s">
        <v>90</v>
      </c>
      <c r="D512" s="28" t="s">
        <v>71</v>
      </c>
      <c r="E512" s="152"/>
      <c r="K512" s="19"/>
      <c r="L512" s="19"/>
      <c r="M512" s="19"/>
      <c r="N512" s="19"/>
      <c r="O512" s="19"/>
      <c r="P512" s="19"/>
      <c r="Q512" s="19"/>
      <c r="R512" s="19"/>
      <c r="S512" s="19"/>
      <c r="T512" s="19"/>
      <c r="U512" s="19"/>
      <c r="V512" s="19"/>
      <c r="W512" s="19"/>
      <c r="X512" s="19"/>
      <c r="Y512" s="19"/>
    </row>
    <row r="513" spans="2:25" ht="12" customHeight="1">
      <c r="B513" s="140" t="str">
        <f>IF( ISBLANK('03.Muestra'!$C8),"",'03.Muestra'!$C8)</f>
        <v/>
      </c>
      <c r="C513" s="140" t="str">
        <f>IF( ISBLANK('03.Muestra'!$E8),"",'03.Muestra'!$E8)</f>
        <v/>
      </c>
      <c r="D513" s="164" t="str">
        <f t="shared" ref="D513:D547" si="26">IF(AND(B513&lt;&gt;"",C513&lt;&gt;""),"N/T","")</f>
        <v/>
      </c>
      <c r="E513" s="133" t="str">
        <f t="shared" ref="E513:E547" si="27">IF(D513&lt;&gt;"",IF(AND(B513&lt;&gt;"",C513&lt;&gt;""),"","ERR"),"")</f>
        <v/>
      </c>
      <c r="F513" s="141" t="s">
        <v>72</v>
      </c>
      <c r="G513" s="142" t="s">
        <v>76</v>
      </c>
      <c r="H513" s="143" t="s">
        <v>74</v>
      </c>
      <c r="I513" s="144" t="s">
        <v>65</v>
      </c>
      <c r="J513" s="145" t="s">
        <v>62</v>
      </c>
      <c r="K513" s="146" t="s">
        <v>69</v>
      </c>
      <c r="L513" s="19"/>
      <c r="M513" s="19"/>
      <c r="N513" s="19"/>
      <c r="O513" s="19"/>
      <c r="P513" s="19"/>
      <c r="Q513" s="19"/>
      <c r="R513" s="19"/>
      <c r="S513" s="19"/>
      <c r="T513" s="19"/>
      <c r="U513" s="19"/>
      <c r="V513" s="19"/>
      <c r="W513" s="19"/>
      <c r="X513" s="19"/>
      <c r="Y513" s="19"/>
    </row>
    <row r="514" spans="2:25" ht="12" customHeight="1">
      <c r="B514" s="140" t="str">
        <f>IF( ISBLANK('03.Muestra'!$C9),"",'03.Muestra'!$C9)</f>
        <v/>
      </c>
      <c r="C514" s="140" t="str">
        <f>IF( ISBLANK('03.Muestra'!$E9),"",'03.Muestra'!$E9)</f>
        <v/>
      </c>
      <c r="D514" s="164" t="str">
        <f t="shared" si="26"/>
        <v/>
      </c>
      <c r="E514" s="133" t="str">
        <f t="shared" si="27"/>
        <v/>
      </c>
      <c r="F514" s="147">
        <f ca="1">COUNTIF($D513:INDIRECT("$D" &amp;  SUM(ROW()-1,'03.Muestra'!$D$45)-1),F513)</f>
        <v>0</v>
      </c>
      <c r="G514" s="147">
        <f ca="1">COUNTIF($D513:INDIRECT("$D" &amp;  SUM(ROW()-1,'03.Muestra'!$D$45)-1),G513)</f>
        <v>0</v>
      </c>
      <c r="H514" s="147">
        <f ca="1">COUNTIF($D513:INDIRECT("$D" &amp;  SUM(ROW()-1,'03.Muestra'!$D$45)-1),H513)</f>
        <v>0</v>
      </c>
      <c r="I514" s="147">
        <f ca="1">COUNTIF($D513:INDIRECT("$D" &amp;  SUM(ROW()-1,'03.Muestra'!$D$45)-1),I513)</f>
        <v>0</v>
      </c>
      <c r="J514" s="147">
        <f ca="1">COUNTIF($D513:INDIRECT("$D" &amp;  SUM(ROW()-1,'03.Muestra'!$D$45)-1),J513)</f>
        <v>0</v>
      </c>
      <c r="K514" s="147">
        <f ca="1">IF('03.Muestra'!$D$45=0,0,COUNTBLANK($D513:INDIRECT("$D" &amp;  SUM(ROW()-1,'03.Muestra'!$D$45)-1)))</f>
        <v>0</v>
      </c>
      <c r="L514" s="19"/>
      <c r="M514" s="19"/>
      <c r="N514" s="19"/>
      <c r="O514" s="19"/>
      <c r="P514" s="19"/>
      <c r="Q514" s="19"/>
      <c r="R514" s="19"/>
      <c r="S514" s="19"/>
      <c r="T514" s="19"/>
      <c r="U514" s="19"/>
      <c r="V514" s="19"/>
      <c r="W514" s="19"/>
      <c r="X514" s="19"/>
      <c r="Y514" s="19"/>
    </row>
    <row r="515" spans="2:25" ht="12" customHeight="1">
      <c r="B515" s="140" t="str">
        <f>IF( ISBLANK('03.Muestra'!$C10),"",'03.Muestra'!$C10)</f>
        <v/>
      </c>
      <c r="C515" s="140" t="str">
        <f>IF( ISBLANK('03.Muestra'!$E10),"",'03.Muestra'!$E10)</f>
        <v/>
      </c>
      <c r="D515" s="164" t="str">
        <f t="shared" si="26"/>
        <v/>
      </c>
      <c r="E515" s="133" t="str">
        <f t="shared" si="27"/>
        <v/>
      </c>
      <c r="G515" s="19"/>
      <c r="H515" s="19"/>
      <c r="I515" s="19"/>
      <c r="J515" s="19"/>
      <c r="K515" s="19"/>
      <c r="L515" s="19"/>
      <c r="M515" s="19"/>
      <c r="N515" s="19"/>
      <c r="O515" s="19"/>
      <c r="P515" s="19"/>
      <c r="Q515" s="19"/>
      <c r="R515" s="19"/>
      <c r="S515" s="19"/>
      <c r="T515" s="19"/>
      <c r="U515" s="19"/>
      <c r="V515" s="19"/>
      <c r="W515" s="19"/>
      <c r="X515" s="19"/>
      <c r="Y515" s="19"/>
    </row>
    <row r="516" spans="2:25" ht="12" customHeight="1">
      <c r="B516" s="140" t="str">
        <f>IF( ISBLANK('03.Muestra'!$C11),"",'03.Muestra'!$C11)</f>
        <v/>
      </c>
      <c r="C516" s="140" t="str">
        <f>IF( ISBLANK('03.Muestra'!$E11),"",'03.Muestra'!$E11)</f>
        <v/>
      </c>
      <c r="D516" s="164" t="str">
        <f t="shared" si="26"/>
        <v/>
      </c>
      <c r="E516" s="133" t="str">
        <f t="shared" si="27"/>
        <v/>
      </c>
      <c r="G516" s="19"/>
      <c r="H516" s="19"/>
      <c r="I516" s="19"/>
      <c r="J516" s="19"/>
      <c r="K516" s="19"/>
      <c r="L516" s="19"/>
      <c r="M516" s="19"/>
      <c r="N516" s="19"/>
      <c r="O516" s="19"/>
      <c r="P516" s="19"/>
      <c r="Q516" s="19"/>
      <c r="R516" s="19"/>
      <c r="S516" s="19"/>
      <c r="T516" s="19"/>
      <c r="U516" s="19"/>
      <c r="V516" s="19"/>
      <c r="W516" s="19"/>
      <c r="X516" s="19"/>
      <c r="Y516" s="19"/>
    </row>
    <row r="517" spans="2:25" ht="12" customHeight="1">
      <c r="B517" s="140" t="str">
        <f>IF( ISBLANK('03.Muestra'!$C12),"",'03.Muestra'!$C12)</f>
        <v/>
      </c>
      <c r="C517" s="140" t="str">
        <f>IF( ISBLANK('03.Muestra'!$E12),"",'03.Muestra'!$E12)</f>
        <v/>
      </c>
      <c r="D517" s="164" t="str">
        <f t="shared" si="26"/>
        <v/>
      </c>
      <c r="E517" s="133" t="str">
        <f t="shared" si="27"/>
        <v/>
      </c>
      <c r="G517" s="19"/>
      <c r="H517" s="19"/>
      <c r="I517" s="19"/>
      <c r="J517" s="19"/>
      <c r="K517" s="19"/>
      <c r="L517" s="19"/>
      <c r="M517" s="19"/>
      <c r="N517" s="19"/>
      <c r="O517" s="19"/>
      <c r="P517" s="19"/>
      <c r="Q517" s="19"/>
      <c r="R517" s="19"/>
      <c r="S517" s="19"/>
      <c r="T517" s="19"/>
      <c r="U517" s="19"/>
      <c r="V517" s="19"/>
      <c r="W517" s="19"/>
      <c r="X517" s="19"/>
      <c r="Y517" s="19"/>
    </row>
    <row r="518" spans="2:25" ht="12" customHeight="1">
      <c r="B518" s="140" t="str">
        <f>IF( ISBLANK('03.Muestra'!$C13),"",'03.Muestra'!$C13)</f>
        <v/>
      </c>
      <c r="C518" s="140" t="str">
        <f>IF( ISBLANK('03.Muestra'!$E13),"",'03.Muestra'!$E13)</f>
        <v/>
      </c>
      <c r="D518" s="164" t="str">
        <f t="shared" si="26"/>
        <v/>
      </c>
      <c r="E518" s="133" t="str">
        <f t="shared" si="27"/>
        <v/>
      </c>
      <c r="G518" s="19"/>
      <c r="H518" s="19"/>
      <c r="I518" s="19"/>
      <c r="J518" s="19"/>
      <c r="K518" s="19"/>
      <c r="L518" s="19"/>
      <c r="M518" s="19"/>
      <c r="N518" s="19"/>
      <c r="O518" s="19"/>
      <c r="P518" s="19"/>
      <c r="Q518" s="19"/>
      <c r="R518" s="19"/>
      <c r="S518" s="19"/>
      <c r="T518" s="19"/>
      <c r="U518" s="19"/>
      <c r="V518" s="19"/>
      <c r="W518" s="19"/>
      <c r="X518" s="19"/>
      <c r="Y518" s="19"/>
    </row>
    <row r="519" spans="2:25" ht="12" customHeight="1">
      <c r="B519" s="140" t="str">
        <f>IF( ISBLANK('03.Muestra'!$C14),"",'03.Muestra'!$C14)</f>
        <v/>
      </c>
      <c r="C519" s="140" t="str">
        <f>IF( ISBLANK('03.Muestra'!$E14),"",'03.Muestra'!$E14)</f>
        <v/>
      </c>
      <c r="D519" s="164" t="str">
        <f t="shared" si="26"/>
        <v/>
      </c>
      <c r="E519" s="133" t="str">
        <f t="shared" si="27"/>
        <v/>
      </c>
      <c r="F519" s="19"/>
      <c r="G519" s="19"/>
      <c r="H519" s="19"/>
      <c r="I519" s="19"/>
      <c r="J519" s="19"/>
      <c r="K519" s="19"/>
      <c r="L519" s="19"/>
      <c r="M519" s="19"/>
      <c r="N519" s="19"/>
      <c r="O519" s="19"/>
      <c r="P519" s="19"/>
      <c r="Q519" s="19"/>
      <c r="R519" s="19"/>
      <c r="S519" s="19"/>
      <c r="T519" s="19"/>
      <c r="U519" s="19"/>
      <c r="V519" s="19"/>
      <c r="W519" s="19"/>
      <c r="X519" s="19"/>
      <c r="Y519" s="19"/>
    </row>
    <row r="520" spans="2:25" ht="12" customHeight="1">
      <c r="B520" s="140" t="str">
        <f>IF( ISBLANK('03.Muestra'!$C15),"",'03.Muestra'!$C15)</f>
        <v/>
      </c>
      <c r="C520" s="140" t="str">
        <f>IF( ISBLANK('03.Muestra'!$E15),"",'03.Muestra'!$E15)</f>
        <v/>
      </c>
      <c r="D520" s="164" t="str">
        <f t="shared" si="26"/>
        <v/>
      </c>
      <c r="E520" s="133" t="str">
        <f t="shared" si="27"/>
        <v/>
      </c>
      <c r="F520" s="19"/>
      <c r="G520" s="19"/>
      <c r="H520" s="19"/>
      <c r="I520" s="19"/>
      <c r="J520" s="19"/>
      <c r="K520" s="19"/>
      <c r="L520" s="19"/>
      <c r="M520" s="19"/>
      <c r="N520" s="19"/>
      <c r="O520" s="19"/>
      <c r="P520" s="19"/>
      <c r="Q520" s="19"/>
      <c r="R520" s="19"/>
      <c r="S520" s="19"/>
      <c r="T520" s="19"/>
      <c r="U520" s="19"/>
      <c r="V520" s="19"/>
      <c r="W520" s="19"/>
      <c r="X520" s="19"/>
      <c r="Y520" s="19"/>
    </row>
    <row r="521" spans="2:25" ht="12" customHeight="1">
      <c r="B521" s="140" t="str">
        <f>IF( ISBLANK('03.Muestra'!$C16),"",'03.Muestra'!$C16)</f>
        <v/>
      </c>
      <c r="C521" s="140" t="str">
        <f>IF( ISBLANK('03.Muestra'!$E16),"",'03.Muestra'!$E16)</f>
        <v/>
      </c>
      <c r="D521" s="164" t="str">
        <f t="shared" si="26"/>
        <v/>
      </c>
      <c r="E521" s="133" t="str">
        <f t="shared" si="27"/>
        <v/>
      </c>
      <c r="F521" s="19"/>
      <c r="G521" s="19"/>
      <c r="H521" s="19"/>
      <c r="I521" s="19"/>
      <c r="J521" s="19"/>
      <c r="K521" s="19"/>
      <c r="L521" s="19"/>
      <c r="M521" s="19"/>
      <c r="N521" s="19"/>
      <c r="O521" s="19"/>
      <c r="P521" s="19"/>
      <c r="Q521" s="19"/>
      <c r="R521" s="19"/>
      <c r="S521" s="19"/>
      <c r="T521" s="19"/>
      <c r="U521" s="19"/>
      <c r="V521" s="19"/>
      <c r="W521" s="19"/>
      <c r="X521" s="19"/>
      <c r="Y521" s="19"/>
    </row>
    <row r="522" spans="2:25" ht="12" customHeight="1">
      <c r="B522" s="140" t="str">
        <f>IF( ISBLANK('03.Muestra'!$C17),"",'03.Muestra'!$C17)</f>
        <v/>
      </c>
      <c r="C522" s="140" t="str">
        <f>IF( ISBLANK('03.Muestra'!$E17),"",'03.Muestra'!$E17)</f>
        <v/>
      </c>
      <c r="D522" s="164" t="str">
        <f t="shared" si="26"/>
        <v/>
      </c>
      <c r="E522" s="133" t="str">
        <f t="shared" si="27"/>
        <v/>
      </c>
      <c r="F522" s="19"/>
      <c r="G522" s="19"/>
      <c r="H522" s="19"/>
      <c r="I522" s="19"/>
      <c r="J522" s="19"/>
      <c r="K522" s="19"/>
      <c r="L522" s="19"/>
      <c r="M522" s="19"/>
      <c r="N522" s="19"/>
      <c r="O522" s="19"/>
      <c r="P522" s="19"/>
      <c r="Q522" s="19"/>
      <c r="R522" s="19"/>
      <c r="S522" s="19"/>
      <c r="T522" s="19"/>
      <c r="U522" s="19"/>
      <c r="V522" s="19"/>
      <c r="W522" s="19"/>
      <c r="X522" s="19"/>
      <c r="Y522" s="19"/>
    </row>
    <row r="523" spans="2:25" ht="12" customHeight="1">
      <c r="B523" s="140" t="str">
        <f>IF( ISBLANK('03.Muestra'!$C18),"",'03.Muestra'!$C18)</f>
        <v/>
      </c>
      <c r="C523" s="140" t="str">
        <f>IF( ISBLANK('03.Muestra'!$E18),"",'03.Muestra'!$E18)</f>
        <v/>
      </c>
      <c r="D523" s="164" t="str">
        <f t="shared" si="26"/>
        <v/>
      </c>
      <c r="E523" s="133" t="str">
        <f t="shared" si="27"/>
        <v/>
      </c>
      <c r="F523" s="19"/>
      <c r="G523" s="19"/>
      <c r="H523" s="19"/>
      <c r="I523" s="19"/>
      <c r="J523" s="19"/>
      <c r="K523" s="19"/>
      <c r="L523" s="19"/>
      <c r="M523" s="19"/>
      <c r="N523" s="19"/>
      <c r="O523" s="19"/>
      <c r="P523" s="19"/>
      <c r="Q523" s="19"/>
      <c r="R523" s="19"/>
      <c r="S523" s="19"/>
      <c r="T523" s="19"/>
      <c r="U523" s="19"/>
      <c r="V523" s="19"/>
      <c r="W523" s="19"/>
      <c r="X523" s="19"/>
      <c r="Y523" s="19"/>
    </row>
    <row r="524" spans="2:25" ht="12" customHeight="1">
      <c r="B524" s="140" t="str">
        <f>IF( ISBLANK('03.Muestra'!$C19),"",'03.Muestra'!$C19)</f>
        <v/>
      </c>
      <c r="C524" s="140" t="str">
        <f>IF( ISBLANK('03.Muestra'!$E19),"",'03.Muestra'!$E19)</f>
        <v/>
      </c>
      <c r="D524" s="164" t="str">
        <f t="shared" si="26"/>
        <v/>
      </c>
      <c r="E524" s="133" t="str">
        <f t="shared" si="27"/>
        <v/>
      </c>
      <c r="F524" s="19"/>
      <c r="G524" s="19"/>
      <c r="H524" s="19"/>
      <c r="I524" s="19"/>
      <c r="J524" s="19"/>
      <c r="K524" s="19"/>
      <c r="L524" s="19"/>
      <c r="M524" s="19"/>
      <c r="N524" s="19"/>
      <c r="O524" s="19"/>
      <c r="P524" s="19"/>
      <c r="Q524" s="19"/>
      <c r="R524" s="19"/>
      <c r="S524" s="19"/>
      <c r="T524" s="19"/>
      <c r="U524" s="19"/>
      <c r="V524" s="19"/>
      <c r="W524" s="19"/>
      <c r="X524" s="19"/>
      <c r="Y524" s="19"/>
    </row>
    <row r="525" spans="2:25" ht="14.1" customHeight="1">
      <c r="B525" s="140" t="str">
        <f>IF( ISBLANK('03.Muestra'!$C20),"",'03.Muestra'!$C20)</f>
        <v/>
      </c>
      <c r="C525" s="140" t="str">
        <f>IF( ISBLANK('03.Muestra'!$E20),"",'03.Muestra'!$E20)</f>
        <v/>
      </c>
      <c r="D525" s="164" t="str">
        <f t="shared" si="26"/>
        <v/>
      </c>
      <c r="E525" s="133" t="str">
        <f t="shared" si="27"/>
        <v/>
      </c>
      <c r="F525" s="19"/>
      <c r="G525" s="19"/>
      <c r="H525" s="19"/>
      <c r="I525" s="19"/>
      <c r="J525" s="19"/>
      <c r="K525" s="19"/>
      <c r="L525" s="19"/>
      <c r="M525" s="19"/>
      <c r="N525" s="19"/>
      <c r="O525" s="19"/>
      <c r="P525" s="19"/>
      <c r="Q525" s="19"/>
      <c r="R525" s="19"/>
      <c r="S525" s="19"/>
      <c r="T525" s="19"/>
      <c r="U525" s="19"/>
      <c r="V525" s="19"/>
      <c r="W525" s="19"/>
      <c r="X525" s="19"/>
      <c r="Y525" s="19"/>
    </row>
    <row r="526" spans="2:25" ht="14.1" customHeight="1">
      <c r="B526" s="140" t="str">
        <f>IF( ISBLANK('03.Muestra'!$C21),"",'03.Muestra'!$C21)</f>
        <v/>
      </c>
      <c r="C526" s="140" t="str">
        <f>IF( ISBLANK('03.Muestra'!$E21),"",'03.Muestra'!$E21)</f>
        <v/>
      </c>
      <c r="D526" s="164" t="str">
        <f t="shared" si="26"/>
        <v/>
      </c>
      <c r="E526" s="133" t="str">
        <f t="shared" si="27"/>
        <v/>
      </c>
      <c r="F526" s="19"/>
      <c r="G526" s="19"/>
      <c r="H526" s="19"/>
      <c r="I526" s="19"/>
      <c r="J526" s="19"/>
      <c r="K526" s="19"/>
      <c r="L526" s="19"/>
      <c r="M526" s="19"/>
      <c r="N526" s="19"/>
      <c r="O526" s="19"/>
      <c r="P526" s="19"/>
      <c r="Q526" s="19"/>
      <c r="R526" s="19"/>
      <c r="S526" s="19"/>
      <c r="T526" s="19"/>
      <c r="U526" s="19"/>
      <c r="V526" s="19"/>
      <c r="W526" s="19"/>
      <c r="X526" s="19"/>
      <c r="Y526" s="19"/>
    </row>
    <row r="527" spans="2:25" ht="14.1" customHeight="1">
      <c r="B527" s="140" t="str">
        <f>IF( ISBLANK('03.Muestra'!$C22),"",'03.Muestra'!$C22)</f>
        <v/>
      </c>
      <c r="C527" s="140" t="str">
        <f>IF( ISBLANK('03.Muestra'!$E22),"",'03.Muestra'!$E22)</f>
        <v/>
      </c>
      <c r="D527" s="164" t="str">
        <f t="shared" si="26"/>
        <v/>
      </c>
      <c r="E527" s="133" t="str">
        <f t="shared" si="27"/>
        <v/>
      </c>
      <c r="F527" s="19"/>
      <c r="G527" s="19"/>
      <c r="H527" s="19"/>
      <c r="I527" s="19"/>
      <c r="J527" s="19"/>
      <c r="K527" s="19"/>
      <c r="L527" s="19"/>
      <c r="M527" s="19"/>
      <c r="N527" s="19"/>
      <c r="O527" s="19"/>
      <c r="P527" s="19"/>
      <c r="Q527" s="19"/>
      <c r="R527" s="19"/>
      <c r="S527" s="19"/>
      <c r="T527" s="19"/>
      <c r="U527" s="19"/>
      <c r="V527" s="19"/>
      <c r="W527" s="19"/>
      <c r="X527" s="19"/>
      <c r="Y527" s="19"/>
    </row>
    <row r="528" spans="2:25" ht="14.1" customHeight="1">
      <c r="B528" s="140" t="str">
        <f>IF( ISBLANK('03.Muestra'!$C23),"",'03.Muestra'!$C23)</f>
        <v/>
      </c>
      <c r="C528" s="140" t="str">
        <f>IF( ISBLANK('03.Muestra'!$E23),"",'03.Muestra'!$E23)</f>
        <v/>
      </c>
      <c r="D528" s="164" t="str">
        <f t="shared" si="26"/>
        <v/>
      </c>
      <c r="E528" s="133" t="str">
        <f t="shared" si="27"/>
        <v/>
      </c>
      <c r="F528" s="19"/>
      <c r="G528" s="19"/>
      <c r="H528" s="19"/>
      <c r="I528" s="19"/>
      <c r="J528" s="19"/>
      <c r="K528" s="19"/>
      <c r="L528" s="19"/>
      <c r="M528" s="19"/>
      <c r="N528" s="19"/>
      <c r="O528" s="19"/>
      <c r="P528" s="19"/>
      <c r="Q528" s="19"/>
      <c r="R528" s="19"/>
      <c r="S528" s="19"/>
      <c r="T528" s="19"/>
      <c r="U528" s="19"/>
      <c r="V528" s="19"/>
      <c r="W528" s="19"/>
      <c r="X528" s="19"/>
      <c r="Y528" s="19"/>
    </row>
    <row r="529" spans="2:25" ht="14.1" customHeight="1">
      <c r="B529" s="140" t="str">
        <f>IF( ISBLANK('03.Muestra'!$C24),"",'03.Muestra'!$C24)</f>
        <v/>
      </c>
      <c r="C529" s="140" t="str">
        <f>IF( ISBLANK('03.Muestra'!$E24),"",'03.Muestra'!$E24)</f>
        <v/>
      </c>
      <c r="D529" s="164" t="str">
        <f t="shared" si="26"/>
        <v/>
      </c>
      <c r="E529" s="133" t="str">
        <f t="shared" si="27"/>
        <v/>
      </c>
      <c r="F529" s="19"/>
      <c r="G529" s="19"/>
      <c r="H529" s="19"/>
      <c r="I529" s="19"/>
      <c r="J529" s="19"/>
      <c r="K529" s="19"/>
      <c r="L529" s="19"/>
      <c r="M529" s="19"/>
      <c r="N529" s="19"/>
      <c r="O529" s="19"/>
      <c r="P529" s="19"/>
      <c r="Q529" s="19"/>
      <c r="R529" s="19"/>
      <c r="S529" s="19"/>
      <c r="T529" s="19"/>
      <c r="U529" s="19"/>
      <c r="V529" s="19"/>
      <c r="W529" s="19"/>
      <c r="X529" s="19"/>
      <c r="Y529" s="19"/>
    </row>
    <row r="530" spans="2:25" ht="14.1" customHeight="1">
      <c r="B530" s="140" t="str">
        <f>IF( ISBLANK('03.Muestra'!$C25),"",'03.Muestra'!$C25)</f>
        <v/>
      </c>
      <c r="C530" s="140" t="str">
        <f>IF( ISBLANK('03.Muestra'!$E25),"",'03.Muestra'!$E25)</f>
        <v/>
      </c>
      <c r="D530" s="164" t="str">
        <f t="shared" si="26"/>
        <v/>
      </c>
      <c r="E530" s="133" t="str">
        <f t="shared" si="27"/>
        <v/>
      </c>
      <c r="F530" s="19"/>
      <c r="G530" s="19"/>
      <c r="H530" s="19"/>
      <c r="I530" s="19"/>
      <c r="J530" s="19"/>
      <c r="K530" s="19"/>
      <c r="L530" s="19"/>
      <c r="M530" s="19"/>
      <c r="N530" s="19"/>
      <c r="O530" s="19"/>
      <c r="P530" s="19"/>
      <c r="Q530" s="19"/>
      <c r="R530" s="19"/>
      <c r="S530" s="19"/>
      <c r="T530" s="19"/>
      <c r="U530" s="19"/>
      <c r="V530" s="19"/>
      <c r="W530" s="19"/>
      <c r="X530" s="19"/>
      <c r="Y530" s="19"/>
    </row>
    <row r="531" spans="2:25" ht="14.1" customHeight="1">
      <c r="B531" s="140" t="str">
        <f>IF( ISBLANK('03.Muestra'!$C26),"",'03.Muestra'!$C26)</f>
        <v/>
      </c>
      <c r="C531" s="140" t="str">
        <f>IF( ISBLANK('03.Muestra'!$E26),"",'03.Muestra'!$E26)</f>
        <v/>
      </c>
      <c r="D531" s="164" t="str">
        <f t="shared" si="26"/>
        <v/>
      </c>
      <c r="E531" s="133" t="str">
        <f t="shared" si="27"/>
        <v/>
      </c>
      <c r="F531" s="19"/>
      <c r="G531" s="19"/>
      <c r="H531" s="19"/>
      <c r="I531" s="19"/>
      <c r="J531" s="19"/>
      <c r="K531" s="19"/>
      <c r="L531" s="19"/>
      <c r="M531" s="19"/>
      <c r="N531" s="19"/>
      <c r="O531" s="19"/>
      <c r="P531" s="19"/>
      <c r="Q531" s="19"/>
      <c r="R531" s="19"/>
      <c r="S531" s="19"/>
      <c r="T531" s="19"/>
      <c r="U531" s="19"/>
      <c r="V531" s="19"/>
      <c r="W531" s="19"/>
      <c r="X531" s="19"/>
      <c r="Y531" s="19"/>
    </row>
    <row r="532" spans="2:25" ht="14.1" customHeight="1">
      <c r="B532" s="140" t="str">
        <f>IF( ISBLANK('03.Muestra'!$C27),"",'03.Muestra'!$C27)</f>
        <v/>
      </c>
      <c r="C532" s="140" t="str">
        <f>IF( ISBLANK('03.Muestra'!$E27),"",'03.Muestra'!$E27)</f>
        <v/>
      </c>
      <c r="D532" s="164" t="str">
        <f t="shared" si="26"/>
        <v/>
      </c>
      <c r="E532" s="133" t="str">
        <f t="shared" si="27"/>
        <v/>
      </c>
      <c r="F532" s="19"/>
      <c r="G532" s="19"/>
      <c r="H532" s="19"/>
      <c r="I532" s="19"/>
      <c r="J532" s="19"/>
      <c r="K532" s="19"/>
      <c r="L532" s="19"/>
      <c r="M532" s="19"/>
      <c r="N532" s="19"/>
      <c r="O532" s="19"/>
      <c r="P532" s="19"/>
      <c r="Q532" s="19"/>
      <c r="R532" s="19"/>
      <c r="S532" s="19"/>
      <c r="T532" s="19"/>
      <c r="U532" s="19"/>
      <c r="V532" s="19"/>
      <c r="W532" s="19"/>
      <c r="X532" s="19"/>
      <c r="Y532" s="19"/>
    </row>
    <row r="533" spans="2:25" ht="14.1" customHeight="1">
      <c r="B533" s="140" t="str">
        <f>IF( ISBLANK('03.Muestra'!$C28),"",'03.Muestra'!$C28)</f>
        <v/>
      </c>
      <c r="C533" s="140" t="str">
        <f>IF( ISBLANK('03.Muestra'!$E28),"",'03.Muestra'!$E28)</f>
        <v/>
      </c>
      <c r="D533" s="164" t="str">
        <f t="shared" si="26"/>
        <v/>
      </c>
      <c r="E533" s="133" t="str">
        <f t="shared" si="27"/>
        <v/>
      </c>
      <c r="F533" s="19"/>
      <c r="G533" s="19"/>
      <c r="H533" s="19"/>
      <c r="I533" s="19"/>
      <c r="J533" s="19"/>
      <c r="K533" s="19"/>
      <c r="L533" s="19"/>
      <c r="M533" s="19"/>
      <c r="N533" s="19"/>
      <c r="O533" s="19"/>
      <c r="P533" s="19"/>
      <c r="Q533" s="19"/>
      <c r="R533" s="19"/>
      <c r="S533" s="19"/>
      <c r="T533" s="19"/>
      <c r="U533" s="19"/>
      <c r="V533" s="19"/>
      <c r="W533" s="19"/>
      <c r="X533" s="19"/>
      <c r="Y533" s="19"/>
    </row>
    <row r="534" spans="2:25" ht="14.1" customHeight="1">
      <c r="B534" s="140" t="str">
        <f>IF( ISBLANK('03.Muestra'!$C29),"",'03.Muestra'!$C29)</f>
        <v/>
      </c>
      <c r="C534" s="140" t="str">
        <f>IF( ISBLANK('03.Muestra'!$E29),"",'03.Muestra'!$E29)</f>
        <v/>
      </c>
      <c r="D534" s="164" t="str">
        <f t="shared" si="26"/>
        <v/>
      </c>
      <c r="E534" s="133" t="str">
        <f t="shared" si="27"/>
        <v/>
      </c>
      <c r="F534" s="19"/>
      <c r="G534" s="19"/>
      <c r="H534" s="19"/>
      <c r="I534" s="19"/>
      <c r="J534" s="19"/>
      <c r="K534" s="19"/>
      <c r="L534" s="19"/>
      <c r="M534" s="19"/>
      <c r="N534" s="19"/>
      <c r="O534" s="19"/>
      <c r="P534" s="19"/>
      <c r="Q534" s="19"/>
      <c r="R534" s="19"/>
      <c r="S534" s="19"/>
      <c r="T534" s="19"/>
      <c r="U534" s="19"/>
      <c r="V534" s="19"/>
      <c r="W534" s="19"/>
      <c r="X534" s="19"/>
      <c r="Y534" s="19"/>
    </row>
    <row r="535" spans="2:25" ht="14.1" customHeight="1">
      <c r="B535" s="140" t="str">
        <f>IF( ISBLANK('03.Muestra'!$C30),"",'03.Muestra'!$C30)</f>
        <v/>
      </c>
      <c r="C535" s="140" t="str">
        <f>IF( ISBLANK('03.Muestra'!$E30),"",'03.Muestra'!$E30)</f>
        <v/>
      </c>
      <c r="D535" s="164" t="str">
        <f t="shared" si="26"/>
        <v/>
      </c>
      <c r="E535" s="133" t="str">
        <f t="shared" si="27"/>
        <v/>
      </c>
      <c r="F535" s="19"/>
      <c r="G535" s="19"/>
      <c r="H535" s="19"/>
      <c r="I535" s="19"/>
      <c r="J535" s="19"/>
      <c r="K535" s="19"/>
      <c r="L535" s="19"/>
      <c r="M535" s="19"/>
      <c r="N535" s="19"/>
      <c r="O535" s="19"/>
      <c r="P535" s="19"/>
      <c r="Q535" s="19"/>
      <c r="R535" s="19"/>
      <c r="S535" s="19"/>
      <c r="T535" s="19"/>
      <c r="U535" s="19"/>
      <c r="V535" s="19"/>
      <c r="W535" s="19"/>
      <c r="X535" s="19"/>
      <c r="Y535" s="19"/>
    </row>
    <row r="536" spans="2:25" ht="12" customHeight="1">
      <c r="B536" s="140" t="str">
        <f>IF( ISBLANK('03.Muestra'!$C31),"",'03.Muestra'!$C31)</f>
        <v/>
      </c>
      <c r="C536" s="140" t="str">
        <f>IF( ISBLANK('03.Muestra'!$E31),"",'03.Muestra'!$E31)</f>
        <v/>
      </c>
      <c r="D536" s="164" t="str">
        <f t="shared" si="26"/>
        <v/>
      </c>
      <c r="E536" s="133" t="str">
        <f t="shared" si="27"/>
        <v/>
      </c>
      <c r="F536" s="19"/>
      <c r="G536" s="19"/>
      <c r="H536" s="19"/>
      <c r="I536" s="19"/>
      <c r="J536" s="19"/>
      <c r="K536" s="19"/>
      <c r="L536" s="19"/>
      <c r="M536" s="19"/>
      <c r="N536" s="19"/>
      <c r="O536" s="19"/>
      <c r="P536" s="19"/>
      <c r="Q536" s="19"/>
      <c r="R536" s="19"/>
      <c r="S536" s="19"/>
      <c r="T536" s="19"/>
      <c r="U536" s="19"/>
      <c r="V536" s="19"/>
      <c r="W536" s="19"/>
      <c r="X536" s="19"/>
      <c r="Y536" s="19"/>
    </row>
    <row r="537" spans="2:25" ht="12" customHeight="1">
      <c r="B537" s="140" t="str">
        <f>IF( ISBLANK('03.Muestra'!$C32),"",'03.Muestra'!$C32)</f>
        <v/>
      </c>
      <c r="C537" s="140" t="str">
        <f>IF( ISBLANK('03.Muestra'!$E32),"",'03.Muestra'!$E32)</f>
        <v/>
      </c>
      <c r="D537" s="164" t="str">
        <f t="shared" si="26"/>
        <v/>
      </c>
      <c r="E537" s="133" t="str">
        <f t="shared" si="27"/>
        <v/>
      </c>
      <c r="F537" s="19"/>
      <c r="G537" s="19"/>
      <c r="H537" s="19"/>
      <c r="I537" s="19"/>
      <c r="J537" s="19"/>
      <c r="K537" s="19"/>
      <c r="L537" s="19"/>
      <c r="M537" s="19"/>
      <c r="N537" s="19"/>
      <c r="O537" s="19"/>
      <c r="P537" s="19"/>
      <c r="Q537" s="19"/>
      <c r="R537" s="19"/>
      <c r="S537" s="19"/>
      <c r="T537" s="19"/>
      <c r="U537" s="19"/>
      <c r="V537" s="19"/>
      <c r="W537" s="19"/>
      <c r="X537" s="19"/>
      <c r="Y537" s="19"/>
    </row>
    <row r="538" spans="2:25" ht="12" customHeight="1">
      <c r="B538" s="140" t="str">
        <f>IF( ISBLANK('03.Muestra'!$C33),"",'03.Muestra'!$C33)</f>
        <v/>
      </c>
      <c r="C538" s="140" t="str">
        <f>IF( ISBLANK('03.Muestra'!$E33),"",'03.Muestra'!$E33)</f>
        <v/>
      </c>
      <c r="D538" s="164" t="str">
        <f t="shared" si="26"/>
        <v/>
      </c>
      <c r="E538" s="133" t="str">
        <f t="shared" si="27"/>
        <v/>
      </c>
      <c r="F538" s="19"/>
      <c r="G538" s="19"/>
      <c r="H538" s="19"/>
      <c r="I538" s="19"/>
      <c r="J538" s="19"/>
      <c r="K538" s="19"/>
      <c r="L538" s="19"/>
      <c r="M538" s="19"/>
      <c r="N538" s="19"/>
      <c r="O538" s="19"/>
      <c r="P538" s="19"/>
      <c r="Q538" s="19"/>
      <c r="R538" s="19"/>
      <c r="S538" s="19"/>
      <c r="T538" s="19"/>
      <c r="U538" s="19"/>
      <c r="V538" s="19"/>
      <c r="W538" s="19"/>
      <c r="X538" s="19"/>
      <c r="Y538" s="19"/>
    </row>
    <row r="539" spans="2:25" ht="12" customHeight="1">
      <c r="B539" s="140" t="str">
        <f>IF( ISBLANK('03.Muestra'!$C34),"",'03.Muestra'!$C34)</f>
        <v/>
      </c>
      <c r="C539" s="140" t="str">
        <f>IF( ISBLANK('03.Muestra'!$E34),"",'03.Muestra'!$E34)</f>
        <v/>
      </c>
      <c r="D539" s="164" t="str">
        <f t="shared" si="26"/>
        <v/>
      </c>
      <c r="E539" s="133" t="str">
        <f t="shared" si="27"/>
        <v/>
      </c>
      <c r="F539" s="19"/>
      <c r="G539" s="19"/>
      <c r="H539" s="19"/>
      <c r="I539" s="19"/>
      <c r="J539" s="19"/>
      <c r="K539" s="19"/>
      <c r="L539" s="19"/>
      <c r="M539" s="19"/>
      <c r="N539" s="19"/>
      <c r="O539" s="19"/>
      <c r="P539" s="19"/>
      <c r="Q539" s="19"/>
      <c r="R539" s="19"/>
      <c r="S539" s="19"/>
      <c r="T539" s="19"/>
      <c r="U539" s="19"/>
      <c r="V539" s="19"/>
      <c r="W539" s="19"/>
      <c r="X539" s="19"/>
      <c r="Y539" s="19"/>
    </row>
    <row r="540" spans="2:25" ht="12" customHeight="1">
      <c r="B540" s="140" t="str">
        <f>IF( ISBLANK('03.Muestra'!$C35),"",'03.Muestra'!$C35)</f>
        <v/>
      </c>
      <c r="C540" s="140" t="str">
        <f>IF( ISBLANK('03.Muestra'!$E35),"",'03.Muestra'!$E35)</f>
        <v/>
      </c>
      <c r="D540" s="164" t="str">
        <f t="shared" si="26"/>
        <v/>
      </c>
      <c r="E540" s="133" t="str">
        <f t="shared" si="27"/>
        <v/>
      </c>
      <c r="G540" s="19"/>
      <c r="H540" s="19"/>
      <c r="I540" s="19"/>
      <c r="J540" s="19"/>
      <c r="K540" s="19"/>
      <c r="L540" s="19"/>
      <c r="M540" s="19"/>
      <c r="N540" s="19"/>
      <c r="O540" s="19"/>
      <c r="P540" s="19"/>
      <c r="Q540" s="19"/>
      <c r="R540" s="19"/>
      <c r="S540" s="19"/>
      <c r="T540" s="19"/>
      <c r="U540" s="19"/>
      <c r="V540" s="19"/>
      <c r="W540" s="19"/>
      <c r="X540" s="19"/>
      <c r="Y540" s="19"/>
    </row>
    <row r="541" spans="2:25" ht="12" customHeight="1">
      <c r="B541" s="140" t="str">
        <f>IF( ISBLANK('03.Muestra'!$C36),"",'03.Muestra'!$C36)</f>
        <v/>
      </c>
      <c r="C541" s="140" t="str">
        <f>IF( ISBLANK('03.Muestra'!$E36),"",'03.Muestra'!$E36)</f>
        <v/>
      </c>
      <c r="D541" s="164" t="str">
        <f t="shared" si="26"/>
        <v/>
      </c>
      <c r="E541" s="133" t="str">
        <f t="shared" si="27"/>
        <v/>
      </c>
      <c r="F541" s="153"/>
      <c r="G541" s="19"/>
      <c r="H541" s="19"/>
      <c r="I541" s="19"/>
      <c r="J541" s="19"/>
      <c r="K541" s="19"/>
      <c r="L541" s="19"/>
      <c r="M541" s="19"/>
      <c r="N541" s="19"/>
      <c r="O541" s="19"/>
      <c r="P541" s="19"/>
      <c r="Q541" s="19"/>
      <c r="R541" s="19"/>
      <c r="S541" s="19"/>
      <c r="T541" s="19"/>
      <c r="U541" s="19"/>
      <c r="V541" s="19"/>
      <c r="W541" s="19"/>
      <c r="X541" s="19"/>
      <c r="Y541" s="19"/>
    </row>
    <row r="542" spans="2:25" ht="12" customHeight="1">
      <c r="B542" s="140" t="str">
        <f>IF( ISBLANK('03.Muestra'!$C37),"",'03.Muestra'!$C37)</f>
        <v/>
      </c>
      <c r="C542" s="140" t="str">
        <f>IF( ISBLANK('03.Muestra'!$E37),"",'03.Muestra'!$E37)</f>
        <v/>
      </c>
      <c r="D542" s="164" t="str">
        <f t="shared" si="26"/>
        <v/>
      </c>
      <c r="E542" s="133" t="str">
        <f t="shared" si="27"/>
        <v/>
      </c>
      <c r="F542" s="153"/>
      <c r="G542" s="19"/>
      <c r="H542" s="19"/>
      <c r="I542" s="19"/>
      <c r="J542" s="19"/>
      <c r="K542" s="19"/>
      <c r="L542" s="19"/>
      <c r="M542" s="19"/>
      <c r="N542" s="19"/>
      <c r="O542" s="19"/>
      <c r="P542" s="19"/>
      <c r="Q542" s="19"/>
      <c r="R542" s="19"/>
      <c r="S542" s="19"/>
      <c r="T542" s="19"/>
      <c r="U542" s="19"/>
      <c r="V542" s="19"/>
      <c r="W542" s="19"/>
      <c r="X542" s="19"/>
      <c r="Y542" s="19"/>
    </row>
    <row r="543" spans="2:25" ht="12" customHeight="1">
      <c r="B543" s="140" t="str">
        <f>IF( ISBLANK('03.Muestra'!$C38),"",'03.Muestra'!$C38)</f>
        <v/>
      </c>
      <c r="C543" s="140" t="str">
        <f>IF( ISBLANK('03.Muestra'!$E38),"",'03.Muestra'!$E38)</f>
        <v/>
      </c>
      <c r="D543" s="164" t="str">
        <f t="shared" si="26"/>
        <v/>
      </c>
      <c r="E543" s="133" t="str">
        <f t="shared" si="27"/>
        <v/>
      </c>
      <c r="F543" s="153"/>
      <c r="G543" s="19"/>
      <c r="H543" s="19"/>
      <c r="I543" s="19"/>
      <c r="J543" s="19"/>
      <c r="K543" s="19"/>
      <c r="L543" s="19"/>
      <c r="M543" s="19"/>
      <c r="N543" s="19"/>
      <c r="O543" s="19"/>
      <c r="P543" s="19"/>
      <c r="Q543" s="19"/>
      <c r="R543" s="19"/>
      <c r="S543" s="19"/>
      <c r="T543" s="19"/>
      <c r="U543" s="19"/>
      <c r="V543" s="19"/>
      <c r="W543" s="19"/>
      <c r="X543" s="19"/>
      <c r="Y543" s="19"/>
    </row>
    <row r="544" spans="2:25" ht="12" customHeight="1">
      <c r="B544" s="140" t="str">
        <f>IF( ISBLANK('03.Muestra'!$C39),"",'03.Muestra'!$C39)</f>
        <v/>
      </c>
      <c r="C544" s="140" t="str">
        <f>IF( ISBLANK('03.Muestra'!$E39),"",'03.Muestra'!$E39)</f>
        <v/>
      </c>
      <c r="D544" s="164" t="str">
        <f t="shared" si="26"/>
        <v/>
      </c>
      <c r="E544" s="133" t="str">
        <f t="shared" si="27"/>
        <v/>
      </c>
      <c r="F544" s="153"/>
      <c r="G544" s="19"/>
      <c r="H544" s="19"/>
      <c r="I544" s="19"/>
      <c r="J544" s="19"/>
      <c r="K544" s="19"/>
      <c r="L544" s="19"/>
      <c r="M544" s="19"/>
      <c r="N544" s="19"/>
      <c r="O544" s="19"/>
      <c r="P544" s="19"/>
      <c r="Q544" s="19"/>
      <c r="R544" s="19"/>
      <c r="S544" s="19"/>
      <c r="T544" s="19"/>
      <c r="U544" s="19"/>
      <c r="V544" s="19"/>
      <c r="W544" s="19"/>
      <c r="X544" s="19"/>
      <c r="Y544" s="19"/>
    </row>
    <row r="545" spans="2:25" ht="12" customHeight="1">
      <c r="B545" s="140" t="str">
        <f>IF( ISBLANK('03.Muestra'!$C40),"",'03.Muestra'!$C40)</f>
        <v/>
      </c>
      <c r="C545" s="140" t="str">
        <f>IF( ISBLANK('03.Muestra'!$E40),"",'03.Muestra'!$E40)</f>
        <v/>
      </c>
      <c r="D545" s="164" t="str">
        <f t="shared" si="26"/>
        <v/>
      </c>
      <c r="E545" s="133" t="str">
        <f t="shared" si="27"/>
        <v/>
      </c>
      <c r="F545" s="153"/>
      <c r="G545" s="19"/>
      <c r="H545" s="19"/>
      <c r="I545" s="19"/>
      <c r="J545" s="19"/>
      <c r="K545" s="19"/>
      <c r="L545" s="19"/>
      <c r="M545" s="19"/>
      <c r="N545" s="19"/>
      <c r="O545" s="19"/>
      <c r="P545" s="19"/>
      <c r="Q545" s="19"/>
      <c r="R545" s="19"/>
      <c r="S545" s="19"/>
      <c r="T545" s="19"/>
      <c r="U545" s="19"/>
      <c r="V545" s="19"/>
      <c r="W545" s="19"/>
      <c r="X545" s="19"/>
      <c r="Y545" s="19"/>
    </row>
    <row r="546" spans="2:25" ht="12" customHeight="1">
      <c r="B546" s="140" t="str">
        <f>IF( ISBLANK('03.Muestra'!$C41),"",'03.Muestra'!$C41)</f>
        <v/>
      </c>
      <c r="C546" s="140" t="str">
        <f>IF( ISBLANK('03.Muestra'!$E41),"",'03.Muestra'!$E41)</f>
        <v/>
      </c>
      <c r="D546" s="164" t="str">
        <f t="shared" si="26"/>
        <v/>
      </c>
      <c r="E546" s="133" t="str">
        <f t="shared" si="27"/>
        <v/>
      </c>
      <c r="F546" s="153"/>
      <c r="G546" s="19"/>
      <c r="H546" s="19"/>
      <c r="I546" s="19"/>
      <c r="J546" s="19"/>
      <c r="K546" s="19"/>
      <c r="L546" s="19"/>
      <c r="M546" s="19"/>
      <c r="N546" s="19"/>
      <c r="O546" s="19"/>
      <c r="P546" s="19"/>
      <c r="Q546" s="19"/>
      <c r="R546" s="19"/>
      <c r="S546" s="19"/>
      <c r="T546" s="19"/>
      <c r="U546" s="19"/>
      <c r="V546" s="19"/>
      <c r="W546" s="19"/>
      <c r="X546" s="19"/>
      <c r="Y546" s="19"/>
    </row>
    <row r="547" spans="2:25" ht="12" customHeight="1">
      <c r="B547" s="140" t="str">
        <f>IF( ISBLANK('03.Muestra'!$C42),"",'03.Muestra'!$C42)</f>
        <v/>
      </c>
      <c r="C547" s="140" t="str">
        <f>IF( ISBLANK('03.Muestra'!$E42),"",'03.Muestra'!$E42)</f>
        <v/>
      </c>
      <c r="D547" s="164" t="str">
        <f t="shared" si="26"/>
        <v/>
      </c>
      <c r="E547" s="133" t="str">
        <f t="shared" si="27"/>
        <v/>
      </c>
      <c r="F547" s="19"/>
      <c r="G547" s="19"/>
      <c r="H547" s="19"/>
      <c r="I547" s="19"/>
      <c r="J547" s="19"/>
      <c r="K547" s="19"/>
      <c r="L547" s="19"/>
      <c r="M547" s="19"/>
      <c r="N547" s="19"/>
      <c r="O547" s="19"/>
      <c r="P547" s="19"/>
      <c r="Q547" s="19"/>
      <c r="R547" s="19"/>
      <c r="S547" s="19"/>
      <c r="T547" s="19"/>
      <c r="U547" s="19"/>
      <c r="V547" s="19"/>
      <c r="W547" s="19"/>
      <c r="X547" s="19"/>
      <c r="Y547" s="19"/>
    </row>
    <row r="548" spans="2:25" ht="12" customHeight="1">
      <c r="B548" s="19"/>
      <c r="C548" s="19"/>
      <c r="D548" s="133"/>
      <c r="E548" s="133"/>
      <c r="F548" s="19"/>
      <c r="G548" s="19"/>
      <c r="H548" s="19"/>
      <c r="I548" s="19"/>
      <c r="J548" s="19"/>
      <c r="K548" s="19"/>
      <c r="L548" s="19"/>
      <c r="M548" s="19"/>
      <c r="N548" s="19"/>
      <c r="O548" s="19"/>
      <c r="P548" s="19"/>
      <c r="Q548" s="19"/>
      <c r="R548" s="19"/>
      <c r="S548" s="19"/>
      <c r="T548" s="19"/>
      <c r="U548" s="19"/>
      <c r="V548" s="19"/>
      <c r="W548" s="19"/>
      <c r="X548" s="19"/>
      <c r="Y548" s="19"/>
    </row>
    <row r="549" spans="2:25" ht="14.1" customHeight="1">
      <c r="B549" s="19"/>
      <c r="C549" s="19"/>
      <c r="D549" s="133"/>
      <c r="E549" s="133"/>
      <c r="F549" s="19"/>
      <c r="G549" s="19"/>
      <c r="H549" s="19"/>
      <c r="I549" s="19"/>
      <c r="J549" s="19"/>
      <c r="K549" s="19"/>
      <c r="L549" s="19"/>
      <c r="M549" s="19"/>
      <c r="N549" s="19"/>
      <c r="O549" s="19"/>
      <c r="P549" s="19"/>
      <c r="Q549" s="19"/>
      <c r="R549" s="19"/>
      <c r="S549" s="19"/>
      <c r="T549" s="19"/>
      <c r="U549" s="19"/>
      <c r="V549" s="19"/>
      <c r="W549" s="19"/>
      <c r="X549" s="19"/>
      <c r="Y549" s="19"/>
    </row>
    <row r="550" spans="2:25" ht="32.25" customHeight="1">
      <c r="B550" s="29" t="s">
        <v>64</v>
      </c>
      <c r="C550" s="27" t="s">
        <v>91</v>
      </c>
      <c r="D550" s="28" t="s">
        <v>71</v>
      </c>
      <c r="E550" s="152"/>
      <c r="K550" s="19"/>
      <c r="L550" s="19"/>
      <c r="M550" s="19"/>
      <c r="N550" s="19"/>
      <c r="O550" s="19"/>
      <c r="P550" s="19"/>
      <c r="Q550" s="19"/>
      <c r="R550" s="19"/>
      <c r="S550" s="19"/>
      <c r="T550" s="19"/>
      <c r="U550" s="19"/>
      <c r="V550" s="19"/>
      <c r="W550" s="19"/>
      <c r="X550" s="19"/>
      <c r="Y550" s="19"/>
    </row>
    <row r="551" spans="2:25" ht="12" customHeight="1">
      <c r="B551" s="140" t="str">
        <f>IF( ISBLANK('03.Muestra'!$C8),"",'03.Muestra'!$C8)</f>
        <v/>
      </c>
      <c r="C551" s="140" t="str">
        <f>IF( ISBLANK('03.Muestra'!$E8),"",'03.Muestra'!$E8)</f>
        <v/>
      </c>
      <c r="D551" s="164" t="str">
        <f t="shared" ref="D551:D585" si="28">IF(AND(B551&lt;&gt;"",C551&lt;&gt;""),"N/T","")</f>
        <v/>
      </c>
      <c r="E551" s="133" t="str">
        <f t="shared" ref="E551:E585" si="29">IF(D551&lt;&gt;"",IF(AND(B551&lt;&gt;"",C551&lt;&gt;""),"","ERR"),"")</f>
        <v/>
      </c>
      <c r="F551" s="141" t="s">
        <v>72</v>
      </c>
      <c r="G551" s="142" t="s">
        <v>76</v>
      </c>
      <c r="H551" s="143" t="s">
        <v>74</v>
      </c>
      <c r="I551" s="144" t="s">
        <v>65</v>
      </c>
      <c r="J551" s="145" t="s">
        <v>62</v>
      </c>
      <c r="K551" s="146" t="s">
        <v>69</v>
      </c>
      <c r="L551" s="19"/>
      <c r="M551" s="19"/>
      <c r="N551" s="19"/>
      <c r="O551" s="19"/>
      <c r="P551" s="19"/>
      <c r="Q551" s="19"/>
      <c r="R551" s="19"/>
      <c r="S551" s="19"/>
      <c r="T551" s="19"/>
      <c r="U551" s="19"/>
      <c r="V551" s="19"/>
      <c r="W551" s="19"/>
      <c r="X551" s="19"/>
      <c r="Y551" s="19"/>
    </row>
    <row r="552" spans="2:25" ht="12" customHeight="1">
      <c r="B552" s="140" t="str">
        <f>IF( ISBLANK('03.Muestra'!$C9),"",'03.Muestra'!$C9)</f>
        <v/>
      </c>
      <c r="C552" s="140" t="str">
        <f>IF( ISBLANK('03.Muestra'!$E9),"",'03.Muestra'!$E9)</f>
        <v/>
      </c>
      <c r="D552" s="164" t="str">
        <f t="shared" si="28"/>
        <v/>
      </c>
      <c r="E552" s="133" t="str">
        <f t="shared" si="29"/>
        <v/>
      </c>
      <c r="F552" s="147">
        <f ca="1">COUNTIF($D551:INDIRECT("$D" &amp;  SUM(ROW()-1,'03.Muestra'!$D$45)-1),F551)</f>
        <v>0</v>
      </c>
      <c r="G552" s="147">
        <f ca="1">COUNTIF($D551:INDIRECT("$D" &amp;  SUM(ROW()-1,'03.Muestra'!$D$45)-1),G551)</f>
        <v>0</v>
      </c>
      <c r="H552" s="147">
        <f ca="1">COUNTIF($D551:INDIRECT("$D" &amp;  SUM(ROW()-1,'03.Muestra'!$D$45)-1),H551)</f>
        <v>0</v>
      </c>
      <c r="I552" s="147">
        <f ca="1">COUNTIF($D551:INDIRECT("$D" &amp;  SUM(ROW()-1,'03.Muestra'!$D$45)-1),I551)</f>
        <v>0</v>
      </c>
      <c r="J552" s="147">
        <f ca="1">COUNTIF($D551:INDIRECT("$D" &amp;  SUM(ROW()-1,'03.Muestra'!$D$45)-1),J551)</f>
        <v>0</v>
      </c>
      <c r="K552" s="147">
        <f ca="1">IF('03.Muestra'!$D$45=0,0,COUNTBLANK($D551:INDIRECT("$D" &amp;  SUM(ROW()-1,'03.Muestra'!$D$45)-1)))</f>
        <v>0</v>
      </c>
      <c r="L552" s="19"/>
      <c r="M552" s="19"/>
      <c r="N552" s="19"/>
      <c r="O552" s="19"/>
      <c r="P552" s="19"/>
      <c r="Q552" s="19"/>
      <c r="R552" s="19"/>
      <c r="S552" s="19"/>
      <c r="T552" s="19"/>
      <c r="U552" s="19"/>
      <c r="V552" s="19"/>
      <c r="W552" s="19"/>
      <c r="X552" s="19"/>
      <c r="Y552" s="19"/>
    </row>
    <row r="553" spans="2:25" ht="12" customHeight="1">
      <c r="B553" s="140" t="str">
        <f>IF( ISBLANK('03.Muestra'!$C10),"",'03.Muestra'!$C10)</f>
        <v/>
      </c>
      <c r="C553" s="140" t="str">
        <f>IF( ISBLANK('03.Muestra'!$E10),"",'03.Muestra'!$E10)</f>
        <v/>
      </c>
      <c r="D553" s="164" t="str">
        <f t="shared" si="28"/>
        <v/>
      </c>
      <c r="E553" s="133" t="str">
        <f t="shared" si="29"/>
        <v/>
      </c>
      <c r="G553" s="19"/>
      <c r="H553" s="19"/>
      <c r="I553" s="19"/>
      <c r="J553" s="19"/>
      <c r="K553" s="19"/>
      <c r="L553" s="19"/>
      <c r="M553" s="19"/>
      <c r="N553" s="19"/>
      <c r="O553" s="19"/>
      <c r="P553" s="19"/>
      <c r="Q553" s="19"/>
      <c r="R553" s="19"/>
      <c r="S553" s="19"/>
      <c r="T553" s="19"/>
      <c r="U553" s="19"/>
      <c r="V553" s="19"/>
      <c r="W553" s="19"/>
      <c r="X553" s="19"/>
      <c r="Y553" s="19"/>
    </row>
    <row r="554" spans="2:25" ht="12" customHeight="1">
      <c r="B554" s="140" t="str">
        <f>IF( ISBLANK('03.Muestra'!$C11),"",'03.Muestra'!$C11)</f>
        <v/>
      </c>
      <c r="C554" s="140" t="str">
        <f>IF( ISBLANK('03.Muestra'!$E11),"",'03.Muestra'!$E11)</f>
        <v/>
      </c>
      <c r="D554" s="164" t="str">
        <f t="shared" si="28"/>
        <v/>
      </c>
      <c r="E554" s="133" t="str">
        <f t="shared" si="29"/>
        <v/>
      </c>
      <c r="G554" s="19"/>
      <c r="H554" s="19"/>
      <c r="I554" s="19"/>
      <c r="J554" s="19"/>
      <c r="K554" s="19"/>
      <c r="L554" s="19"/>
      <c r="M554" s="19"/>
      <c r="N554" s="19"/>
      <c r="O554" s="19"/>
      <c r="P554" s="19"/>
      <c r="Q554" s="19"/>
      <c r="R554" s="19"/>
      <c r="S554" s="19"/>
      <c r="T554" s="19"/>
      <c r="U554" s="19"/>
      <c r="V554" s="19"/>
      <c r="W554" s="19"/>
      <c r="X554" s="19"/>
      <c r="Y554" s="19"/>
    </row>
    <row r="555" spans="2:25" ht="12" customHeight="1">
      <c r="B555" s="140" t="str">
        <f>IF( ISBLANK('03.Muestra'!$C12),"",'03.Muestra'!$C12)</f>
        <v/>
      </c>
      <c r="C555" s="140" t="str">
        <f>IF( ISBLANK('03.Muestra'!$E12),"",'03.Muestra'!$E12)</f>
        <v/>
      </c>
      <c r="D555" s="164" t="str">
        <f t="shared" si="28"/>
        <v/>
      </c>
      <c r="E555" s="133" t="str">
        <f t="shared" si="29"/>
        <v/>
      </c>
      <c r="G555" s="19"/>
      <c r="H555" s="19"/>
      <c r="I555" s="19"/>
      <c r="J555" s="19"/>
      <c r="K555" s="19"/>
      <c r="L555" s="19"/>
      <c r="M555" s="19"/>
      <c r="N555" s="19"/>
      <c r="O555" s="19"/>
      <c r="P555" s="19"/>
      <c r="Q555" s="19"/>
      <c r="R555" s="19"/>
      <c r="S555" s="19"/>
      <c r="T555" s="19"/>
      <c r="U555" s="19"/>
      <c r="V555" s="19"/>
      <c r="W555" s="19"/>
      <c r="X555" s="19"/>
      <c r="Y555" s="19"/>
    </row>
    <row r="556" spans="2:25" ht="12" customHeight="1">
      <c r="B556" s="140" t="str">
        <f>IF( ISBLANK('03.Muestra'!$C13),"",'03.Muestra'!$C13)</f>
        <v/>
      </c>
      <c r="C556" s="140" t="str">
        <f>IF( ISBLANK('03.Muestra'!$E13),"",'03.Muestra'!$E13)</f>
        <v/>
      </c>
      <c r="D556" s="164" t="str">
        <f t="shared" si="28"/>
        <v/>
      </c>
      <c r="E556" s="133" t="str">
        <f t="shared" si="29"/>
        <v/>
      </c>
      <c r="G556" s="19"/>
      <c r="H556" s="19"/>
      <c r="I556" s="19"/>
      <c r="J556" s="19"/>
      <c r="K556" s="19"/>
      <c r="L556" s="19"/>
      <c r="M556" s="19"/>
      <c r="N556" s="19"/>
      <c r="O556" s="19"/>
      <c r="P556" s="19"/>
      <c r="Q556" s="19"/>
      <c r="R556" s="19"/>
      <c r="S556" s="19"/>
      <c r="T556" s="19"/>
      <c r="U556" s="19"/>
      <c r="V556" s="19"/>
      <c r="W556" s="19"/>
      <c r="X556" s="19"/>
      <c r="Y556" s="19"/>
    </row>
    <row r="557" spans="2:25" ht="12" customHeight="1">
      <c r="B557" s="140" t="str">
        <f>IF( ISBLANK('03.Muestra'!$C14),"",'03.Muestra'!$C14)</f>
        <v/>
      </c>
      <c r="C557" s="140" t="str">
        <f>IF( ISBLANK('03.Muestra'!$E14),"",'03.Muestra'!$E14)</f>
        <v/>
      </c>
      <c r="D557" s="164" t="str">
        <f t="shared" si="28"/>
        <v/>
      </c>
      <c r="E557" s="133" t="str">
        <f t="shared" si="29"/>
        <v/>
      </c>
      <c r="F557" s="19"/>
      <c r="G557" s="19"/>
      <c r="H557" s="19"/>
      <c r="I557" s="19"/>
      <c r="J557" s="19"/>
      <c r="K557" s="19"/>
      <c r="L557" s="19"/>
      <c r="M557" s="19"/>
      <c r="N557" s="19"/>
      <c r="O557" s="19"/>
      <c r="P557" s="19"/>
      <c r="Q557" s="19"/>
      <c r="R557" s="19"/>
      <c r="S557" s="19"/>
      <c r="T557" s="19"/>
      <c r="U557" s="19"/>
      <c r="V557" s="19"/>
      <c r="W557" s="19"/>
      <c r="X557" s="19"/>
      <c r="Y557" s="19"/>
    </row>
    <row r="558" spans="2:25" ht="12" customHeight="1">
      <c r="B558" s="140" t="str">
        <f>IF( ISBLANK('03.Muestra'!$C15),"",'03.Muestra'!$C15)</f>
        <v/>
      </c>
      <c r="C558" s="140" t="str">
        <f>IF( ISBLANK('03.Muestra'!$E15),"",'03.Muestra'!$E15)</f>
        <v/>
      </c>
      <c r="D558" s="164" t="str">
        <f t="shared" si="28"/>
        <v/>
      </c>
      <c r="E558" s="133" t="str">
        <f t="shared" si="29"/>
        <v/>
      </c>
      <c r="F558" s="19"/>
      <c r="G558" s="19"/>
      <c r="H558" s="19"/>
      <c r="I558" s="19"/>
      <c r="J558" s="19"/>
      <c r="K558" s="19"/>
      <c r="L558" s="19"/>
      <c r="M558" s="19"/>
      <c r="N558" s="19"/>
      <c r="O558" s="19"/>
      <c r="P558" s="19"/>
      <c r="Q558" s="19"/>
      <c r="R558" s="19"/>
      <c r="S558" s="19"/>
      <c r="T558" s="19"/>
      <c r="U558" s="19"/>
      <c r="V558" s="19"/>
      <c r="W558" s="19"/>
      <c r="X558" s="19"/>
      <c r="Y558" s="19"/>
    </row>
    <row r="559" spans="2:25" ht="12" customHeight="1">
      <c r="B559" s="140" t="str">
        <f>IF( ISBLANK('03.Muestra'!$C16),"",'03.Muestra'!$C16)</f>
        <v/>
      </c>
      <c r="C559" s="140" t="str">
        <f>IF( ISBLANK('03.Muestra'!$E16),"",'03.Muestra'!$E16)</f>
        <v/>
      </c>
      <c r="D559" s="164" t="str">
        <f t="shared" si="28"/>
        <v/>
      </c>
      <c r="E559" s="133" t="str">
        <f t="shared" si="29"/>
        <v/>
      </c>
      <c r="F559" s="19"/>
      <c r="G559" s="19"/>
      <c r="H559" s="19"/>
      <c r="I559" s="19"/>
      <c r="J559" s="19"/>
      <c r="K559" s="19"/>
      <c r="L559" s="19"/>
      <c r="M559" s="19"/>
      <c r="N559" s="19"/>
      <c r="O559" s="19"/>
      <c r="P559" s="19"/>
      <c r="Q559" s="19"/>
      <c r="R559" s="19"/>
      <c r="S559" s="19"/>
      <c r="T559" s="19"/>
      <c r="U559" s="19"/>
      <c r="V559" s="19"/>
      <c r="W559" s="19"/>
      <c r="X559" s="19"/>
      <c r="Y559" s="19"/>
    </row>
    <row r="560" spans="2:25" ht="12" customHeight="1">
      <c r="B560" s="140" t="str">
        <f>IF( ISBLANK('03.Muestra'!$C17),"",'03.Muestra'!$C17)</f>
        <v/>
      </c>
      <c r="C560" s="140" t="str">
        <f>IF( ISBLANK('03.Muestra'!$E17),"",'03.Muestra'!$E17)</f>
        <v/>
      </c>
      <c r="D560" s="164" t="str">
        <f t="shared" si="28"/>
        <v/>
      </c>
      <c r="E560" s="133" t="str">
        <f t="shared" si="29"/>
        <v/>
      </c>
      <c r="F560" s="19"/>
      <c r="G560" s="19"/>
      <c r="H560" s="19"/>
      <c r="I560" s="19"/>
      <c r="J560" s="19"/>
      <c r="K560" s="19"/>
      <c r="L560" s="19"/>
      <c r="M560" s="19"/>
      <c r="N560" s="19"/>
      <c r="O560" s="19"/>
      <c r="P560" s="19"/>
      <c r="Q560" s="19"/>
      <c r="R560" s="19"/>
      <c r="S560" s="19"/>
      <c r="T560" s="19"/>
      <c r="U560" s="19"/>
      <c r="V560" s="19"/>
      <c r="W560" s="19"/>
      <c r="X560" s="19"/>
      <c r="Y560" s="19"/>
    </row>
    <row r="561" spans="2:25" ht="12" customHeight="1">
      <c r="B561" s="140" t="str">
        <f>IF( ISBLANK('03.Muestra'!$C18),"",'03.Muestra'!$C18)</f>
        <v/>
      </c>
      <c r="C561" s="140" t="str">
        <f>IF( ISBLANK('03.Muestra'!$E18),"",'03.Muestra'!$E18)</f>
        <v/>
      </c>
      <c r="D561" s="164" t="str">
        <f t="shared" si="28"/>
        <v/>
      </c>
      <c r="E561" s="133" t="str">
        <f t="shared" si="29"/>
        <v/>
      </c>
      <c r="F561" s="19"/>
      <c r="G561" s="19"/>
      <c r="H561" s="19"/>
      <c r="I561" s="19"/>
      <c r="J561" s="19"/>
      <c r="K561" s="19"/>
      <c r="L561" s="19"/>
      <c r="M561" s="19"/>
      <c r="N561" s="19"/>
      <c r="O561" s="19"/>
      <c r="P561" s="19"/>
      <c r="Q561" s="19"/>
      <c r="R561" s="19"/>
      <c r="S561" s="19"/>
      <c r="T561" s="19"/>
      <c r="U561" s="19"/>
      <c r="V561" s="19"/>
      <c r="W561" s="19"/>
      <c r="X561" s="19"/>
      <c r="Y561" s="19"/>
    </row>
    <row r="562" spans="2:25" ht="12" customHeight="1">
      <c r="B562" s="140" t="str">
        <f>IF( ISBLANK('03.Muestra'!$C19),"",'03.Muestra'!$C19)</f>
        <v/>
      </c>
      <c r="C562" s="140" t="str">
        <f>IF( ISBLANK('03.Muestra'!$E19),"",'03.Muestra'!$E19)</f>
        <v/>
      </c>
      <c r="D562" s="164" t="str">
        <f t="shared" si="28"/>
        <v/>
      </c>
      <c r="E562" s="133" t="str">
        <f t="shared" si="29"/>
        <v/>
      </c>
      <c r="F562" s="19"/>
      <c r="G562" s="19"/>
      <c r="H562" s="19"/>
      <c r="I562" s="19"/>
      <c r="J562" s="19"/>
      <c r="K562" s="19"/>
      <c r="L562" s="19"/>
      <c r="M562" s="19"/>
      <c r="N562" s="19"/>
      <c r="O562" s="19"/>
      <c r="P562" s="19"/>
      <c r="Q562" s="19"/>
      <c r="R562" s="19"/>
      <c r="S562" s="19"/>
      <c r="T562" s="19"/>
      <c r="U562" s="19"/>
      <c r="V562" s="19"/>
      <c r="W562" s="19"/>
      <c r="X562" s="19"/>
      <c r="Y562" s="19"/>
    </row>
    <row r="563" spans="2:25" ht="14.1" customHeight="1">
      <c r="B563" s="140" t="str">
        <f>IF( ISBLANK('03.Muestra'!$C20),"",'03.Muestra'!$C20)</f>
        <v/>
      </c>
      <c r="C563" s="140" t="str">
        <f>IF( ISBLANK('03.Muestra'!$E20),"",'03.Muestra'!$E20)</f>
        <v/>
      </c>
      <c r="D563" s="164" t="str">
        <f t="shared" si="28"/>
        <v/>
      </c>
      <c r="E563" s="133" t="str">
        <f t="shared" si="29"/>
        <v/>
      </c>
      <c r="F563" s="19"/>
      <c r="G563" s="19"/>
      <c r="H563" s="19"/>
      <c r="I563" s="19"/>
      <c r="J563" s="19"/>
      <c r="K563" s="19"/>
      <c r="L563" s="19"/>
      <c r="M563" s="19"/>
      <c r="N563" s="19"/>
      <c r="O563" s="19"/>
      <c r="P563" s="19"/>
      <c r="Q563" s="19"/>
      <c r="R563" s="19"/>
      <c r="S563" s="19"/>
      <c r="T563" s="19"/>
      <c r="U563" s="19"/>
      <c r="V563" s="19"/>
      <c r="W563" s="19"/>
      <c r="X563" s="19"/>
      <c r="Y563" s="19"/>
    </row>
    <row r="564" spans="2:25" ht="14.1" customHeight="1">
      <c r="B564" s="140" t="str">
        <f>IF( ISBLANK('03.Muestra'!$C21),"",'03.Muestra'!$C21)</f>
        <v/>
      </c>
      <c r="C564" s="140" t="str">
        <f>IF( ISBLANK('03.Muestra'!$E21),"",'03.Muestra'!$E21)</f>
        <v/>
      </c>
      <c r="D564" s="164" t="str">
        <f t="shared" si="28"/>
        <v/>
      </c>
      <c r="E564" s="133" t="str">
        <f t="shared" si="29"/>
        <v/>
      </c>
      <c r="F564" s="19"/>
      <c r="G564" s="19"/>
      <c r="H564" s="19"/>
      <c r="I564" s="19"/>
      <c r="J564" s="19"/>
      <c r="K564" s="19"/>
      <c r="L564" s="19"/>
      <c r="M564" s="19"/>
      <c r="N564" s="19"/>
      <c r="O564" s="19"/>
      <c r="P564" s="19"/>
      <c r="Q564" s="19"/>
      <c r="R564" s="19"/>
      <c r="S564" s="19"/>
      <c r="T564" s="19"/>
      <c r="U564" s="19"/>
      <c r="V564" s="19"/>
      <c r="W564" s="19"/>
      <c r="X564" s="19"/>
      <c r="Y564" s="19"/>
    </row>
    <row r="565" spans="2:25" ht="14.1" customHeight="1">
      <c r="B565" s="140" t="str">
        <f>IF( ISBLANK('03.Muestra'!$C22),"",'03.Muestra'!$C22)</f>
        <v/>
      </c>
      <c r="C565" s="140" t="str">
        <f>IF( ISBLANK('03.Muestra'!$E22),"",'03.Muestra'!$E22)</f>
        <v/>
      </c>
      <c r="D565" s="164" t="str">
        <f t="shared" si="28"/>
        <v/>
      </c>
      <c r="E565" s="133" t="str">
        <f t="shared" si="29"/>
        <v/>
      </c>
      <c r="F565" s="19"/>
      <c r="G565" s="19"/>
      <c r="H565" s="19"/>
      <c r="I565" s="19"/>
      <c r="J565" s="19"/>
      <c r="K565" s="19"/>
      <c r="L565" s="19"/>
      <c r="M565" s="19"/>
      <c r="N565" s="19"/>
      <c r="O565" s="19"/>
      <c r="P565" s="19"/>
      <c r="Q565" s="19"/>
      <c r="R565" s="19"/>
      <c r="S565" s="19"/>
      <c r="T565" s="19"/>
      <c r="U565" s="19"/>
      <c r="V565" s="19"/>
      <c r="W565" s="19"/>
      <c r="X565" s="19"/>
      <c r="Y565" s="19"/>
    </row>
    <row r="566" spans="2:25" ht="14.1" customHeight="1">
      <c r="B566" s="140" t="str">
        <f>IF( ISBLANK('03.Muestra'!$C23),"",'03.Muestra'!$C23)</f>
        <v/>
      </c>
      <c r="C566" s="140" t="str">
        <f>IF( ISBLANK('03.Muestra'!$E23),"",'03.Muestra'!$E23)</f>
        <v/>
      </c>
      <c r="D566" s="164" t="str">
        <f t="shared" si="28"/>
        <v/>
      </c>
      <c r="E566" s="133" t="str">
        <f t="shared" si="29"/>
        <v/>
      </c>
      <c r="F566" s="19"/>
      <c r="G566" s="19"/>
      <c r="H566" s="19"/>
      <c r="I566" s="19"/>
      <c r="J566" s="19"/>
      <c r="K566" s="19"/>
      <c r="L566" s="19"/>
      <c r="M566" s="19"/>
      <c r="N566" s="19"/>
      <c r="O566" s="19"/>
      <c r="P566" s="19"/>
      <c r="Q566" s="19"/>
      <c r="R566" s="19"/>
      <c r="S566" s="19"/>
      <c r="T566" s="19"/>
      <c r="U566" s="19"/>
      <c r="V566" s="19"/>
      <c r="W566" s="19"/>
      <c r="X566" s="19"/>
      <c r="Y566" s="19"/>
    </row>
    <row r="567" spans="2:25" ht="14.1" customHeight="1">
      <c r="B567" s="140" t="str">
        <f>IF( ISBLANK('03.Muestra'!$C24),"",'03.Muestra'!$C24)</f>
        <v/>
      </c>
      <c r="C567" s="140" t="str">
        <f>IF( ISBLANK('03.Muestra'!$E24),"",'03.Muestra'!$E24)</f>
        <v/>
      </c>
      <c r="D567" s="164" t="str">
        <f t="shared" si="28"/>
        <v/>
      </c>
      <c r="E567" s="133" t="str">
        <f t="shared" si="29"/>
        <v/>
      </c>
      <c r="F567" s="19"/>
      <c r="G567" s="19"/>
      <c r="H567" s="19"/>
      <c r="I567" s="19"/>
      <c r="J567" s="19"/>
      <c r="K567" s="19"/>
      <c r="L567" s="19"/>
      <c r="M567" s="19"/>
      <c r="N567" s="19"/>
      <c r="O567" s="19"/>
      <c r="P567" s="19"/>
      <c r="Q567" s="19"/>
      <c r="R567" s="19"/>
      <c r="S567" s="19"/>
      <c r="T567" s="19"/>
      <c r="U567" s="19"/>
      <c r="V567" s="19"/>
      <c r="W567" s="19"/>
      <c r="X567" s="19"/>
      <c r="Y567" s="19"/>
    </row>
    <row r="568" spans="2:25" ht="14.1" customHeight="1">
      <c r="B568" s="140" t="str">
        <f>IF( ISBLANK('03.Muestra'!$C25),"",'03.Muestra'!$C25)</f>
        <v/>
      </c>
      <c r="C568" s="140" t="str">
        <f>IF( ISBLANK('03.Muestra'!$E25),"",'03.Muestra'!$E25)</f>
        <v/>
      </c>
      <c r="D568" s="164" t="str">
        <f t="shared" si="28"/>
        <v/>
      </c>
      <c r="E568" s="133" t="str">
        <f t="shared" si="29"/>
        <v/>
      </c>
      <c r="F568" s="19"/>
      <c r="G568" s="19"/>
      <c r="H568" s="19"/>
      <c r="I568" s="19"/>
      <c r="J568" s="19"/>
      <c r="K568" s="19"/>
      <c r="L568" s="19"/>
      <c r="M568" s="19"/>
      <c r="N568" s="19"/>
      <c r="O568" s="19"/>
      <c r="P568" s="19"/>
      <c r="Q568" s="19"/>
      <c r="R568" s="19"/>
      <c r="S568" s="19"/>
      <c r="T568" s="19"/>
      <c r="U568" s="19"/>
      <c r="V568" s="19"/>
      <c r="W568" s="19"/>
      <c r="X568" s="19"/>
      <c r="Y568" s="19"/>
    </row>
    <row r="569" spans="2:25" ht="14.1" customHeight="1">
      <c r="B569" s="140" t="str">
        <f>IF( ISBLANK('03.Muestra'!$C26),"",'03.Muestra'!$C26)</f>
        <v/>
      </c>
      <c r="C569" s="140" t="str">
        <f>IF( ISBLANK('03.Muestra'!$E26),"",'03.Muestra'!$E26)</f>
        <v/>
      </c>
      <c r="D569" s="164" t="str">
        <f t="shared" si="28"/>
        <v/>
      </c>
      <c r="E569" s="133" t="str">
        <f t="shared" si="29"/>
        <v/>
      </c>
      <c r="F569" s="19"/>
      <c r="G569" s="19"/>
      <c r="H569" s="19"/>
      <c r="I569" s="19"/>
      <c r="J569" s="19"/>
      <c r="K569" s="19"/>
      <c r="L569" s="19"/>
      <c r="M569" s="19"/>
      <c r="N569" s="19"/>
      <c r="O569" s="19"/>
      <c r="P569" s="19"/>
      <c r="Q569" s="19"/>
      <c r="R569" s="19"/>
      <c r="S569" s="19"/>
      <c r="T569" s="19"/>
      <c r="U569" s="19"/>
      <c r="V569" s="19"/>
      <c r="W569" s="19"/>
      <c r="X569" s="19"/>
      <c r="Y569" s="19"/>
    </row>
    <row r="570" spans="2:25" ht="14.1" customHeight="1">
      <c r="B570" s="140" t="str">
        <f>IF( ISBLANK('03.Muestra'!$C27),"",'03.Muestra'!$C27)</f>
        <v/>
      </c>
      <c r="C570" s="140" t="str">
        <f>IF( ISBLANK('03.Muestra'!$E27),"",'03.Muestra'!$E27)</f>
        <v/>
      </c>
      <c r="D570" s="164" t="str">
        <f t="shared" si="28"/>
        <v/>
      </c>
      <c r="E570" s="133" t="str">
        <f t="shared" si="29"/>
        <v/>
      </c>
      <c r="F570" s="19"/>
      <c r="G570" s="19"/>
      <c r="H570" s="19"/>
      <c r="I570" s="19"/>
      <c r="J570" s="19"/>
      <c r="K570" s="19"/>
      <c r="L570" s="19"/>
      <c r="M570" s="19"/>
      <c r="N570" s="19"/>
      <c r="O570" s="19"/>
      <c r="P570" s="19"/>
      <c r="Q570" s="19"/>
      <c r="R570" s="19"/>
      <c r="S570" s="19"/>
      <c r="T570" s="19"/>
      <c r="U570" s="19"/>
      <c r="V570" s="19"/>
      <c r="W570" s="19"/>
      <c r="X570" s="19"/>
      <c r="Y570" s="19"/>
    </row>
    <row r="571" spans="2:25" ht="14.1" customHeight="1">
      <c r="B571" s="140" t="str">
        <f>IF( ISBLANK('03.Muestra'!$C28),"",'03.Muestra'!$C28)</f>
        <v/>
      </c>
      <c r="C571" s="140" t="str">
        <f>IF( ISBLANK('03.Muestra'!$E28),"",'03.Muestra'!$E28)</f>
        <v/>
      </c>
      <c r="D571" s="164" t="str">
        <f t="shared" si="28"/>
        <v/>
      </c>
      <c r="E571" s="133" t="str">
        <f t="shared" si="29"/>
        <v/>
      </c>
      <c r="F571" s="19"/>
      <c r="G571" s="19"/>
      <c r="H571" s="19"/>
      <c r="I571" s="19"/>
      <c r="J571" s="19"/>
      <c r="K571" s="19"/>
      <c r="L571" s="19"/>
      <c r="M571" s="19"/>
      <c r="N571" s="19"/>
      <c r="O571" s="19"/>
      <c r="P571" s="19"/>
      <c r="Q571" s="19"/>
      <c r="R571" s="19"/>
      <c r="S571" s="19"/>
      <c r="T571" s="19"/>
      <c r="U571" s="19"/>
      <c r="V571" s="19"/>
      <c r="W571" s="19"/>
      <c r="X571" s="19"/>
      <c r="Y571" s="19"/>
    </row>
    <row r="572" spans="2:25" ht="14.1" customHeight="1">
      <c r="B572" s="140" t="str">
        <f>IF( ISBLANK('03.Muestra'!$C29),"",'03.Muestra'!$C29)</f>
        <v/>
      </c>
      <c r="C572" s="140" t="str">
        <f>IF( ISBLANK('03.Muestra'!$E29),"",'03.Muestra'!$E29)</f>
        <v/>
      </c>
      <c r="D572" s="164" t="str">
        <f t="shared" si="28"/>
        <v/>
      </c>
      <c r="E572" s="133" t="str">
        <f t="shared" si="29"/>
        <v/>
      </c>
      <c r="F572" s="19"/>
      <c r="G572" s="19"/>
      <c r="H572" s="19"/>
      <c r="I572" s="19"/>
      <c r="J572" s="19"/>
      <c r="K572" s="19"/>
      <c r="L572" s="19"/>
      <c r="M572" s="19"/>
      <c r="N572" s="19"/>
      <c r="O572" s="19"/>
      <c r="P572" s="19"/>
      <c r="Q572" s="19"/>
      <c r="R572" s="19"/>
      <c r="S572" s="19"/>
      <c r="T572" s="19"/>
      <c r="U572" s="19"/>
      <c r="V572" s="19"/>
      <c r="W572" s="19"/>
      <c r="X572" s="19"/>
      <c r="Y572" s="19"/>
    </row>
    <row r="573" spans="2:25" ht="14.1" customHeight="1">
      <c r="B573" s="140" t="str">
        <f>IF( ISBLANK('03.Muestra'!$C30),"",'03.Muestra'!$C30)</f>
        <v/>
      </c>
      <c r="C573" s="140" t="str">
        <f>IF( ISBLANK('03.Muestra'!$E30),"",'03.Muestra'!$E30)</f>
        <v/>
      </c>
      <c r="D573" s="164" t="str">
        <f t="shared" si="28"/>
        <v/>
      </c>
      <c r="E573" s="133" t="str">
        <f t="shared" si="29"/>
        <v/>
      </c>
      <c r="F573" s="19"/>
      <c r="G573" s="19"/>
      <c r="H573" s="19"/>
      <c r="I573" s="19"/>
      <c r="J573" s="19"/>
      <c r="K573" s="19"/>
      <c r="L573" s="19"/>
      <c r="M573" s="19"/>
      <c r="N573" s="19"/>
      <c r="O573" s="19"/>
      <c r="P573" s="19"/>
      <c r="Q573" s="19"/>
      <c r="R573" s="19"/>
      <c r="S573" s="19"/>
      <c r="T573" s="19"/>
      <c r="U573" s="19"/>
      <c r="V573" s="19"/>
      <c r="W573" s="19"/>
      <c r="X573" s="19"/>
      <c r="Y573" s="19"/>
    </row>
    <row r="574" spans="2:25" ht="12" customHeight="1">
      <c r="B574" s="140" t="str">
        <f>IF( ISBLANK('03.Muestra'!$C31),"",'03.Muestra'!$C31)</f>
        <v/>
      </c>
      <c r="C574" s="140" t="str">
        <f>IF( ISBLANK('03.Muestra'!$E31),"",'03.Muestra'!$E31)</f>
        <v/>
      </c>
      <c r="D574" s="164" t="str">
        <f t="shared" si="28"/>
        <v/>
      </c>
      <c r="E574" s="133" t="str">
        <f t="shared" si="29"/>
        <v/>
      </c>
      <c r="F574" s="19"/>
      <c r="G574" s="19"/>
      <c r="H574" s="19"/>
      <c r="I574" s="19"/>
      <c r="J574" s="19"/>
      <c r="K574" s="19"/>
      <c r="L574" s="19"/>
      <c r="M574" s="19"/>
      <c r="N574" s="19"/>
      <c r="O574" s="19"/>
      <c r="P574" s="19"/>
      <c r="Q574" s="19"/>
      <c r="R574" s="19"/>
      <c r="S574" s="19"/>
      <c r="T574" s="19"/>
      <c r="U574" s="19"/>
      <c r="V574" s="19"/>
      <c r="W574" s="19"/>
      <c r="X574" s="19"/>
      <c r="Y574" s="19"/>
    </row>
    <row r="575" spans="2:25" ht="12" customHeight="1">
      <c r="B575" s="140" t="str">
        <f>IF( ISBLANK('03.Muestra'!$C32),"",'03.Muestra'!$C32)</f>
        <v/>
      </c>
      <c r="C575" s="140" t="str">
        <f>IF( ISBLANK('03.Muestra'!$E32),"",'03.Muestra'!$E32)</f>
        <v/>
      </c>
      <c r="D575" s="164" t="str">
        <f t="shared" si="28"/>
        <v/>
      </c>
      <c r="E575" s="133" t="str">
        <f t="shared" si="29"/>
        <v/>
      </c>
      <c r="F575" s="19"/>
      <c r="G575" s="19"/>
      <c r="H575" s="19"/>
      <c r="I575" s="19"/>
      <c r="J575" s="19"/>
      <c r="K575" s="19"/>
      <c r="L575" s="19"/>
      <c r="M575" s="19"/>
      <c r="N575" s="19"/>
      <c r="O575" s="19"/>
      <c r="P575" s="19"/>
      <c r="Q575" s="19"/>
      <c r="R575" s="19"/>
      <c r="S575" s="19"/>
      <c r="T575" s="19"/>
      <c r="U575" s="19"/>
      <c r="V575" s="19"/>
      <c r="W575" s="19"/>
      <c r="X575" s="19"/>
      <c r="Y575" s="19"/>
    </row>
    <row r="576" spans="2:25" ht="12" customHeight="1">
      <c r="B576" s="140" t="str">
        <f>IF( ISBLANK('03.Muestra'!$C33),"",'03.Muestra'!$C33)</f>
        <v/>
      </c>
      <c r="C576" s="140" t="str">
        <f>IF( ISBLANK('03.Muestra'!$E33),"",'03.Muestra'!$E33)</f>
        <v/>
      </c>
      <c r="D576" s="164" t="str">
        <f t="shared" si="28"/>
        <v/>
      </c>
      <c r="E576" s="133" t="str">
        <f t="shared" si="29"/>
        <v/>
      </c>
      <c r="F576" s="19"/>
      <c r="G576" s="19"/>
      <c r="H576" s="19"/>
      <c r="I576" s="19"/>
      <c r="J576" s="19"/>
      <c r="K576" s="19"/>
      <c r="L576" s="19"/>
      <c r="M576" s="19"/>
      <c r="N576" s="19"/>
      <c r="O576" s="19"/>
      <c r="P576" s="19"/>
      <c r="Q576" s="19"/>
      <c r="R576" s="19"/>
      <c r="S576" s="19"/>
      <c r="T576" s="19"/>
      <c r="U576" s="19"/>
      <c r="V576" s="19"/>
      <c r="W576" s="19"/>
      <c r="X576" s="19"/>
      <c r="Y576" s="19"/>
    </row>
    <row r="577" spans="2:25" ht="12" customHeight="1">
      <c r="B577" s="140" t="str">
        <f>IF( ISBLANK('03.Muestra'!$C34),"",'03.Muestra'!$C34)</f>
        <v/>
      </c>
      <c r="C577" s="140" t="str">
        <f>IF( ISBLANK('03.Muestra'!$E34),"",'03.Muestra'!$E34)</f>
        <v/>
      </c>
      <c r="D577" s="164" t="str">
        <f t="shared" si="28"/>
        <v/>
      </c>
      <c r="E577" s="133" t="str">
        <f t="shared" si="29"/>
        <v/>
      </c>
      <c r="F577" s="19"/>
      <c r="G577" s="19"/>
      <c r="H577" s="19"/>
      <c r="I577" s="19"/>
      <c r="J577" s="19"/>
      <c r="K577" s="19"/>
      <c r="L577" s="19"/>
      <c r="M577" s="19"/>
      <c r="N577" s="19"/>
      <c r="O577" s="19"/>
      <c r="P577" s="19"/>
      <c r="Q577" s="19"/>
      <c r="R577" s="19"/>
      <c r="S577" s="19"/>
      <c r="T577" s="19"/>
      <c r="U577" s="19"/>
      <c r="V577" s="19"/>
      <c r="W577" s="19"/>
      <c r="X577" s="19"/>
      <c r="Y577" s="19"/>
    </row>
    <row r="578" spans="2:25" ht="12" customHeight="1">
      <c r="B578" s="140" t="str">
        <f>IF( ISBLANK('03.Muestra'!$C35),"",'03.Muestra'!$C35)</f>
        <v/>
      </c>
      <c r="C578" s="140" t="str">
        <f>IF( ISBLANK('03.Muestra'!$E35),"",'03.Muestra'!$E35)</f>
        <v/>
      </c>
      <c r="D578" s="164" t="str">
        <f t="shared" si="28"/>
        <v/>
      </c>
      <c r="E578" s="133" t="str">
        <f t="shared" si="29"/>
        <v/>
      </c>
      <c r="G578" s="19"/>
      <c r="H578" s="19"/>
      <c r="I578" s="19"/>
      <c r="J578" s="19"/>
      <c r="K578" s="19"/>
      <c r="L578" s="19"/>
      <c r="M578" s="19"/>
      <c r="N578" s="19"/>
      <c r="O578" s="19"/>
      <c r="P578" s="19"/>
      <c r="Q578" s="19"/>
      <c r="R578" s="19"/>
      <c r="S578" s="19"/>
      <c r="T578" s="19"/>
      <c r="U578" s="19"/>
      <c r="V578" s="19"/>
      <c r="W578" s="19"/>
      <c r="X578" s="19"/>
      <c r="Y578" s="19"/>
    </row>
    <row r="579" spans="2:25" ht="12" customHeight="1">
      <c r="B579" s="140" t="str">
        <f>IF( ISBLANK('03.Muestra'!$C36),"",'03.Muestra'!$C36)</f>
        <v/>
      </c>
      <c r="C579" s="140" t="str">
        <f>IF( ISBLANK('03.Muestra'!$E36),"",'03.Muestra'!$E36)</f>
        <v/>
      </c>
      <c r="D579" s="164" t="str">
        <f t="shared" si="28"/>
        <v/>
      </c>
      <c r="E579" s="133" t="str">
        <f t="shared" si="29"/>
        <v/>
      </c>
      <c r="F579" s="153"/>
      <c r="G579" s="19"/>
      <c r="H579" s="19"/>
      <c r="I579" s="19"/>
      <c r="J579" s="19"/>
      <c r="K579" s="19"/>
      <c r="L579" s="19"/>
      <c r="M579" s="19"/>
      <c r="N579" s="19"/>
      <c r="O579" s="19"/>
      <c r="P579" s="19"/>
      <c r="Q579" s="19"/>
      <c r="R579" s="19"/>
      <c r="S579" s="19"/>
      <c r="T579" s="19"/>
      <c r="U579" s="19"/>
      <c r="V579" s="19"/>
      <c r="W579" s="19"/>
      <c r="X579" s="19"/>
      <c r="Y579" s="19"/>
    </row>
    <row r="580" spans="2:25" ht="12" customHeight="1">
      <c r="B580" s="140" t="str">
        <f>IF( ISBLANK('03.Muestra'!$C37),"",'03.Muestra'!$C37)</f>
        <v/>
      </c>
      <c r="C580" s="140" t="str">
        <f>IF( ISBLANK('03.Muestra'!$E37),"",'03.Muestra'!$E37)</f>
        <v/>
      </c>
      <c r="D580" s="164" t="str">
        <f t="shared" si="28"/>
        <v/>
      </c>
      <c r="E580" s="133" t="str">
        <f t="shared" si="29"/>
        <v/>
      </c>
      <c r="F580" s="153"/>
      <c r="G580" s="19"/>
      <c r="H580" s="19"/>
      <c r="I580" s="19"/>
      <c r="J580" s="19"/>
      <c r="K580" s="19"/>
      <c r="L580" s="19"/>
      <c r="M580" s="19"/>
      <c r="N580" s="19"/>
      <c r="O580" s="19"/>
      <c r="P580" s="19"/>
      <c r="Q580" s="19"/>
      <c r="R580" s="19"/>
      <c r="S580" s="19"/>
      <c r="T580" s="19"/>
      <c r="U580" s="19"/>
      <c r="V580" s="19"/>
      <c r="W580" s="19"/>
      <c r="X580" s="19"/>
      <c r="Y580" s="19"/>
    </row>
    <row r="581" spans="2:25" ht="12" customHeight="1">
      <c r="B581" s="140" t="str">
        <f>IF( ISBLANK('03.Muestra'!$C38),"",'03.Muestra'!$C38)</f>
        <v/>
      </c>
      <c r="C581" s="140" t="str">
        <f>IF( ISBLANK('03.Muestra'!$E38),"",'03.Muestra'!$E38)</f>
        <v/>
      </c>
      <c r="D581" s="164" t="str">
        <f t="shared" si="28"/>
        <v/>
      </c>
      <c r="E581" s="133" t="str">
        <f t="shared" si="29"/>
        <v/>
      </c>
      <c r="F581" s="153"/>
      <c r="G581" s="19"/>
      <c r="H581" s="19"/>
      <c r="I581" s="19"/>
      <c r="J581" s="19"/>
      <c r="K581" s="19"/>
      <c r="L581" s="19"/>
      <c r="M581" s="19"/>
      <c r="N581" s="19"/>
      <c r="O581" s="19"/>
      <c r="P581" s="19"/>
      <c r="Q581" s="19"/>
      <c r="R581" s="19"/>
      <c r="S581" s="19"/>
      <c r="T581" s="19"/>
      <c r="U581" s="19"/>
      <c r="V581" s="19"/>
      <c r="W581" s="19"/>
      <c r="X581" s="19"/>
      <c r="Y581" s="19"/>
    </row>
    <row r="582" spans="2:25" ht="12" customHeight="1">
      <c r="B582" s="140" t="str">
        <f>IF( ISBLANK('03.Muestra'!$C39),"",'03.Muestra'!$C39)</f>
        <v/>
      </c>
      <c r="C582" s="140" t="str">
        <f>IF( ISBLANK('03.Muestra'!$E39),"",'03.Muestra'!$E39)</f>
        <v/>
      </c>
      <c r="D582" s="164" t="str">
        <f t="shared" si="28"/>
        <v/>
      </c>
      <c r="E582" s="133" t="str">
        <f t="shared" si="29"/>
        <v/>
      </c>
      <c r="F582" s="153"/>
      <c r="G582" s="19"/>
      <c r="H582" s="19"/>
      <c r="I582" s="19"/>
      <c r="J582" s="19"/>
      <c r="K582" s="19"/>
      <c r="L582" s="19"/>
      <c r="M582" s="19"/>
      <c r="N582" s="19"/>
      <c r="O582" s="19"/>
      <c r="P582" s="19"/>
      <c r="Q582" s="19"/>
      <c r="R582" s="19"/>
      <c r="S582" s="19"/>
      <c r="T582" s="19"/>
      <c r="U582" s="19"/>
      <c r="V582" s="19"/>
      <c r="W582" s="19"/>
      <c r="X582" s="19"/>
      <c r="Y582" s="19"/>
    </row>
    <row r="583" spans="2:25" ht="12" customHeight="1">
      <c r="B583" s="140" t="str">
        <f>IF( ISBLANK('03.Muestra'!$C40),"",'03.Muestra'!$C40)</f>
        <v/>
      </c>
      <c r="C583" s="140" t="str">
        <f>IF( ISBLANK('03.Muestra'!$E40),"",'03.Muestra'!$E40)</f>
        <v/>
      </c>
      <c r="D583" s="164" t="str">
        <f t="shared" si="28"/>
        <v/>
      </c>
      <c r="E583" s="133" t="str">
        <f t="shared" si="29"/>
        <v/>
      </c>
      <c r="F583" s="153"/>
      <c r="G583" s="19"/>
      <c r="H583" s="19"/>
      <c r="I583" s="19"/>
      <c r="J583" s="19"/>
      <c r="K583" s="19"/>
      <c r="L583" s="19"/>
      <c r="M583" s="19"/>
      <c r="N583" s="19"/>
      <c r="O583" s="19"/>
      <c r="P583" s="19"/>
      <c r="Q583" s="19"/>
      <c r="R583" s="19"/>
      <c r="S583" s="19"/>
      <c r="T583" s="19"/>
      <c r="U583" s="19"/>
      <c r="V583" s="19"/>
      <c r="W583" s="19"/>
      <c r="X583" s="19"/>
      <c r="Y583" s="19"/>
    </row>
    <row r="584" spans="2:25" ht="12" customHeight="1">
      <c r="B584" s="140" t="str">
        <f>IF( ISBLANK('03.Muestra'!$C41),"",'03.Muestra'!$C41)</f>
        <v/>
      </c>
      <c r="C584" s="140" t="str">
        <f>IF( ISBLANK('03.Muestra'!$E41),"",'03.Muestra'!$E41)</f>
        <v/>
      </c>
      <c r="D584" s="164" t="str">
        <f t="shared" si="28"/>
        <v/>
      </c>
      <c r="E584" s="133" t="str">
        <f t="shared" si="29"/>
        <v/>
      </c>
      <c r="F584" s="153"/>
      <c r="G584" s="19"/>
      <c r="H584" s="19"/>
      <c r="I584" s="19"/>
      <c r="J584" s="19"/>
      <c r="K584" s="19"/>
      <c r="L584" s="19"/>
      <c r="M584" s="19"/>
      <c r="N584" s="19"/>
      <c r="O584" s="19"/>
      <c r="P584" s="19"/>
      <c r="Q584" s="19"/>
      <c r="R584" s="19"/>
      <c r="S584" s="19"/>
      <c r="T584" s="19"/>
      <c r="U584" s="19"/>
      <c r="V584" s="19"/>
      <c r="W584" s="19"/>
      <c r="X584" s="19"/>
      <c r="Y584" s="19"/>
    </row>
    <row r="585" spans="2:25" ht="12" customHeight="1">
      <c r="B585" s="140" t="str">
        <f>IF( ISBLANK('03.Muestra'!$C42),"",'03.Muestra'!$C42)</f>
        <v/>
      </c>
      <c r="C585" s="140" t="str">
        <f>IF( ISBLANK('03.Muestra'!$E42),"",'03.Muestra'!$E42)</f>
        <v/>
      </c>
      <c r="D585" s="164" t="str">
        <f t="shared" si="28"/>
        <v/>
      </c>
      <c r="E585" s="133" t="str">
        <f t="shared" si="29"/>
        <v/>
      </c>
      <c r="F585" s="19"/>
      <c r="G585" s="19"/>
      <c r="H585" s="19"/>
      <c r="I585" s="19"/>
      <c r="J585" s="19"/>
      <c r="K585" s="19"/>
      <c r="L585" s="19"/>
      <c r="M585" s="19"/>
      <c r="N585" s="19"/>
      <c r="O585" s="19"/>
      <c r="P585" s="19"/>
      <c r="Q585" s="19"/>
      <c r="R585" s="19"/>
      <c r="S585" s="19"/>
      <c r="T585" s="19"/>
      <c r="U585" s="19"/>
      <c r="V585" s="19"/>
      <c r="W585" s="19"/>
      <c r="X585" s="19"/>
      <c r="Y585" s="19"/>
    </row>
    <row r="586" spans="2:25" ht="12" customHeight="1">
      <c r="B586" s="19"/>
      <c r="C586" s="19"/>
      <c r="D586" s="133"/>
      <c r="E586" s="133"/>
      <c r="F586" s="19"/>
      <c r="G586" s="19"/>
      <c r="H586" s="19"/>
      <c r="I586" s="19"/>
      <c r="J586" s="19"/>
      <c r="K586" s="19"/>
      <c r="L586" s="19"/>
      <c r="M586" s="19"/>
      <c r="N586" s="19"/>
      <c r="O586" s="19"/>
      <c r="P586" s="19"/>
      <c r="Q586" s="19"/>
      <c r="R586" s="19"/>
      <c r="S586" s="19"/>
      <c r="T586" s="19"/>
      <c r="U586" s="19"/>
      <c r="V586" s="19"/>
      <c r="W586" s="19"/>
      <c r="X586" s="19"/>
      <c r="Y586" s="19"/>
    </row>
    <row r="587" spans="2:25" ht="12" customHeight="1">
      <c r="B587" s="19"/>
      <c r="C587" s="19"/>
      <c r="D587" s="133"/>
      <c r="E587" s="138"/>
      <c r="F587" s="19"/>
      <c r="G587" s="19"/>
      <c r="H587" s="19"/>
      <c r="I587" s="19"/>
      <c r="J587" s="19"/>
      <c r="K587" s="19"/>
      <c r="L587" s="19"/>
      <c r="M587" s="19"/>
      <c r="N587" s="19"/>
      <c r="O587" s="19"/>
      <c r="P587" s="19"/>
      <c r="Q587" s="19"/>
      <c r="R587" s="19"/>
      <c r="S587" s="19"/>
      <c r="T587" s="19"/>
      <c r="U587" s="19"/>
      <c r="V587" s="19"/>
      <c r="W587" s="19"/>
      <c r="X587" s="19"/>
      <c r="Y587" s="19"/>
    </row>
    <row r="588" spans="2:25" ht="32.25" customHeight="1">
      <c r="B588" s="29" t="s">
        <v>64</v>
      </c>
      <c r="C588" s="27" t="s">
        <v>92</v>
      </c>
      <c r="D588" s="28" t="s">
        <v>71</v>
      </c>
      <c r="E588" s="152"/>
      <c r="K588" s="19"/>
      <c r="L588" s="19"/>
      <c r="M588" s="19"/>
      <c r="N588" s="19"/>
      <c r="O588" s="19"/>
      <c r="P588" s="19"/>
      <c r="Q588" s="19"/>
      <c r="R588" s="19"/>
      <c r="S588" s="19"/>
      <c r="T588" s="19"/>
      <c r="U588" s="19"/>
      <c r="V588" s="19"/>
      <c r="W588" s="19"/>
      <c r="X588" s="19"/>
      <c r="Y588" s="19"/>
    </row>
    <row r="589" spans="2:25" ht="12" customHeight="1">
      <c r="B589" s="140" t="str">
        <f>IF( ISBLANK('03.Muestra'!$C8),"",'03.Muestra'!$C8)</f>
        <v/>
      </c>
      <c r="C589" s="140" t="str">
        <f>IF( ISBLANK('03.Muestra'!$E8),"",'03.Muestra'!$E8)</f>
        <v/>
      </c>
      <c r="D589" s="164" t="str">
        <f t="shared" ref="D589:D623" si="30">IF(AND(B589&lt;&gt;"",C589&lt;&gt;""),"N/T","")</f>
        <v/>
      </c>
      <c r="E589" s="133" t="str">
        <f t="shared" ref="E589:E623" si="31">IF(D589&lt;&gt;"",IF(AND(B589&lt;&gt;"",C589&lt;&gt;""),"","ERR"),"")</f>
        <v/>
      </c>
      <c r="F589" s="141" t="s">
        <v>72</v>
      </c>
      <c r="G589" s="142" t="s">
        <v>76</v>
      </c>
      <c r="H589" s="143" t="s">
        <v>74</v>
      </c>
      <c r="I589" s="144" t="s">
        <v>65</v>
      </c>
      <c r="J589" s="145" t="s">
        <v>62</v>
      </c>
      <c r="K589" s="146" t="s">
        <v>69</v>
      </c>
      <c r="L589" s="19"/>
      <c r="M589" s="19"/>
      <c r="N589" s="19"/>
      <c r="O589" s="19"/>
      <c r="P589" s="19"/>
      <c r="Q589" s="19"/>
      <c r="R589" s="19"/>
      <c r="S589" s="19"/>
      <c r="T589" s="19"/>
      <c r="U589" s="19"/>
      <c r="V589" s="19"/>
      <c r="W589" s="19"/>
      <c r="X589" s="19"/>
      <c r="Y589" s="19"/>
    </row>
    <row r="590" spans="2:25" ht="12" customHeight="1">
      <c r="B590" s="140" t="str">
        <f>IF( ISBLANK('03.Muestra'!$C9),"",'03.Muestra'!$C9)</f>
        <v/>
      </c>
      <c r="C590" s="140" t="str">
        <f>IF( ISBLANK('03.Muestra'!$E9),"",'03.Muestra'!$E9)</f>
        <v/>
      </c>
      <c r="D590" s="164" t="str">
        <f t="shared" si="30"/>
        <v/>
      </c>
      <c r="E590" s="133" t="str">
        <f t="shared" si="31"/>
        <v/>
      </c>
      <c r="F590" s="147">
        <f ca="1">COUNTIF($D589:INDIRECT("$D" &amp;  SUM(ROW()-1,'03.Muestra'!$D$45)-1),F589)</f>
        <v>0</v>
      </c>
      <c r="G590" s="147">
        <f ca="1">COUNTIF($D589:INDIRECT("$D" &amp;  SUM(ROW()-1,'03.Muestra'!$D$45)-1),G589)</f>
        <v>0</v>
      </c>
      <c r="H590" s="147">
        <f ca="1">COUNTIF($D589:INDIRECT("$D" &amp;  SUM(ROW()-1,'03.Muestra'!$D$45)-1),H589)</f>
        <v>0</v>
      </c>
      <c r="I590" s="147">
        <f ca="1">COUNTIF($D589:INDIRECT("$D" &amp;  SUM(ROW()-1,'03.Muestra'!$D$45)-1),I589)</f>
        <v>0</v>
      </c>
      <c r="J590" s="147">
        <f ca="1">COUNTIF($D589:INDIRECT("$D" &amp;  SUM(ROW()-1,'03.Muestra'!$D$45)-1),J589)</f>
        <v>0</v>
      </c>
      <c r="K590" s="147">
        <f ca="1">IF('03.Muestra'!$D$45=0,0,COUNTBLANK($D589:INDIRECT("$D" &amp;  SUM(ROW()-1,'03.Muestra'!$D$45)-1)))</f>
        <v>0</v>
      </c>
      <c r="L590" s="19"/>
      <c r="M590" s="19"/>
      <c r="N590" s="19"/>
      <c r="O590" s="19"/>
      <c r="P590" s="19"/>
      <c r="Q590" s="19"/>
      <c r="R590" s="19"/>
      <c r="S590" s="19"/>
      <c r="T590" s="19"/>
      <c r="U590" s="19"/>
      <c r="V590" s="19"/>
      <c r="W590" s="19"/>
      <c r="X590" s="19"/>
      <c r="Y590" s="19"/>
    </row>
    <row r="591" spans="2:25" ht="12" customHeight="1">
      <c r="B591" s="140" t="str">
        <f>IF( ISBLANK('03.Muestra'!$C10),"",'03.Muestra'!$C10)</f>
        <v/>
      </c>
      <c r="C591" s="140" t="str">
        <f>IF( ISBLANK('03.Muestra'!$E10),"",'03.Muestra'!$E10)</f>
        <v/>
      </c>
      <c r="D591" s="164" t="str">
        <f t="shared" si="30"/>
        <v/>
      </c>
      <c r="E591" s="133" t="str">
        <f t="shared" si="31"/>
        <v/>
      </c>
      <c r="G591" s="19"/>
      <c r="H591" s="19"/>
      <c r="I591" s="19"/>
      <c r="J591" s="19"/>
      <c r="K591" s="19"/>
      <c r="L591" s="19"/>
      <c r="M591" s="19"/>
      <c r="N591" s="19"/>
      <c r="O591" s="19"/>
      <c r="P591" s="19"/>
      <c r="Q591" s="19"/>
      <c r="R591" s="19"/>
      <c r="S591" s="19"/>
      <c r="T591" s="19"/>
      <c r="U591" s="19"/>
      <c r="V591" s="19"/>
      <c r="W591" s="19"/>
      <c r="X591" s="19"/>
      <c r="Y591" s="19"/>
    </row>
    <row r="592" spans="2:25" ht="12" customHeight="1">
      <c r="B592" s="140" t="str">
        <f>IF( ISBLANK('03.Muestra'!$C11),"",'03.Muestra'!$C11)</f>
        <v/>
      </c>
      <c r="C592" s="140" t="str">
        <f>IF( ISBLANK('03.Muestra'!$E11),"",'03.Muestra'!$E11)</f>
        <v/>
      </c>
      <c r="D592" s="164" t="str">
        <f t="shared" si="30"/>
        <v/>
      </c>
      <c r="E592" s="133" t="str">
        <f t="shared" si="31"/>
        <v/>
      </c>
      <c r="G592" s="19"/>
      <c r="H592" s="19"/>
      <c r="I592" s="19"/>
      <c r="J592" s="19"/>
      <c r="K592" s="19"/>
      <c r="L592" s="19"/>
      <c r="M592" s="19"/>
      <c r="N592" s="19"/>
      <c r="O592" s="19"/>
      <c r="P592" s="19"/>
      <c r="Q592" s="19"/>
      <c r="R592" s="19"/>
      <c r="S592" s="19"/>
      <c r="T592" s="19"/>
      <c r="U592" s="19"/>
      <c r="V592" s="19"/>
      <c r="W592" s="19"/>
      <c r="X592" s="19"/>
      <c r="Y592" s="19"/>
    </row>
    <row r="593" spans="2:25" ht="12" customHeight="1">
      <c r="B593" s="140" t="str">
        <f>IF( ISBLANK('03.Muestra'!$C12),"",'03.Muestra'!$C12)</f>
        <v/>
      </c>
      <c r="C593" s="140" t="str">
        <f>IF( ISBLANK('03.Muestra'!$E12),"",'03.Muestra'!$E12)</f>
        <v/>
      </c>
      <c r="D593" s="164" t="str">
        <f t="shared" si="30"/>
        <v/>
      </c>
      <c r="E593" s="133" t="str">
        <f t="shared" si="31"/>
        <v/>
      </c>
      <c r="G593" s="19"/>
      <c r="H593" s="19"/>
      <c r="I593" s="19"/>
      <c r="J593" s="19"/>
      <c r="K593" s="19"/>
      <c r="L593" s="19"/>
      <c r="M593" s="19"/>
      <c r="N593" s="19"/>
      <c r="O593" s="19"/>
      <c r="P593" s="19"/>
      <c r="Q593" s="19"/>
      <c r="R593" s="19"/>
      <c r="S593" s="19"/>
      <c r="T593" s="19"/>
      <c r="U593" s="19"/>
      <c r="V593" s="19"/>
      <c r="W593" s="19"/>
      <c r="X593" s="19"/>
      <c r="Y593" s="19"/>
    </row>
    <row r="594" spans="2:25" ht="12" customHeight="1">
      <c r="B594" s="140" t="str">
        <f>IF( ISBLANK('03.Muestra'!$C13),"",'03.Muestra'!$C13)</f>
        <v/>
      </c>
      <c r="C594" s="140" t="str">
        <f>IF( ISBLANK('03.Muestra'!$E13),"",'03.Muestra'!$E13)</f>
        <v/>
      </c>
      <c r="D594" s="164" t="str">
        <f t="shared" si="30"/>
        <v/>
      </c>
      <c r="E594" s="133" t="str">
        <f t="shared" si="31"/>
        <v/>
      </c>
      <c r="G594" s="19"/>
      <c r="H594" s="19"/>
      <c r="I594" s="19"/>
      <c r="J594" s="19"/>
      <c r="K594" s="19"/>
      <c r="L594" s="19"/>
      <c r="M594" s="19"/>
      <c r="N594" s="19"/>
      <c r="O594" s="19"/>
      <c r="P594" s="19"/>
      <c r="Q594" s="19"/>
      <c r="R594" s="19"/>
      <c r="S594" s="19"/>
      <c r="T594" s="19"/>
      <c r="U594" s="19"/>
      <c r="V594" s="19"/>
      <c r="W594" s="19"/>
      <c r="X594" s="19"/>
      <c r="Y594" s="19"/>
    </row>
    <row r="595" spans="2:25" ht="12" customHeight="1">
      <c r="B595" s="140" t="str">
        <f>IF( ISBLANK('03.Muestra'!$C14),"",'03.Muestra'!$C14)</f>
        <v/>
      </c>
      <c r="C595" s="140" t="str">
        <f>IF( ISBLANK('03.Muestra'!$E14),"",'03.Muestra'!$E14)</f>
        <v/>
      </c>
      <c r="D595" s="164" t="str">
        <f t="shared" si="30"/>
        <v/>
      </c>
      <c r="E595" s="133" t="str">
        <f t="shared" si="31"/>
        <v/>
      </c>
      <c r="F595" s="19"/>
      <c r="G595" s="19"/>
      <c r="H595" s="19"/>
      <c r="I595" s="19"/>
      <c r="J595" s="19"/>
      <c r="K595" s="19"/>
      <c r="L595" s="19"/>
      <c r="M595" s="19"/>
      <c r="N595" s="19"/>
      <c r="O595" s="19"/>
      <c r="P595" s="19"/>
      <c r="Q595" s="19"/>
      <c r="R595" s="19"/>
      <c r="S595" s="19"/>
      <c r="T595" s="19"/>
      <c r="U595" s="19"/>
      <c r="V595" s="19"/>
      <c r="W595" s="19"/>
      <c r="X595" s="19"/>
      <c r="Y595" s="19"/>
    </row>
    <row r="596" spans="2:25" ht="12" customHeight="1">
      <c r="B596" s="140" t="str">
        <f>IF( ISBLANK('03.Muestra'!$C15),"",'03.Muestra'!$C15)</f>
        <v/>
      </c>
      <c r="C596" s="140" t="str">
        <f>IF( ISBLANK('03.Muestra'!$E15),"",'03.Muestra'!$E15)</f>
        <v/>
      </c>
      <c r="D596" s="164" t="str">
        <f t="shared" si="30"/>
        <v/>
      </c>
      <c r="E596" s="133" t="str">
        <f t="shared" si="31"/>
        <v/>
      </c>
      <c r="F596" s="19"/>
      <c r="G596" s="19"/>
      <c r="H596" s="19"/>
      <c r="I596" s="19"/>
      <c r="J596" s="19"/>
      <c r="K596" s="19"/>
      <c r="L596" s="19"/>
      <c r="M596" s="19"/>
      <c r="N596" s="19"/>
      <c r="O596" s="19"/>
      <c r="P596" s="19"/>
      <c r="Q596" s="19"/>
      <c r="R596" s="19"/>
      <c r="S596" s="19"/>
      <c r="T596" s="19"/>
      <c r="U596" s="19"/>
      <c r="V596" s="19"/>
      <c r="W596" s="19"/>
      <c r="X596" s="19"/>
      <c r="Y596" s="19"/>
    </row>
    <row r="597" spans="2:25" ht="12" customHeight="1">
      <c r="B597" s="140" t="str">
        <f>IF( ISBLANK('03.Muestra'!$C16),"",'03.Muestra'!$C16)</f>
        <v/>
      </c>
      <c r="C597" s="140" t="str">
        <f>IF( ISBLANK('03.Muestra'!$E16),"",'03.Muestra'!$E16)</f>
        <v/>
      </c>
      <c r="D597" s="164" t="str">
        <f t="shared" si="30"/>
        <v/>
      </c>
      <c r="E597" s="133" t="str">
        <f t="shared" si="31"/>
        <v/>
      </c>
      <c r="F597" s="19"/>
      <c r="G597" s="19"/>
      <c r="H597" s="19"/>
      <c r="I597" s="19"/>
      <c r="J597" s="19"/>
      <c r="K597" s="19"/>
      <c r="L597" s="19"/>
      <c r="M597" s="19"/>
      <c r="N597" s="19"/>
      <c r="O597" s="19"/>
      <c r="P597" s="19"/>
      <c r="Q597" s="19"/>
      <c r="R597" s="19"/>
      <c r="S597" s="19"/>
      <c r="T597" s="19"/>
      <c r="U597" s="19"/>
      <c r="V597" s="19"/>
      <c r="W597" s="19"/>
      <c r="X597" s="19"/>
      <c r="Y597" s="19"/>
    </row>
    <row r="598" spans="2:25" ht="12" customHeight="1">
      <c r="B598" s="140" t="str">
        <f>IF( ISBLANK('03.Muestra'!$C17),"",'03.Muestra'!$C17)</f>
        <v/>
      </c>
      <c r="C598" s="140" t="str">
        <f>IF( ISBLANK('03.Muestra'!$E17),"",'03.Muestra'!$E17)</f>
        <v/>
      </c>
      <c r="D598" s="164" t="str">
        <f t="shared" si="30"/>
        <v/>
      </c>
      <c r="E598" s="133" t="str">
        <f t="shared" si="31"/>
        <v/>
      </c>
      <c r="F598" s="19"/>
      <c r="G598" s="19"/>
      <c r="H598" s="19"/>
      <c r="I598" s="19"/>
      <c r="J598" s="19"/>
      <c r="K598" s="19"/>
      <c r="L598" s="19"/>
      <c r="M598" s="19"/>
      <c r="N598" s="19"/>
      <c r="O598" s="19"/>
      <c r="P598" s="19"/>
      <c r="Q598" s="19"/>
      <c r="R598" s="19"/>
      <c r="S598" s="19"/>
      <c r="T598" s="19"/>
      <c r="U598" s="19"/>
      <c r="V598" s="19"/>
      <c r="W598" s="19"/>
      <c r="X598" s="19"/>
      <c r="Y598" s="19"/>
    </row>
    <row r="599" spans="2:25" ht="12" customHeight="1">
      <c r="B599" s="140" t="str">
        <f>IF( ISBLANK('03.Muestra'!$C18),"",'03.Muestra'!$C18)</f>
        <v/>
      </c>
      <c r="C599" s="140" t="str">
        <f>IF( ISBLANK('03.Muestra'!$E18),"",'03.Muestra'!$E18)</f>
        <v/>
      </c>
      <c r="D599" s="164" t="str">
        <f t="shared" si="30"/>
        <v/>
      </c>
      <c r="E599" s="133" t="str">
        <f t="shared" si="31"/>
        <v/>
      </c>
      <c r="F599" s="19"/>
      <c r="G599" s="19"/>
      <c r="H599" s="19"/>
      <c r="I599" s="19"/>
      <c r="J599" s="19"/>
      <c r="K599" s="19"/>
      <c r="L599" s="19"/>
      <c r="M599" s="19"/>
      <c r="N599" s="19"/>
      <c r="O599" s="19"/>
      <c r="P599" s="19"/>
      <c r="Q599" s="19"/>
      <c r="R599" s="19"/>
      <c r="S599" s="19"/>
      <c r="T599" s="19"/>
      <c r="U599" s="19"/>
      <c r="V599" s="19"/>
      <c r="W599" s="19"/>
      <c r="X599" s="19"/>
      <c r="Y599" s="19"/>
    </row>
    <row r="600" spans="2:25" ht="12" customHeight="1">
      <c r="B600" s="140" t="str">
        <f>IF( ISBLANK('03.Muestra'!$C19),"",'03.Muestra'!$C19)</f>
        <v/>
      </c>
      <c r="C600" s="140" t="str">
        <f>IF( ISBLANK('03.Muestra'!$E19),"",'03.Muestra'!$E19)</f>
        <v/>
      </c>
      <c r="D600" s="164" t="str">
        <f t="shared" si="30"/>
        <v/>
      </c>
      <c r="E600" s="133" t="str">
        <f t="shared" si="31"/>
        <v/>
      </c>
      <c r="F600" s="19"/>
      <c r="G600" s="19"/>
      <c r="H600" s="19"/>
      <c r="I600" s="19"/>
      <c r="J600" s="19"/>
      <c r="K600" s="19"/>
      <c r="L600" s="19"/>
      <c r="M600" s="19"/>
      <c r="N600" s="19"/>
      <c r="O600" s="19"/>
      <c r="P600" s="19"/>
      <c r="Q600" s="19"/>
      <c r="R600" s="19"/>
      <c r="S600" s="19"/>
      <c r="T600" s="19"/>
      <c r="U600" s="19"/>
      <c r="V600" s="19"/>
      <c r="W600" s="19"/>
      <c r="X600" s="19"/>
      <c r="Y600" s="19"/>
    </row>
    <row r="601" spans="2:25" ht="14.1" customHeight="1">
      <c r="B601" s="140" t="str">
        <f>IF( ISBLANK('03.Muestra'!$C20),"",'03.Muestra'!$C20)</f>
        <v/>
      </c>
      <c r="C601" s="140" t="str">
        <f>IF( ISBLANK('03.Muestra'!$E20),"",'03.Muestra'!$E20)</f>
        <v/>
      </c>
      <c r="D601" s="164" t="str">
        <f t="shared" si="30"/>
        <v/>
      </c>
      <c r="E601" s="133" t="str">
        <f t="shared" si="31"/>
        <v/>
      </c>
      <c r="F601" s="19"/>
      <c r="G601" s="19"/>
      <c r="H601" s="19"/>
      <c r="I601" s="19"/>
      <c r="J601" s="19"/>
      <c r="K601" s="19"/>
      <c r="L601" s="19"/>
      <c r="M601" s="19"/>
      <c r="N601" s="19"/>
      <c r="O601" s="19"/>
      <c r="P601" s="19"/>
      <c r="Q601" s="19"/>
      <c r="R601" s="19"/>
      <c r="S601" s="19"/>
      <c r="T601" s="19"/>
      <c r="U601" s="19"/>
      <c r="V601" s="19"/>
      <c r="W601" s="19"/>
      <c r="X601" s="19"/>
      <c r="Y601" s="19"/>
    </row>
    <row r="602" spans="2:25" ht="14.1" customHeight="1">
      <c r="B602" s="140" t="str">
        <f>IF( ISBLANK('03.Muestra'!$C21),"",'03.Muestra'!$C21)</f>
        <v/>
      </c>
      <c r="C602" s="140" t="str">
        <f>IF( ISBLANK('03.Muestra'!$E21),"",'03.Muestra'!$E21)</f>
        <v/>
      </c>
      <c r="D602" s="164" t="str">
        <f t="shared" si="30"/>
        <v/>
      </c>
      <c r="E602" s="133" t="str">
        <f t="shared" si="31"/>
        <v/>
      </c>
      <c r="F602" s="19"/>
      <c r="G602" s="19"/>
      <c r="H602" s="19"/>
      <c r="I602" s="19"/>
      <c r="J602" s="19"/>
      <c r="K602" s="19"/>
      <c r="L602" s="19"/>
      <c r="M602" s="19"/>
      <c r="N602" s="19"/>
      <c r="O602" s="19"/>
      <c r="P602" s="19"/>
      <c r="Q602" s="19"/>
      <c r="R602" s="19"/>
      <c r="S602" s="19"/>
      <c r="T602" s="19"/>
      <c r="U602" s="19"/>
      <c r="V602" s="19"/>
      <c r="W602" s="19"/>
      <c r="X602" s="19"/>
      <c r="Y602" s="19"/>
    </row>
    <row r="603" spans="2:25" ht="14.1" customHeight="1">
      <c r="B603" s="140" t="str">
        <f>IF( ISBLANK('03.Muestra'!$C22),"",'03.Muestra'!$C22)</f>
        <v/>
      </c>
      <c r="C603" s="140" t="str">
        <f>IF( ISBLANK('03.Muestra'!$E22),"",'03.Muestra'!$E22)</f>
        <v/>
      </c>
      <c r="D603" s="164" t="str">
        <f t="shared" si="30"/>
        <v/>
      </c>
      <c r="E603" s="133" t="str">
        <f t="shared" si="31"/>
        <v/>
      </c>
      <c r="F603" s="19"/>
      <c r="G603" s="19"/>
      <c r="H603" s="19"/>
      <c r="I603" s="19"/>
      <c r="J603" s="19"/>
      <c r="K603" s="19"/>
      <c r="L603" s="19"/>
      <c r="M603" s="19"/>
      <c r="N603" s="19"/>
      <c r="O603" s="19"/>
      <c r="P603" s="19"/>
      <c r="Q603" s="19"/>
      <c r="R603" s="19"/>
      <c r="S603" s="19"/>
      <c r="T603" s="19"/>
      <c r="U603" s="19"/>
      <c r="V603" s="19"/>
      <c r="W603" s="19"/>
      <c r="X603" s="19"/>
      <c r="Y603" s="19"/>
    </row>
    <row r="604" spans="2:25" ht="14.1" customHeight="1">
      <c r="B604" s="140" t="str">
        <f>IF( ISBLANK('03.Muestra'!$C23),"",'03.Muestra'!$C23)</f>
        <v/>
      </c>
      <c r="C604" s="140" t="str">
        <f>IF( ISBLANK('03.Muestra'!$E23),"",'03.Muestra'!$E23)</f>
        <v/>
      </c>
      <c r="D604" s="164" t="str">
        <f t="shared" si="30"/>
        <v/>
      </c>
      <c r="E604" s="133" t="str">
        <f t="shared" si="31"/>
        <v/>
      </c>
      <c r="F604" s="19"/>
      <c r="G604" s="19"/>
      <c r="H604" s="19"/>
      <c r="I604" s="19"/>
      <c r="J604" s="19"/>
      <c r="K604" s="19"/>
      <c r="L604" s="19"/>
      <c r="M604" s="19"/>
      <c r="N604" s="19"/>
      <c r="O604" s="19"/>
      <c r="P604" s="19"/>
      <c r="Q604" s="19"/>
      <c r="R604" s="19"/>
      <c r="S604" s="19"/>
      <c r="T604" s="19"/>
      <c r="U604" s="19"/>
      <c r="V604" s="19"/>
      <c r="W604" s="19"/>
      <c r="X604" s="19"/>
      <c r="Y604" s="19"/>
    </row>
    <row r="605" spans="2:25" ht="14.1" customHeight="1">
      <c r="B605" s="140" t="str">
        <f>IF( ISBLANK('03.Muestra'!$C24),"",'03.Muestra'!$C24)</f>
        <v/>
      </c>
      <c r="C605" s="140" t="str">
        <f>IF( ISBLANK('03.Muestra'!$E24),"",'03.Muestra'!$E24)</f>
        <v/>
      </c>
      <c r="D605" s="164" t="str">
        <f t="shared" si="30"/>
        <v/>
      </c>
      <c r="E605" s="133" t="str">
        <f t="shared" si="31"/>
        <v/>
      </c>
      <c r="F605" s="19"/>
      <c r="G605" s="19"/>
      <c r="H605" s="19"/>
      <c r="I605" s="19"/>
      <c r="J605" s="19"/>
      <c r="K605" s="19"/>
      <c r="L605" s="19"/>
      <c r="M605" s="19"/>
      <c r="N605" s="19"/>
      <c r="O605" s="19"/>
      <c r="P605" s="19"/>
      <c r="Q605" s="19"/>
      <c r="R605" s="19"/>
      <c r="S605" s="19"/>
      <c r="T605" s="19"/>
      <c r="U605" s="19"/>
      <c r="V605" s="19"/>
      <c r="W605" s="19"/>
      <c r="X605" s="19"/>
      <c r="Y605" s="19"/>
    </row>
    <row r="606" spans="2:25" ht="14.1" customHeight="1">
      <c r="B606" s="140" t="str">
        <f>IF( ISBLANK('03.Muestra'!$C25),"",'03.Muestra'!$C25)</f>
        <v/>
      </c>
      <c r="C606" s="140" t="str">
        <f>IF( ISBLANK('03.Muestra'!$E25),"",'03.Muestra'!$E25)</f>
        <v/>
      </c>
      <c r="D606" s="164" t="str">
        <f t="shared" si="30"/>
        <v/>
      </c>
      <c r="E606" s="133" t="str">
        <f t="shared" si="31"/>
        <v/>
      </c>
      <c r="F606" s="19"/>
      <c r="G606" s="19"/>
      <c r="H606" s="19"/>
      <c r="I606" s="19"/>
      <c r="J606" s="19"/>
      <c r="K606" s="19"/>
      <c r="L606" s="19"/>
      <c r="M606" s="19"/>
      <c r="N606" s="19"/>
      <c r="O606" s="19"/>
      <c r="P606" s="19"/>
      <c r="Q606" s="19"/>
      <c r="R606" s="19"/>
      <c r="S606" s="19"/>
      <c r="T606" s="19"/>
      <c r="U606" s="19"/>
      <c r="V606" s="19"/>
      <c r="W606" s="19"/>
      <c r="X606" s="19"/>
      <c r="Y606" s="19"/>
    </row>
    <row r="607" spans="2:25" ht="14.1" customHeight="1">
      <c r="B607" s="140" t="str">
        <f>IF( ISBLANK('03.Muestra'!$C26),"",'03.Muestra'!$C26)</f>
        <v/>
      </c>
      <c r="C607" s="140" t="str">
        <f>IF( ISBLANK('03.Muestra'!$E26),"",'03.Muestra'!$E26)</f>
        <v/>
      </c>
      <c r="D607" s="164" t="str">
        <f t="shared" si="30"/>
        <v/>
      </c>
      <c r="E607" s="133" t="str">
        <f t="shared" si="31"/>
        <v/>
      </c>
      <c r="F607" s="19"/>
      <c r="G607" s="19"/>
      <c r="H607" s="19"/>
      <c r="I607" s="19"/>
      <c r="J607" s="19"/>
      <c r="K607" s="19"/>
      <c r="L607" s="19"/>
      <c r="M607" s="19"/>
      <c r="N607" s="19"/>
      <c r="O607" s="19"/>
      <c r="P607" s="19"/>
      <c r="Q607" s="19"/>
      <c r="R607" s="19"/>
      <c r="S607" s="19"/>
      <c r="T607" s="19"/>
      <c r="U607" s="19"/>
      <c r="V607" s="19"/>
      <c r="W607" s="19"/>
      <c r="X607" s="19"/>
      <c r="Y607" s="19"/>
    </row>
    <row r="608" spans="2:25" ht="14.1" customHeight="1">
      <c r="B608" s="140" t="str">
        <f>IF( ISBLANK('03.Muestra'!$C27),"",'03.Muestra'!$C27)</f>
        <v/>
      </c>
      <c r="C608" s="140" t="str">
        <f>IF( ISBLANK('03.Muestra'!$E27),"",'03.Muestra'!$E27)</f>
        <v/>
      </c>
      <c r="D608" s="164" t="str">
        <f t="shared" si="30"/>
        <v/>
      </c>
      <c r="E608" s="133" t="str">
        <f t="shared" si="31"/>
        <v/>
      </c>
      <c r="F608" s="19"/>
      <c r="G608" s="19"/>
      <c r="H608" s="19"/>
      <c r="I608" s="19"/>
      <c r="J608" s="19"/>
      <c r="K608" s="19"/>
      <c r="L608" s="19"/>
      <c r="M608" s="19"/>
      <c r="N608" s="19"/>
      <c r="O608" s="19"/>
      <c r="P608" s="19"/>
      <c r="Q608" s="19"/>
      <c r="R608" s="19"/>
      <c r="S608" s="19"/>
      <c r="T608" s="19"/>
      <c r="U608" s="19"/>
      <c r="V608" s="19"/>
      <c r="W608" s="19"/>
      <c r="X608" s="19"/>
      <c r="Y608" s="19"/>
    </row>
    <row r="609" spans="2:25" ht="14.1" customHeight="1">
      <c r="B609" s="140" t="str">
        <f>IF( ISBLANK('03.Muestra'!$C28),"",'03.Muestra'!$C28)</f>
        <v/>
      </c>
      <c r="C609" s="140" t="str">
        <f>IF( ISBLANK('03.Muestra'!$E28),"",'03.Muestra'!$E28)</f>
        <v/>
      </c>
      <c r="D609" s="164" t="str">
        <f t="shared" si="30"/>
        <v/>
      </c>
      <c r="E609" s="133" t="str">
        <f t="shared" si="31"/>
        <v/>
      </c>
      <c r="F609" s="19"/>
      <c r="G609" s="19"/>
      <c r="H609" s="19"/>
      <c r="I609" s="19"/>
      <c r="J609" s="19"/>
      <c r="K609" s="19"/>
      <c r="L609" s="19"/>
      <c r="M609" s="19"/>
      <c r="N609" s="19"/>
      <c r="O609" s="19"/>
      <c r="P609" s="19"/>
      <c r="Q609" s="19"/>
      <c r="R609" s="19"/>
      <c r="S609" s="19"/>
      <c r="T609" s="19"/>
      <c r="U609" s="19"/>
      <c r="V609" s="19"/>
      <c r="W609" s="19"/>
      <c r="X609" s="19"/>
      <c r="Y609" s="19"/>
    </row>
    <row r="610" spans="2:25" ht="14.1" customHeight="1">
      <c r="B610" s="140" t="str">
        <f>IF( ISBLANK('03.Muestra'!$C29),"",'03.Muestra'!$C29)</f>
        <v/>
      </c>
      <c r="C610" s="140" t="str">
        <f>IF( ISBLANK('03.Muestra'!$E29),"",'03.Muestra'!$E29)</f>
        <v/>
      </c>
      <c r="D610" s="164" t="str">
        <f t="shared" si="30"/>
        <v/>
      </c>
      <c r="E610" s="133" t="str">
        <f t="shared" si="31"/>
        <v/>
      </c>
      <c r="F610" s="19"/>
      <c r="G610" s="19"/>
      <c r="H610" s="19"/>
      <c r="I610" s="19"/>
      <c r="J610" s="19"/>
      <c r="K610" s="19"/>
      <c r="L610" s="19"/>
      <c r="M610" s="19"/>
      <c r="N610" s="19"/>
      <c r="O610" s="19"/>
      <c r="P610" s="19"/>
      <c r="Q610" s="19"/>
      <c r="R610" s="19"/>
      <c r="S610" s="19"/>
      <c r="T610" s="19"/>
      <c r="U610" s="19"/>
      <c r="V610" s="19"/>
      <c r="W610" s="19"/>
      <c r="X610" s="19"/>
      <c r="Y610" s="19"/>
    </row>
    <row r="611" spans="2:25" ht="14.1" customHeight="1">
      <c r="B611" s="140" t="str">
        <f>IF( ISBLANK('03.Muestra'!$C30),"",'03.Muestra'!$C30)</f>
        <v/>
      </c>
      <c r="C611" s="140" t="str">
        <f>IF( ISBLANK('03.Muestra'!$E30),"",'03.Muestra'!$E30)</f>
        <v/>
      </c>
      <c r="D611" s="164" t="str">
        <f t="shared" si="30"/>
        <v/>
      </c>
      <c r="E611" s="133" t="str">
        <f t="shared" si="31"/>
        <v/>
      </c>
      <c r="F611" s="19"/>
      <c r="G611" s="19"/>
      <c r="H611" s="19"/>
      <c r="I611" s="19"/>
      <c r="J611" s="19"/>
      <c r="K611" s="19"/>
      <c r="L611" s="19"/>
      <c r="M611" s="19"/>
      <c r="N611" s="19"/>
      <c r="O611" s="19"/>
      <c r="P611" s="19"/>
      <c r="Q611" s="19"/>
      <c r="R611" s="19"/>
      <c r="S611" s="19"/>
      <c r="T611" s="19"/>
      <c r="U611" s="19"/>
      <c r="V611" s="19"/>
      <c r="W611" s="19"/>
      <c r="X611" s="19"/>
      <c r="Y611" s="19"/>
    </row>
    <row r="612" spans="2:25" ht="12" customHeight="1">
      <c r="B612" s="140" t="str">
        <f>IF( ISBLANK('03.Muestra'!$C31),"",'03.Muestra'!$C31)</f>
        <v/>
      </c>
      <c r="C612" s="140" t="str">
        <f>IF( ISBLANK('03.Muestra'!$E31),"",'03.Muestra'!$E31)</f>
        <v/>
      </c>
      <c r="D612" s="164" t="str">
        <f t="shared" si="30"/>
        <v/>
      </c>
      <c r="E612" s="133" t="str">
        <f t="shared" si="31"/>
        <v/>
      </c>
      <c r="F612" s="19"/>
      <c r="G612" s="19"/>
      <c r="H612" s="19"/>
      <c r="I612" s="19"/>
      <c r="J612" s="19"/>
      <c r="K612" s="19"/>
      <c r="L612" s="19"/>
      <c r="M612" s="19"/>
      <c r="N612" s="19"/>
      <c r="O612" s="19"/>
      <c r="P612" s="19"/>
      <c r="Q612" s="19"/>
      <c r="R612" s="19"/>
      <c r="S612" s="19"/>
      <c r="T612" s="19"/>
      <c r="U612" s="19"/>
      <c r="V612" s="19"/>
      <c r="W612" s="19"/>
      <c r="X612" s="19"/>
      <c r="Y612" s="19"/>
    </row>
    <row r="613" spans="2:25" ht="12" customHeight="1">
      <c r="B613" s="140" t="str">
        <f>IF( ISBLANK('03.Muestra'!$C32),"",'03.Muestra'!$C32)</f>
        <v/>
      </c>
      <c r="C613" s="140" t="str">
        <f>IF( ISBLANK('03.Muestra'!$E32),"",'03.Muestra'!$E32)</f>
        <v/>
      </c>
      <c r="D613" s="164" t="str">
        <f t="shared" si="30"/>
        <v/>
      </c>
      <c r="E613" s="133" t="str">
        <f t="shared" si="31"/>
        <v/>
      </c>
      <c r="F613" s="19"/>
      <c r="G613" s="19"/>
      <c r="H613" s="19"/>
      <c r="I613" s="19"/>
      <c r="J613" s="19"/>
      <c r="K613" s="19"/>
      <c r="L613" s="19"/>
      <c r="M613" s="19"/>
      <c r="N613" s="19"/>
      <c r="O613" s="19"/>
      <c r="P613" s="19"/>
      <c r="Q613" s="19"/>
      <c r="R613" s="19"/>
      <c r="S613" s="19"/>
      <c r="T613" s="19"/>
      <c r="U613" s="19"/>
      <c r="V613" s="19"/>
      <c r="W613" s="19"/>
      <c r="X613" s="19"/>
      <c r="Y613" s="19"/>
    </row>
    <row r="614" spans="2:25" ht="12" customHeight="1">
      <c r="B614" s="140" t="str">
        <f>IF( ISBLANK('03.Muestra'!$C33),"",'03.Muestra'!$C33)</f>
        <v/>
      </c>
      <c r="C614" s="140" t="str">
        <f>IF( ISBLANK('03.Muestra'!$E33),"",'03.Muestra'!$E33)</f>
        <v/>
      </c>
      <c r="D614" s="164" t="str">
        <f t="shared" si="30"/>
        <v/>
      </c>
      <c r="E614" s="133" t="str">
        <f t="shared" si="31"/>
        <v/>
      </c>
      <c r="F614" s="19"/>
      <c r="G614" s="19"/>
      <c r="H614" s="19"/>
      <c r="I614" s="19"/>
      <c r="J614" s="19"/>
      <c r="K614" s="19"/>
      <c r="L614" s="19"/>
      <c r="M614" s="19"/>
      <c r="N614" s="19"/>
      <c r="O614" s="19"/>
      <c r="P614" s="19"/>
      <c r="Q614" s="19"/>
      <c r="R614" s="19"/>
      <c r="S614" s="19"/>
      <c r="T614" s="19"/>
      <c r="U614" s="19"/>
      <c r="V614" s="19"/>
      <c r="W614" s="19"/>
      <c r="X614" s="19"/>
      <c r="Y614" s="19"/>
    </row>
    <row r="615" spans="2:25" ht="12" customHeight="1">
      <c r="B615" s="140" t="str">
        <f>IF( ISBLANK('03.Muestra'!$C34),"",'03.Muestra'!$C34)</f>
        <v/>
      </c>
      <c r="C615" s="140" t="str">
        <f>IF( ISBLANK('03.Muestra'!$E34),"",'03.Muestra'!$E34)</f>
        <v/>
      </c>
      <c r="D615" s="164" t="str">
        <f t="shared" si="30"/>
        <v/>
      </c>
      <c r="E615" s="133" t="str">
        <f t="shared" si="31"/>
        <v/>
      </c>
      <c r="F615" s="19"/>
      <c r="G615" s="19"/>
      <c r="H615" s="19"/>
      <c r="I615" s="19"/>
      <c r="J615" s="19"/>
      <c r="K615" s="19"/>
      <c r="L615" s="19"/>
      <c r="M615" s="19"/>
      <c r="N615" s="19"/>
      <c r="O615" s="19"/>
      <c r="P615" s="19"/>
      <c r="Q615" s="19"/>
      <c r="R615" s="19"/>
      <c r="S615" s="19"/>
      <c r="T615" s="19"/>
      <c r="U615" s="19"/>
      <c r="V615" s="19"/>
      <c r="W615" s="19"/>
      <c r="X615" s="19"/>
      <c r="Y615" s="19"/>
    </row>
    <row r="616" spans="2:25" ht="12" customHeight="1">
      <c r="B616" s="140" t="str">
        <f>IF( ISBLANK('03.Muestra'!$C35),"",'03.Muestra'!$C35)</f>
        <v/>
      </c>
      <c r="C616" s="140" t="str">
        <f>IF( ISBLANK('03.Muestra'!$E35),"",'03.Muestra'!$E35)</f>
        <v/>
      </c>
      <c r="D616" s="164" t="str">
        <f t="shared" si="30"/>
        <v/>
      </c>
      <c r="E616" s="133" t="str">
        <f t="shared" si="31"/>
        <v/>
      </c>
      <c r="G616" s="19"/>
      <c r="H616" s="19"/>
      <c r="I616" s="19"/>
      <c r="J616" s="19"/>
      <c r="K616" s="19"/>
      <c r="L616" s="19"/>
      <c r="M616" s="19"/>
      <c r="N616" s="19"/>
      <c r="O616" s="19"/>
      <c r="P616" s="19"/>
      <c r="Q616" s="19"/>
      <c r="R616" s="19"/>
      <c r="S616" s="19"/>
      <c r="T616" s="19"/>
      <c r="U616" s="19"/>
      <c r="V616" s="19"/>
      <c r="W616" s="19"/>
      <c r="X616" s="19"/>
      <c r="Y616" s="19"/>
    </row>
    <row r="617" spans="2:25" ht="12" customHeight="1">
      <c r="B617" s="140" t="str">
        <f>IF( ISBLANK('03.Muestra'!$C36),"",'03.Muestra'!$C36)</f>
        <v/>
      </c>
      <c r="C617" s="140" t="str">
        <f>IF( ISBLANK('03.Muestra'!$E36),"",'03.Muestra'!$E36)</f>
        <v/>
      </c>
      <c r="D617" s="164" t="str">
        <f t="shared" si="30"/>
        <v/>
      </c>
      <c r="E617" s="133" t="str">
        <f t="shared" si="31"/>
        <v/>
      </c>
      <c r="F617" s="153"/>
      <c r="G617" s="19"/>
      <c r="H617" s="19"/>
      <c r="I617" s="19"/>
      <c r="J617" s="19"/>
      <c r="K617" s="19"/>
      <c r="L617" s="19"/>
      <c r="M617" s="19"/>
      <c r="N617" s="19"/>
      <c r="O617" s="19"/>
      <c r="P617" s="19"/>
      <c r="Q617" s="19"/>
      <c r="R617" s="19"/>
      <c r="S617" s="19"/>
      <c r="T617" s="19"/>
      <c r="U617" s="19"/>
      <c r="V617" s="19"/>
      <c r="W617" s="19"/>
      <c r="X617" s="19"/>
      <c r="Y617" s="19"/>
    </row>
    <row r="618" spans="2:25" ht="12" customHeight="1">
      <c r="B618" s="140" t="str">
        <f>IF( ISBLANK('03.Muestra'!$C37),"",'03.Muestra'!$C37)</f>
        <v/>
      </c>
      <c r="C618" s="140" t="str">
        <f>IF( ISBLANK('03.Muestra'!$E37),"",'03.Muestra'!$E37)</f>
        <v/>
      </c>
      <c r="D618" s="164" t="str">
        <f t="shared" si="30"/>
        <v/>
      </c>
      <c r="E618" s="133" t="str">
        <f t="shared" si="31"/>
        <v/>
      </c>
      <c r="F618" s="153"/>
      <c r="G618" s="19"/>
      <c r="H618" s="19"/>
      <c r="I618" s="19"/>
      <c r="J618" s="19"/>
      <c r="K618" s="19"/>
      <c r="L618" s="19"/>
      <c r="M618" s="19"/>
      <c r="N618" s="19"/>
      <c r="O618" s="19"/>
      <c r="P618" s="19"/>
      <c r="Q618" s="19"/>
      <c r="R618" s="19"/>
      <c r="S618" s="19"/>
      <c r="T618" s="19"/>
      <c r="U618" s="19"/>
      <c r="V618" s="19"/>
      <c r="W618" s="19"/>
      <c r="X618" s="19"/>
      <c r="Y618" s="19"/>
    </row>
    <row r="619" spans="2:25" ht="12" customHeight="1">
      <c r="B619" s="140" t="str">
        <f>IF( ISBLANK('03.Muestra'!$C38),"",'03.Muestra'!$C38)</f>
        <v/>
      </c>
      <c r="C619" s="140" t="str">
        <f>IF( ISBLANK('03.Muestra'!$E38),"",'03.Muestra'!$E38)</f>
        <v/>
      </c>
      <c r="D619" s="164" t="str">
        <f t="shared" si="30"/>
        <v/>
      </c>
      <c r="E619" s="133" t="str">
        <f t="shared" si="31"/>
        <v/>
      </c>
      <c r="F619" s="153"/>
      <c r="G619" s="19"/>
      <c r="H619" s="19"/>
      <c r="I619" s="19"/>
      <c r="J619" s="19"/>
      <c r="K619" s="19"/>
      <c r="L619" s="19"/>
      <c r="M619" s="19"/>
      <c r="N619" s="19"/>
      <c r="O619" s="19"/>
      <c r="P619" s="19"/>
      <c r="Q619" s="19"/>
      <c r="R619" s="19"/>
      <c r="S619" s="19"/>
      <c r="T619" s="19"/>
      <c r="U619" s="19"/>
      <c r="V619" s="19"/>
      <c r="W619" s="19"/>
      <c r="X619" s="19"/>
      <c r="Y619" s="19"/>
    </row>
    <row r="620" spans="2:25" ht="12" customHeight="1">
      <c r="B620" s="140" t="str">
        <f>IF( ISBLANK('03.Muestra'!$C39),"",'03.Muestra'!$C39)</f>
        <v/>
      </c>
      <c r="C620" s="140" t="str">
        <f>IF( ISBLANK('03.Muestra'!$E39),"",'03.Muestra'!$E39)</f>
        <v/>
      </c>
      <c r="D620" s="164" t="str">
        <f t="shared" si="30"/>
        <v/>
      </c>
      <c r="E620" s="133" t="str">
        <f t="shared" si="31"/>
        <v/>
      </c>
      <c r="F620" s="153"/>
      <c r="G620" s="19"/>
      <c r="H620" s="19"/>
      <c r="I620" s="19"/>
      <c r="J620" s="19"/>
      <c r="K620" s="19"/>
      <c r="L620" s="19"/>
      <c r="M620" s="19"/>
      <c r="N620" s="19"/>
      <c r="O620" s="19"/>
      <c r="P620" s="19"/>
      <c r="Q620" s="19"/>
      <c r="R620" s="19"/>
      <c r="S620" s="19"/>
      <c r="T620" s="19"/>
      <c r="U620" s="19"/>
      <c r="V620" s="19"/>
      <c r="W620" s="19"/>
      <c r="X620" s="19"/>
      <c r="Y620" s="19"/>
    </row>
    <row r="621" spans="2:25" ht="12" customHeight="1">
      <c r="B621" s="140" t="str">
        <f>IF( ISBLANK('03.Muestra'!$C40),"",'03.Muestra'!$C40)</f>
        <v/>
      </c>
      <c r="C621" s="140" t="str">
        <f>IF( ISBLANK('03.Muestra'!$E40),"",'03.Muestra'!$E40)</f>
        <v/>
      </c>
      <c r="D621" s="164" t="str">
        <f t="shared" si="30"/>
        <v/>
      </c>
      <c r="E621" s="133" t="str">
        <f t="shared" si="31"/>
        <v/>
      </c>
      <c r="F621" s="153"/>
      <c r="G621" s="19"/>
      <c r="H621" s="19"/>
      <c r="I621" s="19"/>
      <c r="J621" s="19"/>
      <c r="K621" s="19"/>
      <c r="L621" s="19"/>
      <c r="M621" s="19"/>
      <c r="N621" s="19"/>
      <c r="O621" s="19"/>
      <c r="P621" s="19"/>
      <c r="Q621" s="19"/>
      <c r="R621" s="19"/>
      <c r="S621" s="19"/>
      <c r="T621" s="19"/>
      <c r="U621" s="19"/>
      <c r="V621" s="19"/>
      <c r="W621" s="19"/>
      <c r="X621" s="19"/>
      <c r="Y621" s="19"/>
    </row>
    <row r="622" spans="2:25" ht="12" customHeight="1">
      <c r="B622" s="140" t="str">
        <f>IF( ISBLANK('03.Muestra'!$C41),"",'03.Muestra'!$C41)</f>
        <v/>
      </c>
      <c r="C622" s="140" t="str">
        <f>IF( ISBLANK('03.Muestra'!$E41),"",'03.Muestra'!$E41)</f>
        <v/>
      </c>
      <c r="D622" s="164" t="str">
        <f t="shared" si="30"/>
        <v/>
      </c>
      <c r="E622" s="133" t="str">
        <f t="shared" si="31"/>
        <v/>
      </c>
      <c r="F622" s="153"/>
      <c r="G622" s="19"/>
      <c r="H622" s="19"/>
      <c r="I622" s="19"/>
      <c r="J622" s="19"/>
      <c r="K622" s="19"/>
      <c r="L622" s="19"/>
      <c r="M622" s="19"/>
      <c r="N622" s="19"/>
      <c r="O622" s="19"/>
      <c r="P622" s="19"/>
      <c r="Q622" s="19"/>
      <c r="R622" s="19"/>
      <c r="S622" s="19"/>
      <c r="T622" s="19"/>
      <c r="U622" s="19"/>
      <c r="V622" s="19"/>
      <c r="W622" s="19"/>
      <c r="X622" s="19"/>
      <c r="Y622" s="19"/>
    </row>
    <row r="623" spans="2:25" ht="12" customHeight="1">
      <c r="B623" s="140" t="str">
        <f>IF( ISBLANK('03.Muestra'!$C42),"",'03.Muestra'!$C42)</f>
        <v/>
      </c>
      <c r="C623" s="140" t="str">
        <f>IF( ISBLANK('03.Muestra'!$E42),"",'03.Muestra'!$E42)</f>
        <v/>
      </c>
      <c r="D623" s="164" t="str">
        <f t="shared" si="30"/>
        <v/>
      </c>
      <c r="E623" s="133" t="str">
        <f t="shared" si="31"/>
        <v/>
      </c>
      <c r="F623" s="19"/>
      <c r="G623" s="19"/>
      <c r="H623" s="19"/>
      <c r="I623" s="19"/>
      <c r="J623" s="19"/>
      <c r="K623" s="19"/>
      <c r="L623" s="19"/>
      <c r="M623" s="19"/>
      <c r="N623" s="19"/>
      <c r="O623" s="19"/>
      <c r="P623" s="19"/>
      <c r="Q623" s="19"/>
      <c r="R623" s="19"/>
      <c r="S623" s="19"/>
      <c r="T623" s="19"/>
      <c r="U623" s="19"/>
      <c r="V623" s="19"/>
      <c r="W623" s="19"/>
      <c r="X623" s="19"/>
      <c r="Y623" s="19"/>
    </row>
    <row r="624" spans="2:25" ht="12" customHeight="1">
      <c r="B624" s="19"/>
      <c r="C624" s="19"/>
      <c r="D624" s="133"/>
      <c r="E624" s="133"/>
      <c r="F624" s="19"/>
      <c r="G624" s="19"/>
      <c r="H624" s="19"/>
      <c r="I624" s="19"/>
      <c r="J624" s="19"/>
      <c r="K624" s="19"/>
      <c r="L624" s="19"/>
      <c r="M624" s="19"/>
      <c r="N624" s="19"/>
      <c r="O624" s="19"/>
      <c r="P624" s="19"/>
      <c r="Q624" s="19"/>
      <c r="R624" s="19"/>
      <c r="S624" s="19"/>
      <c r="T624" s="19"/>
      <c r="U624" s="19"/>
      <c r="V624" s="19"/>
      <c r="W624" s="19"/>
      <c r="X624" s="19"/>
      <c r="Y624" s="19"/>
    </row>
    <row r="625" spans="2:25" ht="12" customHeight="1">
      <c r="B625" s="19"/>
      <c r="C625" s="19"/>
      <c r="D625" s="133"/>
      <c r="E625" s="138"/>
      <c r="F625" s="19"/>
      <c r="G625" s="19"/>
      <c r="H625" s="19"/>
      <c r="I625" s="19"/>
      <c r="J625" s="19"/>
      <c r="K625" s="19"/>
      <c r="L625" s="19"/>
      <c r="M625" s="19"/>
      <c r="N625" s="19"/>
      <c r="O625" s="19"/>
      <c r="P625" s="19"/>
      <c r="Q625" s="19"/>
      <c r="R625" s="19"/>
      <c r="S625" s="19"/>
      <c r="T625" s="19"/>
      <c r="U625" s="19"/>
      <c r="V625" s="19"/>
      <c r="W625" s="19"/>
      <c r="X625" s="19"/>
      <c r="Y625" s="19"/>
    </row>
    <row r="626" spans="2:25" ht="32.25" customHeight="1">
      <c r="B626" s="29" t="s">
        <v>64</v>
      </c>
      <c r="C626" s="27" t="s">
        <v>93</v>
      </c>
      <c r="D626" s="28" t="s">
        <v>71</v>
      </c>
      <c r="E626" s="152"/>
      <c r="K626" s="19"/>
      <c r="L626" s="19"/>
      <c r="M626" s="19"/>
      <c r="N626" s="19"/>
      <c r="O626" s="19"/>
      <c r="P626" s="19"/>
      <c r="Q626" s="19"/>
      <c r="R626" s="19"/>
      <c r="S626" s="19"/>
      <c r="T626" s="19"/>
      <c r="U626" s="19"/>
      <c r="V626" s="19"/>
      <c r="W626" s="19"/>
      <c r="X626" s="19"/>
      <c r="Y626" s="19"/>
    </row>
    <row r="627" spans="2:25" ht="12" customHeight="1">
      <c r="B627" s="140" t="str">
        <f>IF( ISBLANK('03.Muestra'!$C8),"",'03.Muestra'!$C8)</f>
        <v/>
      </c>
      <c r="C627" s="140" t="str">
        <f>IF( ISBLANK('03.Muestra'!$E8),"",'03.Muestra'!$E8)</f>
        <v/>
      </c>
      <c r="D627" s="164" t="str">
        <f t="shared" ref="D627:D661" si="32">IF(AND(B627&lt;&gt;"",C627&lt;&gt;""),"N/T","")</f>
        <v/>
      </c>
      <c r="E627" s="133" t="str">
        <f t="shared" ref="E627:E661" si="33">IF(D627&lt;&gt;"",IF(AND(B627&lt;&gt;"",C627&lt;&gt;""),"","ERR"),"")</f>
        <v/>
      </c>
      <c r="F627" s="141" t="s">
        <v>72</v>
      </c>
      <c r="G627" s="142" t="s">
        <v>76</v>
      </c>
      <c r="H627" s="143" t="s">
        <v>74</v>
      </c>
      <c r="I627" s="144" t="s">
        <v>65</v>
      </c>
      <c r="J627" s="145" t="s">
        <v>62</v>
      </c>
      <c r="K627" s="146" t="s">
        <v>69</v>
      </c>
      <c r="L627" s="19"/>
      <c r="M627" s="19"/>
      <c r="N627" s="19"/>
      <c r="O627" s="19"/>
      <c r="P627" s="19"/>
      <c r="Q627" s="19"/>
      <c r="R627" s="19"/>
      <c r="S627" s="19"/>
      <c r="T627" s="19"/>
      <c r="U627" s="19"/>
      <c r="V627" s="19"/>
      <c r="W627" s="19"/>
      <c r="X627" s="19"/>
      <c r="Y627" s="19"/>
    </row>
    <row r="628" spans="2:25" ht="12" customHeight="1">
      <c r="B628" s="140" t="str">
        <f>IF( ISBLANK('03.Muestra'!$C9),"",'03.Muestra'!$C9)</f>
        <v/>
      </c>
      <c r="C628" s="140" t="str">
        <f>IF( ISBLANK('03.Muestra'!$E9),"",'03.Muestra'!$E9)</f>
        <v/>
      </c>
      <c r="D628" s="164" t="str">
        <f t="shared" si="32"/>
        <v/>
      </c>
      <c r="E628" s="133" t="str">
        <f t="shared" si="33"/>
        <v/>
      </c>
      <c r="F628" s="147">
        <f ca="1">COUNTIF($D627:INDIRECT("$D" &amp;  SUM(ROW()-1,'03.Muestra'!$D$45)-1),F627)</f>
        <v>0</v>
      </c>
      <c r="G628" s="147">
        <f ca="1">COUNTIF($D627:INDIRECT("$D" &amp;  SUM(ROW()-1,'03.Muestra'!$D$45)-1),G627)</f>
        <v>0</v>
      </c>
      <c r="H628" s="147">
        <f ca="1">COUNTIF($D627:INDIRECT("$D" &amp;  SUM(ROW()-1,'03.Muestra'!$D$45)-1),H627)</f>
        <v>0</v>
      </c>
      <c r="I628" s="147">
        <f ca="1">COUNTIF($D627:INDIRECT("$D" &amp;  SUM(ROW()-1,'03.Muestra'!$D$45)-1),I627)</f>
        <v>0</v>
      </c>
      <c r="J628" s="147">
        <f ca="1">COUNTIF($D627:INDIRECT("$D" &amp;  SUM(ROW()-1,'03.Muestra'!$D$45)-1),J627)</f>
        <v>0</v>
      </c>
      <c r="K628" s="147">
        <f ca="1">IF('03.Muestra'!$D$45=0,0,COUNTBLANK($D627:INDIRECT("$D" &amp;  SUM(ROW()-1,'03.Muestra'!$D$45)-1)))</f>
        <v>0</v>
      </c>
      <c r="L628" s="19"/>
      <c r="M628" s="19"/>
      <c r="N628" s="19"/>
      <c r="O628" s="19"/>
      <c r="P628" s="19"/>
      <c r="Q628" s="19"/>
      <c r="R628" s="19"/>
      <c r="S628" s="19"/>
      <c r="T628" s="19"/>
      <c r="U628" s="19"/>
      <c r="V628" s="19"/>
      <c r="W628" s="19"/>
      <c r="X628" s="19"/>
      <c r="Y628" s="19"/>
    </row>
    <row r="629" spans="2:25" ht="12" customHeight="1">
      <c r="B629" s="140" t="str">
        <f>IF( ISBLANK('03.Muestra'!$C10),"",'03.Muestra'!$C10)</f>
        <v/>
      </c>
      <c r="C629" s="140" t="str">
        <f>IF( ISBLANK('03.Muestra'!$E10),"",'03.Muestra'!$E10)</f>
        <v/>
      </c>
      <c r="D629" s="164" t="str">
        <f t="shared" si="32"/>
        <v/>
      </c>
      <c r="E629" s="133" t="str">
        <f t="shared" si="33"/>
        <v/>
      </c>
      <c r="G629" s="19"/>
      <c r="H629" s="19"/>
      <c r="I629" s="19"/>
      <c r="J629" s="19"/>
      <c r="K629" s="19"/>
      <c r="L629" s="19"/>
      <c r="M629" s="19"/>
      <c r="N629" s="19"/>
      <c r="O629" s="19"/>
      <c r="P629" s="19"/>
      <c r="Q629" s="19"/>
      <c r="R629" s="19"/>
      <c r="S629" s="19"/>
      <c r="T629" s="19"/>
      <c r="U629" s="19"/>
      <c r="V629" s="19"/>
      <c r="W629" s="19"/>
      <c r="X629" s="19"/>
      <c r="Y629" s="19"/>
    </row>
    <row r="630" spans="2:25" ht="12" customHeight="1">
      <c r="B630" s="140" t="str">
        <f>IF( ISBLANK('03.Muestra'!$C11),"",'03.Muestra'!$C11)</f>
        <v/>
      </c>
      <c r="C630" s="140" t="str">
        <f>IF( ISBLANK('03.Muestra'!$E11),"",'03.Muestra'!$E11)</f>
        <v/>
      </c>
      <c r="D630" s="164" t="str">
        <f t="shared" si="32"/>
        <v/>
      </c>
      <c r="E630" s="133" t="str">
        <f t="shared" si="33"/>
        <v/>
      </c>
      <c r="G630" s="19"/>
      <c r="H630" s="19"/>
      <c r="I630" s="19"/>
      <c r="J630" s="19"/>
      <c r="K630" s="19"/>
      <c r="L630" s="19"/>
      <c r="M630" s="19"/>
      <c r="N630" s="19"/>
      <c r="O630" s="19"/>
      <c r="P630" s="19"/>
      <c r="Q630" s="19"/>
      <c r="R630" s="19"/>
      <c r="S630" s="19"/>
      <c r="T630" s="19"/>
      <c r="U630" s="19"/>
      <c r="V630" s="19"/>
      <c r="W630" s="19"/>
      <c r="X630" s="19"/>
      <c r="Y630" s="19"/>
    </row>
    <row r="631" spans="2:25" ht="12" customHeight="1">
      <c r="B631" s="140" t="str">
        <f>IF( ISBLANK('03.Muestra'!$C12),"",'03.Muestra'!$C12)</f>
        <v/>
      </c>
      <c r="C631" s="140" t="str">
        <f>IF( ISBLANK('03.Muestra'!$E12),"",'03.Muestra'!$E12)</f>
        <v/>
      </c>
      <c r="D631" s="164" t="str">
        <f t="shared" si="32"/>
        <v/>
      </c>
      <c r="E631" s="133" t="str">
        <f t="shared" si="33"/>
        <v/>
      </c>
      <c r="G631" s="19"/>
      <c r="H631" s="19"/>
      <c r="I631" s="19"/>
      <c r="J631" s="19"/>
      <c r="K631" s="19"/>
      <c r="L631" s="19"/>
      <c r="M631" s="19"/>
      <c r="N631" s="19"/>
      <c r="O631" s="19"/>
      <c r="P631" s="19"/>
      <c r="Q631" s="19"/>
      <c r="R631" s="19"/>
      <c r="S631" s="19"/>
      <c r="T631" s="19"/>
      <c r="U631" s="19"/>
      <c r="V631" s="19"/>
      <c r="W631" s="19"/>
      <c r="X631" s="19"/>
      <c r="Y631" s="19"/>
    </row>
    <row r="632" spans="2:25" ht="12" customHeight="1">
      <c r="B632" s="140" t="str">
        <f>IF( ISBLANK('03.Muestra'!$C13),"",'03.Muestra'!$C13)</f>
        <v/>
      </c>
      <c r="C632" s="140" t="str">
        <f>IF( ISBLANK('03.Muestra'!$E13),"",'03.Muestra'!$E13)</f>
        <v/>
      </c>
      <c r="D632" s="164" t="str">
        <f t="shared" si="32"/>
        <v/>
      </c>
      <c r="E632" s="133" t="str">
        <f t="shared" si="33"/>
        <v/>
      </c>
      <c r="G632" s="19"/>
      <c r="H632" s="19"/>
      <c r="I632" s="19"/>
      <c r="J632" s="19"/>
      <c r="K632" s="19"/>
      <c r="L632" s="19"/>
      <c r="M632" s="19"/>
      <c r="N632" s="19"/>
      <c r="O632" s="19"/>
      <c r="P632" s="19"/>
      <c r="Q632" s="19"/>
      <c r="R632" s="19"/>
      <c r="S632" s="19"/>
      <c r="T632" s="19"/>
      <c r="U632" s="19"/>
      <c r="V632" s="19"/>
      <c r="W632" s="19"/>
      <c r="X632" s="19"/>
      <c r="Y632" s="19"/>
    </row>
    <row r="633" spans="2:25" ht="12" customHeight="1">
      <c r="B633" s="140" t="str">
        <f>IF( ISBLANK('03.Muestra'!$C14),"",'03.Muestra'!$C14)</f>
        <v/>
      </c>
      <c r="C633" s="140" t="str">
        <f>IF( ISBLANK('03.Muestra'!$E14),"",'03.Muestra'!$E14)</f>
        <v/>
      </c>
      <c r="D633" s="164" t="str">
        <f t="shared" si="32"/>
        <v/>
      </c>
      <c r="E633" s="133" t="str">
        <f t="shared" si="33"/>
        <v/>
      </c>
      <c r="F633" s="19"/>
      <c r="G633" s="19"/>
      <c r="H633" s="19"/>
      <c r="I633" s="19"/>
      <c r="J633" s="19"/>
      <c r="K633" s="19"/>
      <c r="L633" s="19"/>
      <c r="M633" s="19"/>
      <c r="N633" s="19"/>
      <c r="O633" s="19"/>
      <c r="P633" s="19"/>
      <c r="Q633" s="19"/>
      <c r="R633" s="19"/>
      <c r="S633" s="19"/>
      <c r="T633" s="19"/>
      <c r="U633" s="19"/>
      <c r="V633" s="19"/>
      <c r="W633" s="19"/>
      <c r="X633" s="19"/>
      <c r="Y633" s="19"/>
    </row>
    <row r="634" spans="2:25" ht="12" customHeight="1">
      <c r="B634" s="140" t="str">
        <f>IF( ISBLANK('03.Muestra'!$C15),"",'03.Muestra'!$C15)</f>
        <v/>
      </c>
      <c r="C634" s="140" t="str">
        <f>IF( ISBLANK('03.Muestra'!$E15),"",'03.Muestra'!$E15)</f>
        <v/>
      </c>
      <c r="D634" s="164" t="str">
        <f t="shared" si="32"/>
        <v/>
      </c>
      <c r="E634" s="133" t="str">
        <f t="shared" si="33"/>
        <v/>
      </c>
      <c r="F634" s="19"/>
      <c r="G634" s="19"/>
      <c r="H634" s="19"/>
      <c r="I634" s="19"/>
      <c r="J634" s="19"/>
      <c r="K634" s="19"/>
      <c r="L634" s="19"/>
      <c r="M634" s="19"/>
      <c r="N634" s="19"/>
      <c r="O634" s="19"/>
      <c r="P634" s="19"/>
      <c r="Q634" s="19"/>
      <c r="R634" s="19"/>
      <c r="S634" s="19"/>
      <c r="T634" s="19"/>
      <c r="U634" s="19"/>
      <c r="V634" s="19"/>
      <c r="W634" s="19"/>
      <c r="X634" s="19"/>
      <c r="Y634" s="19"/>
    </row>
    <row r="635" spans="2:25" ht="12" customHeight="1">
      <c r="B635" s="140" t="str">
        <f>IF( ISBLANK('03.Muestra'!$C16),"",'03.Muestra'!$C16)</f>
        <v/>
      </c>
      <c r="C635" s="140" t="str">
        <f>IF( ISBLANK('03.Muestra'!$E16),"",'03.Muestra'!$E16)</f>
        <v/>
      </c>
      <c r="D635" s="164" t="str">
        <f t="shared" si="32"/>
        <v/>
      </c>
      <c r="E635" s="133" t="str">
        <f t="shared" si="33"/>
        <v/>
      </c>
      <c r="F635" s="19"/>
      <c r="G635" s="19"/>
      <c r="H635" s="19"/>
      <c r="I635" s="19"/>
      <c r="J635" s="19"/>
      <c r="K635" s="19"/>
      <c r="L635" s="19"/>
      <c r="M635" s="19"/>
      <c r="N635" s="19"/>
      <c r="O635" s="19"/>
      <c r="P635" s="19"/>
      <c r="Q635" s="19"/>
      <c r="R635" s="19"/>
      <c r="S635" s="19"/>
      <c r="T635" s="19"/>
      <c r="U635" s="19"/>
      <c r="V635" s="19"/>
      <c r="W635" s="19"/>
      <c r="X635" s="19"/>
      <c r="Y635" s="19"/>
    </row>
    <row r="636" spans="2:25" ht="12" customHeight="1">
      <c r="B636" s="140" t="str">
        <f>IF( ISBLANK('03.Muestra'!$C17),"",'03.Muestra'!$C17)</f>
        <v/>
      </c>
      <c r="C636" s="140" t="str">
        <f>IF( ISBLANK('03.Muestra'!$E17),"",'03.Muestra'!$E17)</f>
        <v/>
      </c>
      <c r="D636" s="164" t="str">
        <f t="shared" si="32"/>
        <v/>
      </c>
      <c r="E636" s="133" t="str">
        <f t="shared" si="33"/>
        <v/>
      </c>
      <c r="F636" s="19"/>
      <c r="G636" s="19"/>
      <c r="H636" s="19"/>
      <c r="I636" s="19"/>
      <c r="J636" s="19"/>
      <c r="K636" s="19"/>
      <c r="L636" s="19"/>
      <c r="M636" s="19"/>
      <c r="N636" s="19"/>
      <c r="O636" s="19"/>
      <c r="P636" s="19"/>
      <c r="Q636" s="19"/>
      <c r="R636" s="19"/>
      <c r="S636" s="19"/>
      <c r="T636" s="19"/>
      <c r="U636" s="19"/>
      <c r="V636" s="19"/>
      <c r="W636" s="19"/>
      <c r="X636" s="19"/>
      <c r="Y636" s="19"/>
    </row>
    <row r="637" spans="2:25" ht="12" customHeight="1">
      <c r="B637" s="140" t="str">
        <f>IF( ISBLANK('03.Muestra'!$C18),"",'03.Muestra'!$C18)</f>
        <v/>
      </c>
      <c r="C637" s="140" t="str">
        <f>IF( ISBLANK('03.Muestra'!$E18),"",'03.Muestra'!$E18)</f>
        <v/>
      </c>
      <c r="D637" s="164" t="str">
        <f t="shared" si="32"/>
        <v/>
      </c>
      <c r="E637" s="133" t="str">
        <f t="shared" si="33"/>
        <v/>
      </c>
      <c r="F637" s="19"/>
      <c r="G637" s="19"/>
      <c r="H637" s="19"/>
      <c r="I637" s="19"/>
      <c r="J637" s="19"/>
      <c r="K637" s="19"/>
      <c r="L637" s="19"/>
      <c r="M637" s="19"/>
      <c r="N637" s="19"/>
      <c r="O637" s="19"/>
      <c r="P637" s="19"/>
      <c r="Q637" s="19"/>
      <c r="R637" s="19"/>
      <c r="S637" s="19"/>
      <c r="T637" s="19"/>
      <c r="U637" s="19"/>
      <c r="V637" s="19"/>
      <c r="W637" s="19"/>
      <c r="X637" s="19"/>
      <c r="Y637" s="19"/>
    </row>
    <row r="638" spans="2:25" ht="12" customHeight="1">
      <c r="B638" s="140" t="str">
        <f>IF( ISBLANK('03.Muestra'!$C19),"",'03.Muestra'!$C19)</f>
        <v/>
      </c>
      <c r="C638" s="140" t="str">
        <f>IF( ISBLANK('03.Muestra'!$E19),"",'03.Muestra'!$E19)</f>
        <v/>
      </c>
      <c r="D638" s="164" t="str">
        <f t="shared" si="32"/>
        <v/>
      </c>
      <c r="E638" s="133" t="str">
        <f t="shared" si="33"/>
        <v/>
      </c>
      <c r="F638" s="19"/>
      <c r="G638" s="19"/>
      <c r="H638" s="19"/>
      <c r="I638" s="19"/>
      <c r="J638" s="19"/>
      <c r="K638" s="19"/>
      <c r="L638" s="19"/>
      <c r="M638" s="19"/>
      <c r="N638" s="19"/>
      <c r="O638" s="19"/>
      <c r="P638" s="19"/>
      <c r="Q638" s="19"/>
      <c r="R638" s="19"/>
      <c r="S638" s="19"/>
      <c r="T638" s="19"/>
      <c r="U638" s="19"/>
      <c r="V638" s="19"/>
      <c r="W638" s="19"/>
      <c r="X638" s="19"/>
      <c r="Y638" s="19"/>
    </row>
    <row r="639" spans="2:25" ht="14.1" customHeight="1">
      <c r="B639" s="140" t="str">
        <f>IF( ISBLANK('03.Muestra'!$C20),"",'03.Muestra'!$C20)</f>
        <v/>
      </c>
      <c r="C639" s="140" t="str">
        <f>IF( ISBLANK('03.Muestra'!$E20),"",'03.Muestra'!$E20)</f>
        <v/>
      </c>
      <c r="D639" s="164" t="str">
        <f t="shared" si="32"/>
        <v/>
      </c>
      <c r="E639" s="133" t="str">
        <f t="shared" si="33"/>
        <v/>
      </c>
      <c r="F639" s="19"/>
      <c r="G639" s="19"/>
      <c r="H639" s="19"/>
      <c r="I639" s="19"/>
      <c r="J639" s="19"/>
      <c r="K639" s="19"/>
      <c r="L639" s="19"/>
      <c r="M639" s="19"/>
      <c r="N639" s="19"/>
      <c r="O639" s="19"/>
      <c r="P639" s="19"/>
      <c r="Q639" s="19"/>
      <c r="R639" s="19"/>
      <c r="S639" s="19"/>
      <c r="T639" s="19"/>
      <c r="U639" s="19"/>
      <c r="V639" s="19"/>
      <c r="W639" s="19"/>
      <c r="X639" s="19"/>
      <c r="Y639" s="19"/>
    </row>
    <row r="640" spans="2:25" ht="14.1" customHeight="1">
      <c r="B640" s="140" t="str">
        <f>IF( ISBLANK('03.Muestra'!$C21),"",'03.Muestra'!$C21)</f>
        <v/>
      </c>
      <c r="C640" s="140" t="str">
        <f>IF( ISBLANK('03.Muestra'!$E21),"",'03.Muestra'!$E21)</f>
        <v/>
      </c>
      <c r="D640" s="164" t="str">
        <f t="shared" si="32"/>
        <v/>
      </c>
      <c r="E640" s="133" t="str">
        <f t="shared" si="33"/>
        <v/>
      </c>
      <c r="F640" s="19"/>
      <c r="G640" s="19"/>
      <c r="H640" s="19"/>
      <c r="I640" s="19"/>
      <c r="J640" s="19"/>
      <c r="K640" s="19"/>
      <c r="L640" s="19"/>
      <c r="M640" s="19"/>
      <c r="N640" s="19"/>
      <c r="O640" s="19"/>
      <c r="P640" s="19"/>
      <c r="Q640" s="19"/>
      <c r="R640" s="19"/>
      <c r="S640" s="19"/>
      <c r="T640" s="19"/>
      <c r="U640" s="19"/>
      <c r="V640" s="19"/>
      <c r="W640" s="19"/>
      <c r="X640" s="19"/>
      <c r="Y640" s="19"/>
    </row>
    <row r="641" spans="2:25" ht="14.1" customHeight="1">
      <c r="B641" s="140" t="str">
        <f>IF( ISBLANK('03.Muestra'!$C22),"",'03.Muestra'!$C22)</f>
        <v/>
      </c>
      <c r="C641" s="140" t="str">
        <f>IF( ISBLANK('03.Muestra'!$E22),"",'03.Muestra'!$E22)</f>
        <v/>
      </c>
      <c r="D641" s="164" t="str">
        <f t="shared" si="32"/>
        <v/>
      </c>
      <c r="E641" s="133" t="str">
        <f t="shared" si="33"/>
        <v/>
      </c>
      <c r="F641" s="19"/>
      <c r="G641" s="19"/>
      <c r="H641" s="19"/>
      <c r="I641" s="19"/>
      <c r="J641" s="19"/>
      <c r="K641" s="19"/>
      <c r="L641" s="19"/>
      <c r="M641" s="19"/>
      <c r="N641" s="19"/>
      <c r="O641" s="19"/>
      <c r="P641" s="19"/>
      <c r="Q641" s="19"/>
      <c r="R641" s="19"/>
      <c r="S641" s="19"/>
      <c r="T641" s="19"/>
      <c r="U641" s="19"/>
      <c r="V641" s="19"/>
      <c r="W641" s="19"/>
      <c r="X641" s="19"/>
      <c r="Y641" s="19"/>
    </row>
    <row r="642" spans="2:25" ht="14.1" customHeight="1">
      <c r="B642" s="140" t="str">
        <f>IF( ISBLANK('03.Muestra'!$C23),"",'03.Muestra'!$C23)</f>
        <v/>
      </c>
      <c r="C642" s="140" t="str">
        <f>IF( ISBLANK('03.Muestra'!$E23),"",'03.Muestra'!$E23)</f>
        <v/>
      </c>
      <c r="D642" s="164" t="str">
        <f t="shared" si="32"/>
        <v/>
      </c>
      <c r="E642" s="133" t="str">
        <f t="shared" si="33"/>
        <v/>
      </c>
      <c r="F642" s="19"/>
      <c r="G642" s="19"/>
      <c r="H642" s="19"/>
      <c r="I642" s="19"/>
      <c r="J642" s="19"/>
      <c r="K642" s="19"/>
      <c r="L642" s="19"/>
      <c r="M642" s="19"/>
      <c r="N642" s="19"/>
      <c r="O642" s="19"/>
      <c r="P642" s="19"/>
      <c r="Q642" s="19"/>
      <c r="R642" s="19"/>
      <c r="S642" s="19"/>
      <c r="T642" s="19"/>
      <c r="U642" s="19"/>
      <c r="V642" s="19"/>
      <c r="W642" s="19"/>
      <c r="X642" s="19"/>
      <c r="Y642" s="19"/>
    </row>
    <row r="643" spans="2:25" ht="14.1" customHeight="1">
      <c r="B643" s="140" t="str">
        <f>IF( ISBLANK('03.Muestra'!$C24),"",'03.Muestra'!$C24)</f>
        <v/>
      </c>
      <c r="C643" s="140" t="str">
        <f>IF( ISBLANK('03.Muestra'!$E24),"",'03.Muestra'!$E24)</f>
        <v/>
      </c>
      <c r="D643" s="164" t="str">
        <f t="shared" si="32"/>
        <v/>
      </c>
      <c r="E643" s="133" t="str">
        <f t="shared" si="33"/>
        <v/>
      </c>
      <c r="F643" s="19"/>
      <c r="G643" s="19"/>
      <c r="H643" s="19"/>
      <c r="I643" s="19"/>
      <c r="J643" s="19"/>
      <c r="K643" s="19"/>
      <c r="L643" s="19"/>
      <c r="M643" s="19"/>
      <c r="N643" s="19"/>
      <c r="O643" s="19"/>
      <c r="P643" s="19"/>
      <c r="Q643" s="19"/>
      <c r="R643" s="19"/>
      <c r="S643" s="19"/>
      <c r="T643" s="19"/>
      <c r="U643" s="19"/>
      <c r="V643" s="19"/>
      <c r="W643" s="19"/>
      <c r="X643" s="19"/>
      <c r="Y643" s="19"/>
    </row>
    <row r="644" spans="2:25" ht="14.1" customHeight="1">
      <c r="B644" s="140" t="str">
        <f>IF( ISBLANK('03.Muestra'!$C25),"",'03.Muestra'!$C25)</f>
        <v/>
      </c>
      <c r="C644" s="140" t="str">
        <f>IF( ISBLANK('03.Muestra'!$E25),"",'03.Muestra'!$E25)</f>
        <v/>
      </c>
      <c r="D644" s="164" t="str">
        <f t="shared" si="32"/>
        <v/>
      </c>
      <c r="E644" s="133" t="str">
        <f t="shared" si="33"/>
        <v/>
      </c>
      <c r="F644" s="19"/>
      <c r="G644" s="19"/>
      <c r="H644" s="19"/>
      <c r="I644" s="19"/>
      <c r="J644" s="19"/>
      <c r="K644" s="19"/>
      <c r="L644" s="19"/>
      <c r="M644" s="19"/>
      <c r="N644" s="19"/>
      <c r="O644" s="19"/>
      <c r="P644" s="19"/>
      <c r="Q644" s="19"/>
      <c r="R644" s="19"/>
      <c r="S644" s="19"/>
      <c r="T644" s="19"/>
      <c r="U644" s="19"/>
      <c r="V644" s="19"/>
      <c r="W644" s="19"/>
      <c r="X644" s="19"/>
      <c r="Y644" s="19"/>
    </row>
    <row r="645" spans="2:25" ht="14.1" customHeight="1">
      <c r="B645" s="140" t="str">
        <f>IF( ISBLANK('03.Muestra'!$C26),"",'03.Muestra'!$C26)</f>
        <v/>
      </c>
      <c r="C645" s="140" t="str">
        <f>IF( ISBLANK('03.Muestra'!$E26),"",'03.Muestra'!$E26)</f>
        <v/>
      </c>
      <c r="D645" s="164" t="str">
        <f t="shared" si="32"/>
        <v/>
      </c>
      <c r="E645" s="133" t="str">
        <f t="shared" si="33"/>
        <v/>
      </c>
      <c r="F645" s="19"/>
      <c r="G645" s="19"/>
      <c r="H645" s="19"/>
      <c r="I645" s="19"/>
      <c r="J645" s="19"/>
      <c r="K645" s="19"/>
      <c r="L645" s="19"/>
      <c r="M645" s="19"/>
      <c r="N645" s="19"/>
      <c r="O645" s="19"/>
      <c r="P645" s="19"/>
      <c r="Q645" s="19"/>
      <c r="R645" s="19"/>
      <c r="S645" s="19"/>
      <c r="T645" s="19"/>
      <c r="U645" s="19"/>
      <c r="V645" s="19"/>
      <c r="W645" s="19"/>
      <c r="X645" s="19"/>
      <c r="Y645" s="19"/>
    </row>
    <row r="646" spans="2:25" ht="14.1" customHeight="1">
      <c r="B646" s="140" t="str">
        <f>IF( ISBLANK('03.Muestra'!$C27),"",'03.Muestra'!$C27)</f>
        <v/>
      </c>
      <c r="C646" s="140" t="str">
        <f>IF( ISBLANK('03.Muestra'!$E27),"",'03.Muestra'!$E27)</f>
        <v/>
      </c>
      <c r="D646" s="164" t="str">
        <f t="shared" si="32"/>
        <v/>
      </c>
      <c r="E646" s="133" t="str">
        <f t="shared" si="33"/>
        <v/>
      </c>
      <c r="F646" s="19"/>
      <c r="G646" s="19"/>
      <c r="H646" s="19"/>
      <c r="I646" s="19"/>
      <c r="J646" s="19"/>
      <c r="K646" s="19"/>
      <c r="L646" s="19"/>
      <c r="M646" s="19"/>
      <c r="N646" s="19"/>
      <c r="O646" s="19"/>
      <c r="P646" s="19"/>
      <c r="Q646" s="19"/>
      <c r="R646" s="19"/>
      <c r="S646" s="19"/>
      <c r="T646" s="19"/>
      <c r="U646" s="19"/>
      <c r="V646" s="19"/>
      <c r="W646" s="19"/>
      <c r="X646" s="19"/>
      <c r="Y646" s="19"/>
    </row>
    <row r="647" spans="2:25" ht="14.1" customHeight="1">
      <c r="B647" s="140" t="str">
        <f>IF( ISBLANK('03.Muestra'!$C28),"",'03.Muestra'!$C28)</f>
        <v/>
      </c>
      <c r="C647" s="140" t="str">
        <f>IF( ISBLANK('03.Muestra'!$E28),"",'03.Muestra'!$E28)</f>
        <v/>
      </c>
      <c r="D647" s="164" t="str">
        <f t="shared" si="32"/>
        <v/>
      </c>
      <c r="E647" s="133" t="str">
        <f t="shared" si="33"/>
        <v/>
      </c>
      <c r="F647" s="19"/>
      <c r="G647" s="19"/>
      <c r="H647" s="19"/>
      <c r="I647" s="19"/>
      <c r="J647" s="19"/>
      <c r="K647" s="19"/>
      <c r="L647" s="19"/>
      <c r="M647" s="19"/>
      <c r="N647" s="19"/>
      <c r="O647" s="19"/>
      <c r="P647" s="19"/>
      <c r="Q647" s="19"/>
      <c r="R647" s="19"/>
      <c r="S647" s="19"/>
      <c r="T647" s="19"/>
      <c r="U647" s="19"/>
      <c r="V647" s="19"/>
      <c r="W647" s="19"/>
      <c r="X647" s="19"/>
      <c r="Y647" s="19"/>
    </row>
    <row r="648" spans="2:25" ht="14.1" customHeight="1">
      <c r="B648" s="140" t="str">
        <f>IF( ISBLANK('03.Muestra'!$C29),"",'03.Muestra'!$C29)</f>
        <v/>
      </c>
      <c r="C648" s="140" t="str">
        <f>IF( ISBLANK('03.Muestra'!$E29),"",'03.Muestra'!$E29)</f>
        <v/>
      </c>
      <c r="D648" s="164" t="str">
        <f t="shared" si="32"/>
        <v/>
      </c>
      <c r="E648" s="133" t="str">
        <f t="shared" si="33"/>
        <v/>
      </c>
      <c r="F648" s="19"/>
      <c r="G648" s="19"/>
      <c r="H648" s="19"/>
      <c r="I648" s="19"/>
      <c r="J648" s="19"/>
      <c r="K648" s="19"/>
      <c r="L648" s="19"/>
      <c r="M648" s="19"/>
      <c r="N648" s="19"/>
      <c r="O648" s="19"/>
      <c r="P648" s="19"/>
      <c r="Q648" s="19"/>
      <c r="R648" s="19"/>
      <c r="S648" s="19"/>
      <c r="T648" s="19"/>
      <c r="U648" s="19"/>
      <c r="V648" s="19"/>
      <c r="W648" s="19"/>
      <c r="X648" s="19"/>
      <c r="Y648" s="19"/>
    </row>
    <row r="649" spans="2:25" ht="14.1" customHeight="1">
      <c r="B649" s="140" t="str">
        <f>IF( ISBLANK('03.Muestra'!$C30),"",'03.Muestra'!$C30)</f>
        <v/>
      </c>
      <c r="C649" s="140" t="str">
        <f>IF( ISBLANK('03.Muestra'!$E30),"",'03.Muestra'!$E30)</f>
        <v/>
      </c>
      <c r="D649" s="164" t="str">
        <f t="shared" si="32"/>
        <v/>
      </c>
      <c r="E649" s="133" t="str">
        <f t="shared" si="33"/>
        <v/>
      </c>
      <c r="F649" s="19"/>
      <c r="G649" s="19"/>
      <c r="H649" s="19"/>
      <c r="I649" s="19"/>
      <c r="J649" s="19"/>
      <c r="K649" s="19"/>
      <c r="L649" s="19"/>
      <c r="M649" s="19"/>
      <c r="N649" s="19"/>
      <c r="O649" s="19"/>
      <c r="P649" s="19"/>
      <c r="Q649" s="19"/>
      <c r="R649" s="19"/>
      <c r="S649" s="19"/>
      <c r="T649" s="19"/>
      <c r="U649" s="19"/>
      <c r="V649" s="19"/>
      <c r="W649" s="19"/>
      <c r="X649" s="19"/>
      <c r="Y649" s="19"/>
    </row>
    <row r="650" spans="2:25" ht="12" customHeight="1">
      <c r="B650" s="140" t="str">
        <f>IF( ISBLANK('03.Muestra'!$C31),"",'03.Muestra'!$C31)</f>
        <v/>
      </c>
      <c r="C650" s="140" t="str">
        <f>IF( ISBLANK('03.Muestra'!$E31),"",'03.Muestra'!$E31)</f>
        <v/>
      </c>
      <c r="D650" s="164" t="str">
        <f t="shared" si="32"/>
        <v/>
      </c>
      <c r="E650" s="133" t="str">
        <f t="shared" si="33"/>
        <v/>
      </c>
      <c r="F650" s="19"/>
      <c r="G650" s="19"/>
      <c r="H650" s="19"/>
      <c r="I650" s="19"/>
      <c r="J650" s="19"/>
      <c r="K650" s="19"/>
      <c r="L650" s="19"/>
      <c r="M650" s="19"/>
      <c r="N650" s="19"/>
      <c r="O650" s="19"/>
      <c r="P650" s="19"/>
      <c r="Q650" s="19"/>
      <c r="R650" s="19"/>
      <c r="S650" s="19"/>
      <c r="T650" s="19"/>
      <c r="U650" s="19"/>
      <c r="V650" s="19"/>
      <c r="W650" s="19"/>
      <c r="X650" s="19"/>
      <c r="Y650" s="19"/>
    </row>
    <row r="651" spans="2:25" ht="12" customHeight="1">
      <c r="B651" s="140" t="str">
        <f>IF( ISBLANK('03.Muestra'!$C32),"",'03.Muestra'!$C32)</f>
        <v/>
      </c>
      <c r="C651" s="140" t="str">
        <f>IF( ISBLANK('03.Muestra'!$E32),"",'03.Muestra'!$E32)</f>
        <v/>
      </c>
      <c r="D651" s="164" t="str">
        <f t="shared" si="32"/>
        <v/>
      </c>
      <c r="E651" s="133" t="str">
        <f t="shared" si="33"/>
        <v/>
      </c>
      <c r="F651" s="19"/>
      <c r="G651" s="19"/>
      <c r="H651" s="19"/>
      <c r="I651" s="19"/>
      <c r="J651" s="19"/>
      <c r="K651" s="19"/>
      <c r="L651" s="19"/>
      <c r="M651" s="19"/>
      <c r="N651" s="19"/>
      <c r="O651" s="19"/>
      <c r="P651" s="19"/>
      <c r="Q651" s="19"/>
      <c r="R651" s="19"/>
      <c r="S651" s="19"/>
      <c r="T651" s="19"/>
      <c r="U651" s="19"/>
      <c r="V651" s="19"/>
      <c r="W651" s="19"/>
      <c r="X651" s="19"/>
      <c r="Y651" s="19"/>
    </row>
    <row r="652" spans="2:25" ht="12" customHeight="1">
      <c r="B652" s="140" t="str">
        <f>IF( ISBLANK('03.Muestra'!$C33),"",'03.Muestra'!$C33)</f>
        <v/>
      </c>
      <c r="C652" s="140" t="str">
        <f>IF( ISBLANK('03.Muestra'!$E33),"",'03.Muestra'!$E33)</f>
        <v/>
      </c>
      <c r="D652" s="164" t="str">
        <f t="shared" si="32"/>
        <v/>
      </c>
      <c r="E652" s="133" t="str">
        <f t="shared" si="33"/>
        <v/>
      </c>
      <c r="F652" s="19"/>
      <c r="G652" s="19"/>
      <c r="H652" s="19"/>
      <c r="I652" s="19"/>
      <c r="J652" s="19"/>
      <c r="K652" s="19"/>
      <c r="L652" s="19"/>
      <c r="M652" s="19"/>
      <c r="N652" s="19"/>
      <c r="O652" s="19"/>
      <c r="P652" s="19"/>
      <c r="Q652" s="19"/>
      <c r="R652" s="19"/>
      <c r="S652" s="19"/>
      <c r="T652" s="19"/>
      <c r="U652" s="19"/>
      <c r="V652" s="19"/>
      <c r="W652" s="19"/>
      <c r="X652" s="19"/>
      <c r="Y652" s="19"/>
    </row>
    <row r="653" spans="2:25" ht="12" customHeight="1">
      <c r="B653" s="140" t="str">
        <f>IF( ISBLANK('03.Muestra'!$C34),"",'03.Muestra'!$C34)</f>
        <v/>
      </c>
      <c r="C653" s="140" t="str">
        <f>IF( ISBLANK('03.Muestra'!$E34),"",'03.Muestra'!$E34)</f>
        <v/>
      </c>
      <c r="D653" s="164" t="str">
        <f t="shared" si="32"/>
        <v/>
      </c>
      <c r="E653" s="133" t="str">
        <f t="shared" si="33"/>
        <v/>
      </c>
      <c r="F653" s="19"/>
      <c r="G653" s="19"/>
      <c r="H653" s="19"/>
      <c r="I653" s="19"/>
      <c r="J653" s="19"/>
      <c r="K653" s="19"/>
      <c r="L653" s="19"/>
      <c r="M653" s="19"/>
      <c r="N653" s="19"/>
      <c r="O653" s="19"/>
      <c r="P653" s="19"/>
      <c r="Q653" s="19"/>
      <c r="R653" s="19"/>
      <c r="S653" s="19"/>
      <c r="T653" s="19"/>
      <c r="U653" s="19"/>
      <c r="V653" s="19"/>
      <c r="W653" s="19"/>
      <c r="X653" s="19"/>
      <c r="Y653" s="19"/>
    </row>
    <row r="654" spans="2:25" ht="12" customHeight="1">
      <c r="B654" s="140" t="str">
        <f>IF( ISBLANK('03.Muestra'!$C35),"",'03.Muestra'!$C35)</f>
        <v/>
      </c>
      <c r="C654" s="140" t="str">
        <f>IF( ISBLANK('03.Muestra'!$E35),"",'03.Muestra'!$E35)</f>
        <v/>
      </c>
      <c r="D654" s="164" t="str">
        <f t="shared" si="32"/>
        <v/>
      </c>
      <c r="E654" s="133" t="str">
        <f t="shared" si="33"/>
        <v/>
      </c>
      <c r="G654" s="19"/>
      <c r="H654" s="19"/>
      <c r="I654" s="19"/>
      <c r="J654" s="19"/>
      <c r="K654" s="19"/>
      <c r="L654" s="19"/>
      <c r="M654" s="19"/>
      <c r="N654" s="19"/>
      <c r="O654" s="19"/>
      <c r="P654" s="19"/>
      <c r="Q654" s="19"/>
      <c r="R654" s="19"/>
      <c r="S654" s="19"/>
      <c r="T654" s="19"/>
      <c r="U654" s="19"/>
      <c r="V654" s="19"/>
      <c r="W654" s="19"/>
      <c r="X654" s="19"/>
      <c r="Y654" s="19"/>
    </row>
    <row r="655" spans="2:25" ht="12" customHeight="1">
      <c r="B655" s="140" t="str">
        <f>IF( ISBLANK('03.Muestra'!$C36),"",'03.Muestra'!$C36)</f>
        <v/>
      </c>
      <c r="C655" s="140" t="str">
        <f>IF( ISBLANK('03.Muestra'!$E36),"",'03.Muestra'!$E36)</f>
        <v/>
      </c>
      <c r="D655" s="164" t="str">
        <f t="shared" si="32"/>
        <v/>
      </c>
      <c r="E655" s="133" t="str">
        <f t="shared" si="33"/>
        <v/>
      </c>
      <c r="F655" s="153"/>
      <c r="G655" s="19"/>
      <c r="H655" s="19"/>
      <c r="I655" s="19"/>
      <c r="J655" s="19"/>
      <c r="K655" s="19"/>
      <c r="L655" s="19"/>
      <c r="M655" s="19"/>
      <c r="N655" s="19"/>
      <c r="O655" s="19"/>
      <c r="P655" s="19"/>
      <c r="Q655" s="19"/>
      <c r="R655" s="19"/>
      <c r="S655" s="19"/>
      <c r="T655" s="19"/>
      <c r="U655" s="19"/>
      <c r="V655" s="19"/>
      <c r="W655" s="19"/>
      <c r="X655" s="19"/>
      <c r="Y655" s="19"/>
    </row>
    <row r="656" spans="2:25" ht="12" customHeight="1">
      <c r="B656" s="140" t="str">
        <f>IF( ISBLANK('03.Muestra'!$C37),"",'03.Muestra'!$C37)</f>
        <v/>
      </c>
      <c r="C656" s="140" t="str">
        <f>IF( ISBLANK('03.Muestra'!$E37),"",'03.Muestra'!$E37)</f>
        <v/>
      </c>
      <c r="D656" s="164" t="str">
        <f t="shared" si="32"/>
        <v/>
      </c>
      <c r="E656" s="133" t="str">
        <f t="shared" si="33"/>
        <v/>
      </c>
      <c r="F656" s="153"/>
      <c r="G656" s="19"/>
      <c r="H656" s="19"/>
      <c r="I656" s="19"/>
      <c r="J656" s="19"/>
      <c r="K656" s="19"/>
      <c r="L656" s="19"/>
      <c r="M656" s="19"/>
      <c r="N656" s="19"/>
      <c r="O656" s="19"/>
      <c r="P656" s="19"/>
      <c r="Q656" s="19"/>
      <c r="R656" s="19"/>
      <c r="S656" s="19"/>
      <c r="T656" s="19"/>
      <c r="U656" s="19"/>
      <c r="V656" s="19"/>
      <c r="W656" s="19"/>
      <c r="X656" s="19"/>
      <c r="Y656" s="19"/>
    </row>
    <row r="657" spans="2:25" ht="12" customHeight="1">
      <c r="B657" s="140" t="str">
        <f>IF( ISBLANK('03.Muestra'!$C38),"",'03.Muestra'!$C38)</f>
        <v/>
      </c>
      <c r="C657" s="140" t="str">
        <f>IF( ISBLANK('03.Muestra'!$E38),"",'03.Muestra'!$E38)</f>
        <v/>
      </c>
      <c r="D657" s="164" t="str">
        <f t="shared" si="32"/>
        <v/>
      </c>
      <c r="E657" s="133" t="str">
        <f t="shared" si="33"/>
        <v/>
      </c>
      <c r="F657" s="153"/>
      <c r="G657" s="19"/>
      <c r="H657" s="19"/>
      <c r="I657" s="19"/>
      <c r="J657" s="19"/>
      <c r="K657" s="19"/>
      <c r="L657" s="19"/>
      <c r="M657" s="19"/>
      <c r="N657" s="19"/>
      <c r="O657" s="19"/>
      <c r="P657" s="19"/>
      <c r="Q657" s="19"/>
      <c r="R657" s="19"/>
      <c r="S657" s="19"/>
      <c r="T657" s="19"/>
      <c r="U657" s="19"/>
      <c r="V657" s="19"/>
      <c r="W657" s="19"/>
      <c r="X657" s="19"/>
      <c r="Y657" s="19"/>
    </row>
    <row r="658" spans="2:25" ht="12" customHeight="1">
      <c r="B658" s="140" t="str">
        <f>IF( ISBLANK('03.Muestra'!$C39),"",'03.Muestra'!$C39)</f>
        <v/>
      </c>
      <c r="C658" s="140" t="str">
        <f>IF( ISBLANK('03.Muestra'!$E39),"",'03.Muestra'!$E39)</f>
        <v/>
      </c>
      <c r="D658" s="164" t="str">
        <f t="shared" si="32"/>
        <v/>
      </c>
      <c r="E658" s="133" t="str">
        <f t="shared" si="33"/>
        <v/>
      </c>
      <c r="F658" s="153"/>
      <c r="G658" s="19"/>
      <c r="H658" s="19"/>
      <c r="I658" s="19"/>
      <c r="J658" s="19"/>
      <c r="K658" s="19"/>
      <c r="L658" s="19"/>
      <c r="M658" s="19"/>
      <c r="N658" s="19"/>
      <c r="O658" s="19"/>
      <c r="P658" s="19"/>
      <c r="Q658" s="19"/>
      <c r="R658" s="19"/>
      <c r="S658" s="19"/>
      <c r="T658" s="19"/>
      <c r="U658" s="19"/>
      <c r="V658" s="19"/>
      <c r="W658" s="19"/>
      <c r="X658" s="19"/>
      <c r="Y658" s="19"/>
    </row>
    <row r="659" spans="2:25" ht="12" customHeight="1">
      <c r="B659" s="140" t="str">
        <f>IF( ISBLANK('03.Muestra'!$C40),"",'03.Muestra'!$C40)</f>
        <v/>
      </c>
      <c r="C659" s="140" t="str">
        <f>IF( ISBLANK('03.Muestra'!$E40),"",'03.Muestra'!$E40)</f>
        <v/>
      </c>
      <c r="D659" s="164" t="str">
        <f t="shared" si="32"/>
        <v/>
      </c>
      <c r="E659" s="133" t="str">
        <f t="shared" si="33"/>
        <v/>
      </c>
      <c r="F659" s="153"/>
      <c r="G659" s="19"/>
      <c r="H659" s="19"/>
      <c r="I659" s="19"/>
      <c r="J659" s="19"/>
      <c r="K659" s="19"/>
      <c r="L659" s="19"/>
      <c r="M659" s="19"/>
      <c r="N659" s="19"/>
      <c r="O659" s="19"/>
      <c r="P659" s="19"/>
      <c r="Q659" s="19"/>
      <c r="R659" s="19"/>
      <c r="S659" s="19"/>
      <c r="T659" s="19"/>
      <c r="U659" s="19"/>
      <c r="V659" s="19"/>
      <c r="W659" s="19"/>
      <c r="X659" s="19"/>
      <c r="Y659" s="19"/>
    </row>
    <row r="660" spans="2:25" ht="12" customHeight="1">
      <c r="B660" s="140" t="str">
        <f>IF( ISBLANK('03.Muestra'!$C41),"",'03.Muestra'!$C41)</f>
        <v/>
      </c>
      <c r="C660" s="140" t="str">
        <f>IF( ISBLANK('03.Muestra'!$E41),"",'03.Muestra'!$E41)</f>
        <v/>
      </c>
      <c r="D660" s="164" t="str">
        <f t="shared" si="32"/>
        <v/>
      </c>
      <c r="E660" s="133" t="str">
        <f t="shared" si="33"/>
        <v/>
      </c>
      <c r="F660" s="153"/>
      <c r="G660" s="19"/>
      <c r="H660" s="19"/>
      <c r="I660" s="19"/>
      <c r="J660" s="19"/>
      <c r="K660" s="19"/>
      <c r="L660" s="19"/>
      <c r="M660" s="19"/>
      <c r="N660" s="19"/>
      <c r="O660" s="19"/>
      <c r="P660" s="19"/>
      <c r="Q660" s="19"/>
      <c r="R660" s="19"/>
      <c r="S660" s="19"/>
      <c r="T660" s="19"/>
      <c r="U660" s="19"/>
      <c r="V660" s="19"/>
      <c r="W660" s="19"/>
      <c r="X660" s="19"/>
      <c r="Y660" s="19"/>
    </row>
    <row r="661" spans="2:25" ht="12" customHeight="1">
      <c r="B661" s="140" t="str">
        <f>IF( ISBLANK('03.Muestra'!$C42),"",'03.Muestra'!$C42)</f>
        <v/>
      </c>
      <c r="C661" s="140" t="str">
        <f>IF( ISBLANK('03.Muestra'!$E42),"",'03.Muestra'!$E42)</f>
        <v/>
      </c>
      <c r="D661" s="164" t="str">
        <f t="shared" si="32"/>
        <v/>
      </c>
      <c r="E661" s="133" t="str">
        <f t="shared" si="33"/>
        <v/>
      </c>
      <c r="F661" s="19"/>
      <c r="G661" s="19"/>
      <c r="H661" s="19"/>
      <c r="I661" s="19"/>
      <c r="J661" s="19"/>
      <c r="K661" s="19"/>
      <c r="L661" s="19"/>
      <c r="M661" s="19"/>
      <c r="N661" s="19"/>
      <c r="O661" s="19"/>
      <c r="P661" s="19"/>
      <c r="Q661" s="19"/>
      <c r="R661" s="19"/>
      <c r="S661" s="19"/>
      <c r="T661" s="19"/>
      <c r="U661" s="19"/>
      <c r="V661" s="19"/>
      <c r="W661" s="19"/>
      <c r="X661" s="19"/>
      <c r="Y661" s="19"/>
    </row>
    <row r="662" spans="2:25" ht="12" customHeight="1">
      <c r="B662" s="19"/>
      <c r="C662" s="19"/>
      <c r="D662" s="133"/>
      <c r="E662" s="133"/>
      <c r="F662" s="19"/>
      <c r="G662" s="19"/>
      <c r="H662" s="19"/>
      <c r="I662" s="19"/>
      <c r="J662" s="19"/>
      <c r="K662" s="19"/>
      <c r="L662" s="19"/>
      <c r="M662" s="19"/>
      <c r="N662" s="19"/>
      <c r="O662" s="19"/>
      <c r="P662" s="19"/>
      <c r="Q662" s="19"/>
      <c r="R662" s="19"/>
      <c r="S662" s="19"/>
      <c r="T662" s="19"/>
      <c r="U662" s="19"/>
      <c r="V662" s="19"/>
      <c r="W662" s="19"/>
      <c r="X662" s="19"/>
      <c r="Y662" s="19"/>
    </row>
    <row r="663" spans="2:25" ht="12" customHeight="1">
      <c r="B663" s="19"/>
      <c r="C663" s="19"/>
      <c r="D663" s="133"/>
      <c r="E663" s="138"/>
      <c r="F663" s="19"/>
      <c r="G663" s="19"/>
      <c r="H663" s="19"/>
      <c r="I663" s="19"/>
      <c r="J663" s="19"/>
      <c r="K663" s="19"/>
      <c r="L663" s="19"/>
      <c r="M663" s="19"/>
      <c r="N663" s="19"/>
      <c r="O663" s="19"/>
      <c r="P663" s="19"/>
      <c r="Q663" s="19"/>
      <c r="R663" s="19"/>
      <c r="S663" s="19"/>
      <c r="T663" s="19"/>
      <c r="U663" s="19"/>
      <c r="V663" s="19"/>
      <c r="W663" s="19"/>
      <c r="X663" s="19"/>
      <c r="Y663" s="19"/>
    </row>
    <row r="664" spans="2:25" ht="32.65" customHeight="1">
      <c r="B664" s="29" t="s">
        <v>64</v>
      </c>
      <c r="C664" s="27" t="s">
        <v>94</v>
      </c>
      <c r="D664" s="28" t="s">
        <v>71</v>
      </c>
      <c r="E664" s="152"/>
      <c r="K664" s="19"/>
      <c r="L664" s="19"/>
      <c r="M664" s="19"/>
      <c r="N664" s="19"/>
      <c r="O664" s="19"/>
      <c r="P664" s="19"/>
      <c r="Q664" s="19"/>
      <c r="R664" s="19"/>
      <c r="S664" s="19"/>
      <c r="T664" s="19"/>
      <c r="U664" s="19"/>
      <c r="V664" s="19"/>
      <c r="W664" s="19"/>
      <c r="X664" s="19"/>
      <c r="Y664" s="19"/>
    </row>
    <row r="665" spans="2:25" ht="13.15" customHeight="1">
      <c r="B665" s="140" t="str">
        <f>IF( ISBLANK('03.Muestra'!$C8),"",'03.Muestra'!$C8)</f>
        <v/>
      </c>
      <c r="C665" s="140" t="str">
        <f>IF( ISBLANK('03.Muestra'!$E8),"",'03.Muestra'!$E8)</f>
        <v/>
      </c>
      <c r="D665" s="164" t="str">
        <f t="shared" ref="D665:D699" si="34">IF(AND(B665&lt;&gt;"",C665&lt;&gt;""),"N/T","")</f>
        <v/>
      </c>
      <c r="E665" s="133" t="str">
        <f t="shared" ref="E665:E699" si="35">IF(D665&lt;&gt;"",IF(AND(B665&lt;&gt;"",C665&lt;&gt;""),"","ERR"),"")</f>
        <v/>
      </c>
      <c r="F665" s="141" t="s">
        <v>72</v>
      </c>
      <c r="G665" s="142" t="s">
        <v>76</v>
      </c>
      <c r="H665" s="143" t="s">
        <v>74</v>
      </c>
      <c r="I665" s="144" t="s">
        <v>65</v>
      </c>
      <c r="J665" s="145" t="s">
        <v>62</v>
      </c>
      <c r="K665" s="146" t="s">
        <v>69</v>
      </c>
      <c r="L665" s="19"/>
      <c r="M665" s="19"/>
      <c r="N665" s="19"/>
      <c r="O665" s="19"/>
      <c r="P665" s="19"/>
      <c r="Q665" s="19"/>
      <c r="R665" s="19"/>
      <c r="S665" s="19"/>
      <c r="T665" s="19"/>
      <c r="U665" s="19"/>
      <c r="V665" s="19"/>
      <c r="W665" s="19"/>
      <c r="X665" s="19"/>
      <c r="Y665" s="19"/>
    </row>
    <row r="666" spans="2:25" ht="13.15" customHeight="1">
      <c r="B666" s="140" t="str">
        <f>IF( ISBLANK('03.Muestra'!$C9),"",'03.Muestra'!$C9)</f>
        <v/>
      </c>
      <c r="C666" s="140" t="str">
        <f>IF( ISBLANK('03.Muestra'!$E9),"",'03.Muestra'!$E9)</f>
        <v/>
      </c>
      <c r="D666" s="164" t="str">
        <f t="shared" si="34"/>
        <v/>
      </c>
      <c r="E666" s="133" t="str">
        <f t="shared" si="35"/>
        <v/>
      </c>
      <c r="F666" s="147">
        <f ca="1">COUNTIF($D665:INDIRECT("$D" &amp;  SUM(ROW()-1,'03.Muestra'!$D$45)-1),F665)</f>
        <v>0</v>
      </c>
      <c r="G666" s="147">
        <f ca="1">COUNTIF($D665:INDIRECT("$D" &amp;  SUM(ROW()-1,'03.Muestra'!$D$45)-1),G665)</f>
        <v>0</v>
      </c>
      <c r="H666" s="147">
        <f ca="1">COUNTIF($D665:INDIRECT("$D" &amp;  SUM(ROW()-1,'03.Muestra'!$D$45)-1),H665)</f>
        <v>0</v>
      </c>
      <c r="I666" s="147">
        <f ca="1">COUNTIF($D665:INDIRECT("$D" &amp;  SUM(ROW()-1,'03.Muestra'!$D$45)-1),I665)</f>
        <v>0</v>
      </c>
      <c r="J666" s="147">
        <f ca="1">COUNTIF($D665:INDIRECT("$D" &amp;  SUM(ROW()-1,'03.Muestra'!$D$45)-1),J665)</f>
        <v>0</v>
      </c>
      <c r="K666" s="147">
        <f ca="1">IF('03.Muestra'!$D$45=0,0,COUNTBLANK($D665:INDIRECT("$D" &amp;  SUM(ROW()-1,'03.Muestra'!$D$45)-1)))</f>
        <v>0</v>
      </c>
      <c r="L666" s="19"/>
      <c r="M666" s="19"/>
      <c r="N666" s="19"/>
      <c r="O666" s="19"/>
      <c r="P666" s="19"/>
      <c r="Q666" s="19"/>
      <c r="R666" s="19"/>
      <c r="S666" s="19"/>
      <c r="T666" s="19"/>
      <c r="U666" s="19"/>
      <c r="V666" s="19"/>
      <c r="W666" s="19"/>
      <c r="X666" s="19"/>
      <c r="Y666" s="19"/>
    </row>
    <row r="667" spans="2:25" ht="13.15" customHeight="1">
      <c r="B667" s="140" t="str">
        <f>IF( ISBLANK('03.Muestra'!$C10),"",'03.Muestra'!$C10)</f>
        <v/>
      </c>
      <c r="C667" s="140" t="str">
        <f>IF( ISBLANK('03.Muestra'!$E10),"",'03.Muestra'!$E10)</f>
        <v/>
      </c>
      <c r="D667" s="164" t="str">
        <f t="shared" si="34"/>
        <v/>
      </c>
      <c r="E667" s="133" t="str">
        <f t="shared" si="35"/>
        <v/>
      </c>
      <c r="G667" s="19"/>
      <c r="H667" s="19"/>
      <c r="I667" s="19"/>
      <c r="J667" s="19"/>
      <c r="K667" s="19"/>
      <c r="L667" s="19"/>
      <c r="M667" s="19"/>
      <c r="N667" s="19"/>
      <c r="O667" s="19"/>
      <c r="P667" s="19"/>
      <c r="Q667" s="19"/>
      <c r="R667" s="19"/>
      <c r="S667" s="19"/>
      <c r="T667" s="19"/>
      <c r="U667" s="19"/>
      <c r="V667" s="19"/>
      <c r="W667" s="19"/>
      <c r="X667" s="19"/>
      <c r="Y667" s="19"/>
    </row>
    <row r="668" spans="2:25" ht="13.15" customHeight="1">
      <c r="B668" s="140" t="str">
        <f>IF( ISBLANK('03.Muestra'!$C11),"",'03.Muestra'!$C11)</f>
        <v/>
      </c>
      <c r="C668" s="140" t="str">
        <f>IF( ISBLANK('03.Muestra'!$E11),"",'03.Muestra'!$E11)</f>
        <v/>
      </c>
      <c r="D668" s="164" t="str">
        <f t="shared" si="34"/>
        <v/>
      </c>
      <c r="E668" s="133" t="str">
        <f t="shared" si="35"/>
        <v/>
      </c>
      <c r="G668" s="19"/>
      <c r="H668" s="19"/>
      <c r="I668" s="19"/>
      <c r="J668" s="19"/>
      <c r="K668" s="19"/>
      <c r="L668" s="19"/>
      <c r="M668" s="19"/>
      <c r="N668" s="19"/>
      <c r="O668" s="19"/>
      <c r="P668" s="19"/>
      <c r="Q668" s="19"/>
      <c r="R668" s="19"/>
      <c r="S668" s="19"/>
      <c r="T668" s="19"/>
      <c r="U668" s="19"/>
      <c r="V668" s="19"/>
      <c r="W668" s="19"/>
      <c r="X668" s="19"/>
      <c r="Y668" s="19"/>
    </row>
    <row r="669" spans="2:25" ht="13.15" customHeight="1">
      <c r="B669" s="140" t="str">
        <f>IF( ISBLANK('03.Muestra'!$C12),"",'03.Muestra'!$C12)</f>
        <v/>
      </c>
      <c r="C669" s="140" t="str">
        <f>IF( ISBLANK('03.Muestra'!$E12),"",'03.Muestra'!$E12)</f>
        <v/>
      </c>
      <c r="D669" s="164" t="str">
        <f t="shared" si="34"/>
        <v/>
      </c>
      <c r="E669" s="133" t="str">
        <f t="shared" si="35"/>
        <v/>
      </c>
      <c r="G669" s="19"/>
      <c r="H669" s="19"/>
      <c r="I669" s="19"/>
      <c r="J669" s="19"/>
      <c r="K669" s="19"/>
      <c r="L669" s="19"/>
      <c r="M669" s="19"/>
      <c r="N669" s="19"/>
      <c r="O669" s="19"/>
      <c r="P669" s="19"/>
      <c r="Q669" s="19"/>
      <c r="R669" s="19"/>
      <c r="S669" s="19"/>
      <c r="T669" s="19"/>
      <c r="U669" s="19"/>
      <c r="V669" s="19"/>
      <c r="W669" s="19"/>
      <c r="X669" s="19"/>
      <c r="Y669" s="19"/>
    </row>
    <row r="670" spans="2:25" ht="13.15" customHeight="1">
      <c r="B670" s="140" t="str">
        <f>IF( ISBLANK('03.Muestra'!$C13),"",'03.Muestra'!$C13)</f>
        <v/>
      </c>
      <c r="C670" s="140" t="str">
        <f>IF( ISBLANK('03.Muestra'!$E13),"",'03.Muestra'!$E13)</f>
        <v/>
      </c>
      <c r="D670" s="164" t="str">
        <f t="shared" si="34"/>
        <v/>
      </c>
      <c r="E670" s="133" t="str">
        <f t="shared" si="35"/>
        <v/>
      </c>
      <c r="G670" s="19"/>
      <c r="H670" s="19"/>
      <c r="I670" s="19"/>
      <c r="J670" s="19"/>
      <c r="K670" s="19"/>
      <c r="L670" s="19"/>
      <c r="M670" s="19"/>
      <c r="N670" s="19"/>
      <c r="O670" s="19"/>
      <c r="P670" s="19"/>
      <c r="Q670" s="19"/>
      <c r="R670" s="19"/>
      <c r="S670" s="19"/>
      <c r="T670" s="19"/>
      <c r="U670" s="19"/>
      <c r="V670" s="19"/>
      <c r="W670" s="19"/>
      <c r="X670" s="19"/>
      <c r="Y670" s="19"/>
    </row>
    <row r="671" spans="2:25" ht="13.15" customHeight="1">
      <c r="B671" s="140" t="str">
        <f>IF( ISBLANK('03.Muestra'!$C14),"",'03.Muestra'!$C14)</f>
        <v/>
      </c>
      <c r="C671" s="140" t="str">
        <f>IF( ISBLANK('03.Muestra'!$E14),"",'03.Muestra'!$E14)</f>
        <v/>
      </c>
      <c r="D671" s="164" t="str">
        <f t="shared" si="34"/>
        <v/>
      </c>
      <c r="E671" s="133" t="str">
        <f t="shared" si="35"/>
        <v/>
      </c>
      <c r="F671" s="19"/>
      <c r="G671" s="19"/>
      <c r="H671" s="19"/>
      <c r="I671" s="19"/>
      <c r="J671" s="19"/>
      <c r="K671" s="19"/>
      <c r="L671" s="19"/>
      <c r="M671" s="19"/>
      <c r="N671" s="19"/>
      <c r="O671" s="19"/>
      <c r="P671" s="19"/>
      <c r="Q671" s="19"/>
      <c r="R671" s="19"/>
      <c r="S671" s="19"/>
      <c r="T671" s="19"/>
      <c r="U671" s="19"/>
      <c r="V671" s="19"/>
      <c r="W671" s="19"/>
      <c r="X671" s="19"/>
      <c r="Y671" s="19"/>
    </row>
    <row r="672" spans="2:25" ht="13.15" customHeight="1">
      <c r="B672" s="140" t="str">
        <f>IF( ISBLANK('03.Muestra'!$C15),"",'03.Muestra'!$C15)</f>
        <v/>
      </c>
      <c r="C672" s="140" t="str">
        <f>IF( ISBLANK('03.Muestra'!$E15),"",'03.Muestra'!$E15)</f>
        <v/>
      </c>
      <c r="D672" s="164" t="str">
        <f t="shared" si="34"/>
        <v/>
      </c>
      <c r="E672" s="133" t="str">
        <f t="shared" si="35"/>
        <v/>
      </c>
      <c r="F672" s="19"/>
      <c r="G672" s="19"/>
      <c r="H672" s="19"/>
      <c r="I672" s="19"/>
      <c r="J672" s="19"/>
      <c r="K672" s="19"/>
      <c r="L672" s="19"/>
      <c r="M672" s="19"/>
      <c r="N672" s="19"/>
      <c r="O672" s="19"/>
      <c r="P672" s="19"/>
      <c r="Q672" s="19"/>
      <c r="R672" s="19"/>
      <c r="S672" s="19"/>
      <c r="T672" s="19"/>
      <c r="U672" s="19"/>
      <c r="V672" s="19"/>
      <c r="W672" s="19"/>
      <c r="X672" s="19"/>
      <c r="Y672" s="19"/>
    </row>
    <row r="673" spans="2:25" ht="13.15" customHeight="1">
      <c r="B673" s="140" t="str">
        <f>IF( ISBLANK('03.Muestra'!$C16),"",'03.Muestra'!$C16)</f>
        <v/>
      </c>
      <c r="C673" s="140" t="str">
        <f>IF( ISBLANK('03.Muestra'!$E16),"",'03.Muestra'!$E16)</f>
        <v/>
      </c>
      <c r="D673" s="164" t="str">
        <f t="shared" si="34"/>
        <v/>
      </c>
      <c r="E673" s="133" t="str">
        <f t="shared" si="35"/>
        <v/>
      </c>
      <c r="F673" s="19"/>
      <c r="G673" s="19"/>
      <c r="H673" s="19"/>
      <c r="I673" s="19"/>
      <c r="J673" s="19"/>
      <c r="K673" s="19"/>
      <c r="L673" s="19"/>
      <c r="M673" s="19"/>
      <c r="N673" s="19"/>
      <c r="O673" s="19"/>
      <c r="P673" s="19"/>
      <c r="Q673" s="19"/>
      <c r="R673" s="19"/>
      <c r="S673" s="19"/>
      <c r="T673" s="19"/>
      <c r="U673" s="19"/>
      <c r="V673" s="19"/>
      <c r="W673" s="19"/>
      <c r="X673" s="19"/>
      <c r="Y673" s="19"/>
    </row>
    <row r="674" spans="2:25" ht="13.15" customHeight="1">
      <c r="B674" s="140" t="str">
        <f>IF( ISBLANK('03.Muestra'!$C17),"",'03.Muestra'!$C17)</f>
        <v/>
      </c>
      <c r="C674" s="140" t="str">
        <f>IF( ISBLANK('03.Muestra'!$E17),"",'03.Muestra'!$E17)</f>
        <v/>
      </c>
      <c r="D674" s="164" t="str">
        <f t="shared" si="34"/>
        <v/>
      </c>
      <c r="E674" s="133" t="str">
        <f t="shared" si="35"/>
        <v/>
      </c>
      <c r="F674" s="19"/>
      <c r="G674" s="19"/>
      <c r="H674" s="19"/>
      <c r="I674" s="19"/>
      <c r="J674" s="19"/>
      <c r="K674" s="19"/>
      <c r="L674" s="19"/>
      <c r="M674" s="19"/>
      <c r="N674" s="19"/>
      <c r="O674" s="19"/>
      <c r="P674" s="19"/>
      <c r="Q674" s="19"/>
      <c r="R674" s="19"/>
      <c r="S674" s="19"/>
      <c r="T674" s="19"/>
      <c r="U674" s="19"/>
      <c r="V674" s="19"/>
      <c r="W674" s="19"/>
      <c r="X674" s="19"/>
      <c r="Y674" s="19"/>
    </row>
    <row r="675" spans="2:25" ht="13.15" customHeight="1">
      <c r="B675" s="140" t="str">
        <f>IF( ISBLANK('03.Muestra'!$C18),"",'03.Muestra'!$C18)</f>
        <v/>
      </c>
      <c r="C675" s="140" t="str">
        <f>IF( ISBLANK('03.Muestra'!$E18),"",'03.Muestra'!$E18)</f>
        <v/>
      </c>
      <c r="D675" s="164" t="str">
        <f t="shared" si="34"/>
        <v/>
      </c>
      <c r="E675" s="133" t="str">
        <f t="shared" si="35"/>
        <v/>
      </c>
      <c r="F675" s="19"/>
      <c r="G675" s="19"/>
      <c r="H675" s="19"/>
      <c r="I675" s="19"/>
      <c r="J675" s="19"/>
      <c r="K675" s="19"/>
      <c r="L675" s="19"/>
      <c r="M675" s="19"/>
      <c r="N675" s="19"/>
      <c r="O675" s="19"/>
      <c r="P675" s="19"/>
      <c r="Q675" s="19"/>
      <c r="R675" s="19"/>
      <c r="S675" s="19"/>
      <c r="T675" s="19"/>
      <c r="U675" s="19"/>
      <c r="V675" s="19"/>
      <c r="W675" s="19"/>
      <c r="X675" s="19"/>
      <c r="Y675" s="19"/>
    </row>
    <row r="676" spans="2:25" ht="13.15" customHeight="1">
      <c r="B676" s="140" t="str">
        <f>IF( ISBLANK('03.Muestra'!$C19),"",'03.Muestra'!$C19)</f>
        <v/>
      </c>
      <c r="C676" s="140" t="str">
        <f>IF( ISBLANK('03.Muestra'!$E19),"",'03.Muestra'!$E19)</f>
        <v/>
      </c>
      <c r="D676" s="164" t="str">
        <f t="shared" si="34"/>
        <v/>
      </c>
      <c r="E676" s="133" t="str">
        <f t="shared" si="35"/>
        <v/>
      </c>
      <c r="F676" s="19"/>
      <c r="G676" s="19"/>
      <c r="H676" s="19"/>
      <c r="I676" s="19"/>
      <c r="J676" s="19"/>
      <c r="K676" s="19"/>
      <c r="L676" s="19"/>
      <c r="M676" s="19"/>
      <c r="N676" s="19"/>
      <c r="O676" s="19"/>
      <c r="P676" s="19"/>
      <c r="Q676" s="19"/>
      <c r="R676" s="19"/>
      <c r="S676" s="19"/>
      <c r="T676" s="19"/>
      <c r="U676" s="19"/>
      <c r="V676" s="19"/>
      <c r="W676" s="19"/>
      <c r="X676" s="19"/>
      <c r="Y676" s="19"/>
    </row>
    <row r="677" spans="2:25" ht="14.1" customHeight="1">
      <c r="B677" s="140" t="str">
        <f>IF( ISBLANK('03.Muestra'!$C20),"",'03.Muestra'!$C20)</f>
        <v/>
      </c>
      <c r="C677" s="140" t="str">
        <f>IF( ISBLANK('03.Muestra'!$E20),"",'03.Muestra'!$E20)</f>
        <v/>
      </c>
      <c r="D677" s="164" t="str">
        <f t="shared" si="34"/>
        <v/>
      </c>
      <c r="E677" s="133" t="str">
        <f t="shared" si="35"/>
        <v/>
      </c>
      <c r="F677" s="19"/>
      <c r="G677" s="19"/>
      <c r="H677" s="19"/>
      <c r="I677" s="19"/>
      <c r="J677" s="19"/>
      <c r="K677" s="19"/>
      <c r="L677" s="19"/>
      <c r="M677" s="19"/>
      <c r="N677" s="19"/>
      <c r="O677" s="19"/>
      <c r="P677" s="19"/>
      <c r="Q677" s="19"/>
      <c r="R677" s="19"/>
      <c r="S677" s="19"/>
      <c r="T677" s="19"/>
      <c r="U677" s="19"/>
      <c r="V677" s="19"/>
      <c r="W677" s="19"/>
      <c r="X677" s="19"/>
      <c r="Y677" s="19"/>
    </row>
    <row r="678" spans="2:25" ht="14.1" customHeight="1">
      <c r="B678" s="140" t="str">
        <f>IF( ISBLANK('03.Muestra'!$C21),"",'03.Muestra'!$C21)</f>
        <v/>
      </c>
      <c r="C678" s="140" t="str">
        <f>IF( ISBLANK('03.Muestra'!$E21),"",'03.Muestra'!$E21)</f>
        <v/>
      </c>
      <c r="D678" s="164" t="str">
        <f t="shared" si="34"/>
        <v/>
      </c>
      <c r="E678" s="133" t="str">
        <f t="shared" si="35"/>
        <v/>
      </c>
      <c r="F678" s="19"/>
      <c r="G678" s="19"/>
      <c r="H678" s="19"/>
      <c r="I678" s="19"/>
      <c r="J678" s="19"/>
      <c r="K678" s="19"/>
      <c r="L678" s="19"/>
      <c r="M678" s="19"/>
      <c r="N678" s="19"/>
      <c r="O678" s="19"/>
      <c r="P678" s="19"/>
      <c r="Q678" s="19"/>
      <c r="R678" s="19"/>
      <c r="S678" s="19"/>
      <c r="T678" s="19"/>
      <c r="U678" s="19"/>
      <c r="V678" s="19"/>
      <c r="W678" s="19"/>
      <c r="X678" s="19"/>
      <c r="Y678" s="19"/>
    </row>
    <row r="679" spans="2:25" ht="14.1" customHeight="1">
      <c r="B679" s="140" t="str">
        <f>IF( ISBLANK('03.Muestra'!$C22),"",'03.Muestra'!$C22)</f>
        <v/>
      </c>
      <c r="C679" s="140" t="str">
        <f>IF( ISBLANK('03.Muestra'!$E22),"",'03.Muestra'!$E22)</f>
        <v/>
      </c>
      <c r="D679" s="164" t="str">
        <f t="shared" si="34"/>
        <v/>
      </c>
      <c r="E679" s="133" t="str">
        <f t="shared" si="35"/>
        <v/>
      </c>
      <c r="F679" s="19"/>
      <c r="G679" s="19"/>
      <c r="H679" s="19"/>
      <c r="I679" s="19"/>
      <c r="J679" s="19"/>
      <c r="K679" s="19"/>
      <c r="L679" s="19"/>
      <c r="M679" s="19"/>
      <c r="N679" s="19"/>
      <c r="O679" s="19"/>
      <c r="P679" s="19"/>
      <c r="Q679" s="19"/>
      <c r="R679" s="19"/>
      <c r="S679" s="19"/>
      <c r="T679" s="19"/>
      <c r="U679" s="19"/>
      <c r="V679" s="19"/>
      <c r="W679" s="19"/>
      <c r="X679" s="19"/>
      <c r="Y679" s="19"/>
    </row>
    <row r="680" spans="2:25" ht="14.1" customHeight="1">
      <c r="B680" s="140" t="str">
        <f>IF( ISBLANK('03.Muestra'!$C23),"",'03.Muestra'!$C23)</f>
        <v/>
      </c>
      <c r="C680" s="140" t="str">
        <f>IF( ISBLANK('03.Muestra'!$E23),"",'03.Muestra'!$E23)</f>
        <v/>
      </c>
      <c r="D680" s="164" t="str">
        <f t="shared" si="34"/>
        <v/>
      </c>
      <c r="E680" s="133" t="str">
        <f t="shared" si="35"/>
        <v/>
      </c>
      <c r="F680" s="19"/>
      <c r="G680" s="19"/>
      <c r="H680" s="19"/>
      <c r="I680" s="19"/>
      <c r="J680" s="19"/>
      <c r="K680" s="19"/>
      <c r="L680" s="19"/>
      <c r="M680" s="19"/>
      <c r="N680" s="19"/>
      <c r="O680" s="19"/>
      <c r="P680" s="19"/>
      <c r="Q680" s="19"/>
      <c r="R680" s="19"/>
      <c r="S680" s="19"/>
      <c r="T680" s="19"/>
      <c r="U680" s="19"/>
      <c r="V680" s="19"/>
      <c r="W680" s="19"/>
      <c r="X680" s="19"/>
      <c r="Y680" s="19"/>
    </row>
    <row r="681" spans="2:25" ht="14.1" customHeight="1">
      <c r="B681" s="140" t="str">
        <f>IF( ISBLANK('03.Muestra'!$C24),"",'03.Muestra'!$C24)</f>
        <v/>
      </c>
      <c r="C681" s="140" t="str">
        <f>IF( ISBLANK('03.Muestra'!$E24),"",'03.Muestra'!$E24)</f>
        <v/>
      </c>
      <c r="D681" s="164" t="str">
        <f t="shared" si="34"/>
        <v/>
      </c>
      <c r="E681" s="133" t="str">
        <f t="shared" si="35"/>
        <v/>
      </c>
      <c r="F681" s="19"/>
      <c r="G681" s="19"/>
      <c r="H681" s="19"/>
      <c r="I681" s="19"/>
      <c r="J681" s="19"/>
      <c r="K681" s="19"/>
      <c r="L681" s="19"/>
      <c r="M681" s="19"/>
      <c r="N681" s="19"/>
      <c r="O681" s="19"/>
      <c r="P681" s="19"/>
      <c r="Q681" s="19"/>
      <c r="R681" s="19"/>
      <c r="S681" s="19"/>
      <c r="T681" s="19"/>
      <c r="U681" s="19"/>
      <c r="V681" s="19"/>
      <c r="W681" s="19"/>
      <c r="X681" s="19"/>
      <c r="Y681" s="19"/>
    </row>
    <row r="682" spans="2:25" ht="14.1" customHeight="1">
      <c r="B682" s="140" t="str">
        <f>IF( ISBLANK('03.Muestra'!$C25),"",'03.Muestra'!$C25)</f>
        <v/>
      </c>
      <c r="C682" s="140" t="str">
        <f>IF( ISBLANK('03.Muestra'!$E25),"",'03.Muestra'!$E25)</f>
        <v/>
      </c>
      <c r="D682" s="164" t="str">
        <f t="shared" si="34"/>
        <v/>
      </c>
      <c r="E682" s="133" t="str">
        <f t="shared" si="35"/>
        <v/>
      </c>
      <c r="F682" s="19"/>
      <c r="G682" s="19"/>
      <c r="H682" s="19"/>
      <c r="I682" s="19"/>
      <c r="J682" s="19"/>
      <c r="K682" s="19"/>
      <c r="L682" s="19"/>
      <c r="M682" s="19"/>
      <c r="N682" s="19"/>
      <c r="O682" s="19"/>
      <c r="P682" s="19"/>
      <c r="Q682" s="19"/>
      <c r="R682" s="19"/>
      <c r="S682" s="19"/>
      <c r="T682" s="19"/>
      <c r="U682" s="19"/>
      <c r="V682" s="19"/>
      <c r="W682" s="19"/>
      <c r="X682" s="19"/>
      <c r="Y682" s="19"/>
    </row>
    <row r="683" spans="2:25" ht="14.1" customHeight="1">
      <c r="B683" s="140" t="str">
        <f>IF( ISBLANK('03.Muestra'!$C26),"",'03.Muestra'!$C26)</f>
        <v/>
      </c>
      <c r="C683" s="140" t="str">
        <f>IF( ISBLANK('03.Muestra'!$E26),"",'03.Muestra'!$E26)</f>
        <v/>
      </c>
      <c r="D683" s="164" t="str">
        <f t="shared" si="34"/>
        <v/>
      </c>
      <c r="E683" s="133" t="str">
        <f t="shared" si="35"/>
        <v/>
      </c>
      <c r="F683" s="19"/>
      <c r="G683" s="19"/>
      <c r="H683" s="19"/>
      <c r="I683" s="19"/>
      <c r="J683" s="19"/>
      <c r="K683" s="19"/>
      <c r="L683" s="19"/>
      <c r="M683" s="19"/>
      <c r="N683" s="19"/>
      <c r="O683" s="19"/>
      <c r="P683" s="19"/>
      <c r="Q683" s="19"/>
      <c r="R683" s="19"/>
      <c r="S683" s="19"/>
      <c r="T683" s="19"/>
      <c r="U683" s="19"/>
      <c r="V683" s="19"/>
      <c r="W683" s="19"/>
      <c r="X683" s="19"/>
      <c r="Y683" s="19"/>
    </row>
    <row r="684" spans="2:25" ht="14.1" customHeight="1">
      <c r="B684" s="140" t="str">
        <f>IF( ISBLANK('03.Muestra'!$C27),"",'03.Muestra'!$C27)</f>
        <v/>
      </c>
      <c r="C684" s="140" t="str">
        <f>IF( ISBLANK('03.Muestra'!$E27),"",'03.Muestra'!$E27)</f>
        <v/>
      </c>
      <c r="D684" s="164" t="str">
        <f t="shared" si="34"/>
        <v/>
      </c>
      <c r="E684" s="133" t="str">
        <f t="shared" si="35"/>
        <v/>
      </c>
      <c r="F684" s="19"/>
      <c r="G684" s="19"/>
      <c r="H684" s="19"/>
      <c r="I684" s="19"/>
      <c r="J684" s="19"/>
      <c r="K684" s="19"/>
      <c r="L684" s="19"/>
      <c r="M684" s="19"/>
      <c r="N684" s="19"/>
      <c r="O684" s="19"/>
      <c r="P684" s="19"/>
      <c r="Q684" s="19"/>
      <c r="R684" s="19"/>
      <c r="S684" s="19"/>
      <c r="T684" s="19"/>
      <c r="U684" s="19"/>
      <c r="V684" s="19"/>
      <c r="W684" s="19"/>
      <c r="X684" s="19"/>
      <c r="Y684" s="19"/>
    </row>
    <row r="685" spans="2:25" ht="14.1" customHeight="1">
      <c r="B685" s="140" t="str">
        <f>IF( ISBLANK('03.Muestra'!$C28),"",'03.Muestra'!$C28)</f>
        <v/>
      </c>
      <c r="C685" s="140" t="str">
        <f>IF( ISBLANK('03.Muestra'!$E28),"",'03.Muestra'!$E28)</f>
        <v/>
      </c>
      <c r="D685" s="164" t="str">
        <f t="shared" si="34"/>
        <v/>
      </c>
      <c r="E685" s="133" t="str">
        <f t="shared" si="35"/>
        <v/>
      </c>
      <c r="F685" s="19"/>
      <c r="G685" s="19"/>
      <c r="H685" s="19"/>
      <c r="I685" s="19"/>
      <c r="J685" s="19"/>
      <c r="K685" s="19"/>
      <c r="L685" s="19"/>
      <c r="M685" s="19"/>
      <c r="N685" s="19"/>
      <c r="O685" s="19"/>
      <c r="P685" s="19"/>
      <c r="Q685" s="19"/>
      <c r="R685" s="19"/>
      <c r="S685" s="19"/>
      <c r="T685" s="19"/>
      <c r="U685" s="19"/>
      <c r="V685" s="19"/>
      <c r="W685" s="19"/>
      <c r="X685" s="19"/>
      <c r="Y685" s="19"/>
    </row>
    <row r="686" spans="2:25" ht="14.1" customHeight="1">
      <c r="B686" s="140" t="str">
        <f>IF( ISBLANK('03.Muestra'!$C29),"",'03.Muestra'!$C29)</f>
        <v/>
      </c>
      <c r="C686" s="140" t="str">
        <f>IF( ISBLANK('03.Muestra'!$E29),"",'03.Muestra'!$E29)</f>
        <v/>
      </c>
      <c r="D686" s="164" t="str">
        <f t="shared" si="34"/>
        <v/>
      </c>
      <c r="E686" s="133" t="str">
        <f t="shared" si="35"/>
        <v/>
      </c>
      <c r="F686" s="19"/>
      <c r="G686" s="19"/>
      <c r="H686" s="19"/>
      <c r="I686" s="19"/>
      <c r="J686" s="19"/>
      <c r="K686" s="19"/>
      <c r="L686" s="19"/>
      <c r="M686" s="19"/>
      <c r="N686" s="19"/>
      <c r="O686" s="19"/>
      <c r="P686" s="19"/>
      <c r="Q686" s="19"/>
      <c r="R686" s="19"/>
      <c r="S686" s="19"/>
      <c r="T686" s="19"/>
      <c r="U686" s="19"/>
      <c r="V686" s="19"/>
      <c r="W686" s="19"/>
      <c r="X686" s="19"/>
      <c r="Y686" s="19"/>
    </row>
    <row r="687" spans="2:25" ht="14.1" customHeight="1">
      <c r="B687" s="140" t="str">
        <f>IF( ISBLANK('03.Muestra'!$C30),"",'03.Muestra'!$C30)</f>
        <v/>
      </c>
      <c r="C687" s="140" t="str">
        <f>IF( ISBLANK('03.Muestra'!$E30),"",'03.Muestra'!$E30)</f>
        <v/>
      </c>
      <c r="D687" s="164" t="str">
        <f t="shared" si="34"/>
        <v/>
      </c>
      <c r="E687" s="133" t="str">
        <f t="shared" si="35"/>
        <v/>
      </c>
      <c r="F687" s="19"/>
      <c r="G687" s="19"/>
      <c r="H687" s="19"/>
      <c r="I687" s="19"/>
      <c r="J687" s="19"/>
      <c r="K687" s="19"/>
      <c r="L687" s="19"/>
      <c r="M687" s="19"/>
      <c r="N687" s="19"/>
      <c r="O687" s="19"/>
      <c r="P687" s="19"/>
      <c r="Q687" s="19"/>
      <c r="R687" s="19"/>
      <c r="S687" s="19"/>
      <c r="T687" s="19"/>
      <c r="U687" s="19"/>
      <c r="V687" s="19"/>
      <c r="W687" s="19"/>
      <c r="X687" s="19"/>
      <c r="Y687" s="19"/>
    </row>
    <row r="688" spans="2:25" ht="13.15" customHeight="1">
      <c r="B688" s="140" t="str">
        <f>IF( ISBLANK('03.Muestra'!$C31),"",'03.Muestra'!$C31)</f>
        <v/>
      </c>
      <c r="C688" s="140" t="str">
        <f>IF( ISBLANK('03.Muestra'!$E31),"",'03.Muestra'!$E31)</f>
        <v/>
      </c>
      <c r="D688" s="164" t="str">
        <f t="shared" si="34"/>
        <v/>
      </c>
      <c r="E688" s="133" t="str">
        <f t="shared" si="35"/>
        <v/>
      </c>
      <c r="F688" s="19"/>
      <c r="G688" s="19"/>
      <c r="H688" s="19"/>
      <c r="I688" s="19"/>
      <c r="J688" s="19"/>
      <c r="K688" s="19"/>
      <c r="L688" s="19"/>
      <c r="M688" s="19"/>
      <c r="N688" s="19"/>
      <c r="O688" s="19"/>
      <c r="P688" s="19"/>
      <c r="Q688" s="19"/>
      <c r="R688" s="19"/>
      <c r="S688" s="19"/>
      <c r="T688" s="19"/>
      <c r="U688" s="19"/>
      <c r="V688" s="19"/>
      <c r="W688" s="19"/>
      <c r="X688" s="19"/>
      <c r="Y688" s="19"/>
    </row>
    <row r="689" spans="2:25" ht="13.15" customHeight="1">
      <c r="B689" s="140" t="str">
        <f>IF( ISBLANK('03.Muestra'!$C32),"",'03.Muestra'!$C32)</f>
        <v/>
      </c>
      <c r="C689" s="140" t="str">
        <f>IF( ISBLANK('03.Muestra'!$E32),"",'03.Muestra'!$E32)</f>
        <v/>
      </c>
      <c r="D689" s="164" t="str">
        <f t="shared" si="34"/>
        <v/>
      </c>
      <c r="E689" s="133" t="str">
        <f t="shared" si="35"/>
        <v/>
      </c>
      <c r="F689" s="19"/>
      <c r="G689" s="19"/>
      <c r="H689" s="19"/>
      <c r="I689" s="19"/>
      <c r="J689" s="19"/>
      <c r="K689" s="19"/>
      <c r="L689" s="19"/>
      <c r="M689" s="19"/>
      <c r="N689" s="19"/>
      <c r="O689" s="19"/>
      <c r="P689" s="19"/>
      <c r="Q689" s="19"/>
      <c r="R689" s="19"/>
      <c r="S689" s="19"/>
      <c r="T689" s="19"/>
      <c r="U689" s="19"/>
      <c r="V689" s="19"/>
      <c r="W689" s="19"/>
      <c r="X689" s="19"/>
      <c r="Y689" s="19"/>
    </row>
    <row r="690" spans="2:25" ht="13.15" customHeight="1">
      <c r="B690" s="140" t="str">
        <f>IF( ISBLANK('03.Muestra'!$C33),"",'03.Muestra'!$C33)</f>
        <v/>
      </c>
      <c r="C690" s="140" t="str">
        <f>IF( ISBLANK('03.Muestra'!$E33),"",'03.Muestra'!$E33)</f>
        <v/>
      </c>
      <c r="D690" s="164" t="str">
        <f t="shared" si="34"/>
        <v/>
      </c>
      <c r="E690" s="133" t="str">
        <f t="shared" si="35"/>
        <v/>
      </c>
      <c r="F690" s="19"/>
      <c r="G690" s="19"/>
      <c r="H690" s="19"/>
      <c r="I690" s="19"/>
      <c r="J690" s="19"/>
      <c r="K690" s="19"/>
      <c r="L690" s="19"/>
      <c r="M690" s="19"/>
      <c r="N690" s="19"/>
      <c r="O690" s="19"/>
      <c r="P690" s="19"/>
      <c r="Q690" s="19"/>
      <c r="R690" s="19"/>
      <c r="S690" s="19"/>
      <c r="T690" s="19"/>
      <c r="U690" s="19"/>
      <c r="V690" s="19"/>
      <c r="W690" s="19"/>
      <c r="X690" s="19"/>
      <c r="Y690" s="19"/>
    </row>
    <row r="691" spans="2:25" ht="13.15" customHeight="1">
      <c r="B691" s="140" t="str">
        <f>IF( ISBLANK('03.Muestra'!$C34),"",'03.Muestra'!$C34)</f>
        <v/>
      </c>
      <c r="C691" s="140" t="str">
        <f>IF( ISBLANK('03.Muestra'!$E34),"",'03.Muestra'!$E34)</f>
        <v/>
      </c>
      <c r="D691" s="164" t="str">
        <f t="shared" si="34"/>
        <v/>
      </c>
      <c r="E691" s="133" t="str">
        <f t="shared" si="35"/>
        <v/>
      </c>
      <c r="F691" s="19"/>
      <c r="G691" s="19"/>
      <c r="H691" s="19"/>
      <c r="I691" s="19"/>
      <c r="J691" s="19"/>
      <c r="K691" s="19"/>
      <c r="L691" s="19"/>
      <c r="M691" s="19"/>
      <c r="N691" s="19"/>
      <c r="O691" s="19"/>
      <c r="P691" s="19"/>
      <c r="Q691" s="19"/>
      <c r="R691" s="19"/>
      <c r="S691" s="19"/>
      <c r="T691" s="19"/>
      <c r="U691" s="19"/>
      <c r="V691" s="19"/>
      <c r="W691" s="19"/>
      <c r="X691" s="19"/>
      <c r="Y691" s="19"/>
    </row>
    <row r="692" spans="2:25" ht="13.15" customHeight="1">
      <c r="B692" s="140" t="str">
        <f>IF( ISBLANK('03.Muestra'!$C35),"",'03.Muestra'!$C35)</f>
        <v/>
      </c>
      <c r="C692" s="140" t="str">
        <f>IF( ISBLANK('03.Muestra'!$E35),"",'03.Muestra'!$E35)</f>
        <v/>
      </c>
      <c r="D692" s="164" t="str">
        <f t="shared" si="34"/>
        <v/>
      </c>
      <c r="E692" s="133" t="str">
        <f t="shared" si="35"/>
        <v/>
      </c>
      <c r="G692" s="19"/>
      <c r="H692" s="19"/>
      <c r="I692" s="19"/>
      <c r="J692" s="19"/>
      <c r="K692" s="19"/>
      <c r="L692" s="19"/>
      <c r="M692" s="19"/>
      <c r="N692" s="19"/>
      <c r="O692" s="19"/>
      <c r="P692" s="19"/>
      <c r="Q692" s="19"/>
      <c r="R692" s="19"/>
      <c r="S692" s="19"/>
      <c r="T692" s="19"/>
      <c r="U692" s="19"/>
      <c r="V692" s="19"/>
      <c r="W692" s="19"/>
      <c r="X692" s="19"/>
      <c r="Y692" s="19"/>
    </row>
    <row r="693" spans="2:25" ht="13.15" customHeight="1">
      <c r="B693" s="140" t="str">
        <f>IF( ISBLANK('03.Muestra'!$C36),"",'03.Muestra'!$C36)</f>
        <v/>
      </c>
      <c r="C693" s="140" t="str">
        <f>IF( ISBLANK('03.Muestra'!$E36),"",'03.Muestra'!$E36)</f>
        <v/>
      </c>
      <c r="D693" s="164" t="str">
        <f t="shared" si="34"/>
        <v/>
      </c>
      <c r="E693" s="133" t="str">
        <f t="shared" si="35"/>
        <v/>
      </c>
      <c r="F693" s="153"/>
      <c r="G693" s="19"/>
      <c r="H693" s="19"/>
      <c r="I693" s="19"/>
      <c r="J693" s="19"/>
      <c r="K693" s="19"/>
      <c r="L693" s="19"/>
      <c r="M693" s="19"/>
      <c r="N693" s="19"/>
      <c r="O693" s="19"/>
      <c r="P693" s="19"/>
      <c r="Q693" s="19"/>
      <c r="R693" s="19"/>
      <c r="S693" s="19"/>
      <c r="T693" s="19"/>
      <c r="U693" s="19"/>
      <c r="V693" s="19"/>
      <c r="W693" s="19"/>
      <c r="X693" s="19"/>
      <c r="Y693" s="19"/>
    </row>
    <row r="694" spans="2:25" ht="13.15" customHeight="1">
      <c r="B694" s="140" t="str">
        <f>IF( ISBLANK('03.Muestra'!$C37),"",'03.Muestra'!$C37)</f>
        <v/>
      </c>
      <c r="C694" s="140" t="str">
        <f>IF( ISBLANK('03.Muestra'!$E37),"",'03.Muestra'!$E37)</f>
        <v/>
      </c>
      <c r="D694" s="164" t="str">
        <f t="shared" si="34"/>
        <v/>
      </c>
      <c r="E694" s="133" t="str">
        <f t="shared" si="35"/>
        <v/>
      </c>
      <c r="F694" s="153"/>
      <c r="G694" s="19"/>
      <c r="H694" s="19"/>
      <c r="I694" s="19"/>
      <c r="J694" s="19"/>
      <c r="K694" s="19"/>
      <c r="L694" s="19"/>
      <c r="M694" s="19"/>
      <c r="N694" s="19"/>
      <c r="O694" s="19"/>
      <c r="P694" s="19"/>
      <c r="Q694" s="19"/>
      <c r="R694" s="19"/>
      <c r="S694" s="19"/>
      <c r="T694" s="19"/>
      <c r="U694" s="19"/>
      <c r="V694" s="19"/>
      <c r="W694" s="19"/>
      <c r="X694" s="19"/>
      <c r="Y694" s="19"/>
    </row>
    <row r="695" spans="2:25" ht="13.15" customHeight="1">
      <c r="B695" s="140" t="str">
        <f>IF( ISBLANK('03.Muestra'!$C38),"",'03.Muestra'!$C38)</f>
        <v/>
      </c>
      <c r="C695" s="140" t="str">
        <f>IF( ISBLANK('03.Muestra'!$E38),"",'03.Muestra'!$E38)</f>
        <v/>
      </c>
      <c r="D695" s="164" t="str">
        <f t="shared" si="34"/>
        <v/>
      </c>
      <c r="E695" s="133" t="str">
        <f t="shared" si="35"/>
        <v/>
      </c>
      <c r="F695" s="153"/>
      <c r="G695" s="19"/>
      <c r="H695" s="19"/>
      <c r="I695" s="19"/>
      <c r="J695" s="19"/>
      <c r="K695" s="19"/>
      <c r="L695" s="19"/>
      <c r="M695" s="19"/>
      <c r="N695" s="19"/>
      <c r="O695" s="19"/>
      <c r="P695" s="19"/>
      <c r="Q695" s="19"/>
      <c r="R695" s="19"/>
      <c r="S695" s="19"/>
      <c r="T695" s="19"/>
      <c r="U695" s="19"/>
      <c r="V695" s="19"/>
      <c r="W695" s="19"/>
      <c r="X695" s="19"/>
      <c r="Y695" s="19"/>
    </row>
    <row r="696" spans="2:25" ht="13.15" customHeight="1">
      <c r="B696" s="140" t="str">
        <f>IF( ISBLANK('03.Muestra'!$C39),"",'03.Muestra'!$C39)</f>
        <v/>
      </c>
      <c r="C696" s="140" t="str">
        <f>IF( ISBLANK('03.Muestra'!$E39),"",'03.Muestra'!$E39)</f>
        <v/>
      </c>
      <c r="D696" s="164" t="str">
        <f t="shared" si="34"/>
        <v/>
      </c>
      <c r="E696" s="133" t="str">
        <f t="shared" si="35"/>
        <v/>
      </c>
      <c r="F696" s="153"/>
      <c r="G696" s="19"/>
      <c r="H696" s="19"/>
      <c r="I696" s="19"/>
      <c r="J696" s="19"/>
      <c r="K696" s="19"/>
      <c r="L696" s="19"/>
      <c r="M696" s="19"/>
      <c r="N696" s="19"/>
      <c r="O696" s="19"/>
      <c r="P696" s="19"/>
      <c r="Q696" s="19"/>
      <c r="R696" s="19"/>
      <c r="S696" s="19"/>
      <c r="T696" s="19"/>
      <c r="U696" s="19"/>
      <c r="V696" s="19"/>
      <c r="W696" s="19"/>
      <c r="X696" s="19"/>
      <c r="Y696" s="19"/>
    </row>
    <row r="697" spans="2:25" ht="13.15" customHeight="1">
      <c r="B697" s="140" t="str">
        <f>IF( ISBLANK('03.Muestra'!$C40),"",'03.Muestra'!$C40)</f>
        <v/>
      </c>
      <c r="C697" s="140" t="str">
        <f>IF( ISBLANK('03.Muestra'!$E40),"",'03.Muestra'!$E40)</f>
        <v/>
      </c>
      <c r="D697" s="164" t="str">
        <f t="shared" si="34"/>
        <v/>
      </c>
      <c r="E697" s="133" t="str">
        <f t="shared" si="35"/>
        <v/>
      </c>
      <c r="F697" s="153"/>
      <c r="G697" s="19"/>
      <c r="H697" s="19"/>
      <c r="I697" s="19"/>
      <c r="J697" s="19"/>
      <c r="K697" s="19"/>
      <c r="L697" s="19"/>
      <c r="M697" s="19"/>
      <c r="N697" s="19"/>
      <c r="O697" s="19"/>
      <c r="P697" s="19"/>
      <c r="Q697" s="19"/>
      <c r="R697" s="19"/>
      <c r="S697" s="19"/>
      <c r="T697" s="19"/>
      <c r="U697" s="19"/>
      <c r="V697" s="19"/>
      <c r="W697" s="19"/>
      <c r="X697" s="19"/>
      <c r="Y697" s="19"/>
    </row>
    <row r="698" spans="2:25" ht="13.15" customHeight="1">
      <c r="B698" s="140" t="str">
        <f>IF( ISBLANK('03.Muestra'!$C41),"",'03.Muestra'!$C41)</f>
        <v/>
      </c>
      <c r="C698" s="140" t="str">
        <f>IF( ISBLANK('03.Muestra'!$E41),"",'03.Muestra'!$E41)</f>
        <v/>
      </c>
      <c r="D698" s="164" t="str">
        <f t="shared" si="34"/>
        <v/>
      </c>
      <c r="E698" s="133" t="str">
        <f t="shared" si="35"/>
        <v/>
      </c>
      <c r="F698" s="153"/>
      <c r="G698" s="19"/>
      <c r="H698" s="19"/>
      <c r="I698" s="19"/>
      <c r="J698" s="19"/>
      <c r="K698" s="19"/>
      <c r="L698" s="19"/>
      <c r="M698" s="19"/>
      <c r="N698" s="19"/>
      <c r="O698" s="19"/>
      <c r="P698" s="19"/>
      <c r="Q698" s="19"/>
      <c r="R698" s="19"/>
      <c r="S698" s="19"/>
      <c r="T698" s="19"/>
      <c r="U698" s="19"/>
      <c r="V698" s="19"/>
      <c r="W698" s="19"/>
      <c r="X698" s="19"/>
      <c r="Y698" s="19"/>
    </row>
    <row r="699" spans="2:25" ht="13.15" customHeight="1">
      <c r="B699" s="140" t="str">
        <f>IF( ISBLANK('03.Muestra'!$C42),"",'03.Muestra'!$C42)</f>
        <v/>
      </c>
      <c r="C699" s="140" t="str">
        <f>IF( ISBLANK('03.Muestra'!$E42),"",'03.Muestra'!$E42)</f>
        <v/>
      </c>
      <c r="D699" s="164" t="str">
        <f t="shared" si="34"/>
        <v/>
      </c>
      <c r="E699" s="133" t="str">
        <f t="shared" si="35"/>
        <v/>
      </c>
      <c r="F699" s="19"/>
      <c r="G699" s="19"/>
      <c r="H699" s="19"/>
      <c r="I699" s="19"/>
      <c r="J699" s="19"/>
      <c r="K699" s="19"/>
      <c r="L699" s="19"/>
      <c r="M699" s="19"/>
      <c r="N699" s="19"/>
      <c r="O699" s="19"/>
      <c r="P699" s="19"/>
      <c r="Q699" s="19"/>
      <c r="R699" s="19"/>
      <c r="S699" s="19"/>
      <c r="T699" s="19"/>
      <c r="U699" s="19"/>
      <c r="V699" s="19"/>
      <c r="W699" s="19"/>
      <c r="X699" s="19"/>
      <c r="Y699" s="19"/>
    </row>
    <row r="700" spans="2:25" ht="12" customHeight="1">
      <c r="B700" s="19"/>
      <c r="C700" s="19"/>
      <c r="D700" s="133"/>
      <c r="E700" s="133"/>
      <c r="F700" s="19"/>
      <c r="G700" s="19"/>
      <c r="H700" s="19"/>
      <c r="I700" s="19"/>
      <c r="J700" s="19"/>
      <c r="K700" s="19"/>
      <c r="L700" s="19"/>
      <c r="M700" s="19"/>
      <c r="N700" s="19"/>
      <c r="O700" s="19"/>
      <c r="P700" s="19"/>
      <c r="Q700" s="19"/>
      <c r="R700" s="19"/>
      <c r="S700" s="19"/>
      <c r="T700" s="19"/>
      <c r="U700" s="19"/>
      <c r="V700" s="19"/>
      <c r="W700" s="19"/>
      <c r="X700" s="19"/>
      <c r="Y700" s="19"/>
    </row>
    <row r="701" spans="2:25" ht="12" customHeight="1">
      <c r="B701" s="19"/>
      <c r="C701" s="19"/>
      <c r="D701" s="133"/>
      <c r="E701" s="138"/>
      <c r="F701" s="19"/>
      <c r="G701" s="19"/>
      <c r="H701" s="19"/>
      <c r="I701" s="19"/>
      <c r="J701" s="19"/>
      <c r="K701" s="19"/>
      <c r="L701" s="19"/>
      <c r="M701" s="19"/>
      <c r="N701" s="19"/>
      <c r="O701" s="19"/>
      <c r="P701" s="19"/>
      <c r="Q701" s="19"/>
      <c r="R701" s="19"/>
      <c r="S701" s="19"/>
      <c r="T701" s="19"/>
      <c r="U701" s="19"/>
      <c r="V701" s="19"/>
      <c r="W701" s="19"/>
      <c r="X701" s="19"/>
      <c r="Y701" s="19"/>
    </row>
    <row r="702" spans="2:25" ht="32.65" customHeight="1">
      <c r="B702" s="29" t="s">
        <v>64</v>
      </c>
      <c r="C702" s="27" t="s">
        <v>95</v>
      </c>
      <c r="D702" s="28" t="s">
        <v>71</v>
      </c>
      <c r="E702" s="152"/>
      <c r="K702" s="19"/>
      <c r="L702" s="19"/>
      <c r="M702" s="19"/>
      <c r="N702" s="19"/>
      <c r="O702" s="19"/>
      <c r="P702" s="19"/>
      <c r="Q702" s="19"/>
      <c r="R702" s="19"/>
      <c r="S702" s="19"/>
      <c r="T702" s="19"/>
      <c r="U702" s="19"/>
      <c r="V702" s="19"/>
      <c r="W702" s="19"/>
      <c r="X702" s="19"/>
      <c r="Y702" s="19"/>
    </row>
    <row r="703" spans="2:25" ht="14.1" customHeight="1">
      <c r="B703" s="140" t="str">
        <f>IF( ISBLANK('03.Muestra'!$C8),"",'03.Muestra'!$C8)</f>
        <v/>
      </c>
      <c r="C703" s="140" t="str">
        <f>IF( ISBLANK('03.Muestra'!$E8),"",'03.Muestra'!$E8)</f>
        <v/>
      </c>
      <c r="D703" s="164" t="str">
        <f t="shared" ref="D703:D737" si="36">IF(AND(B703&lt;&gt;"",C703&lt;&gt;""),"N/T","")</f>
        <v/>
      </c>
      <c r="E703" s="133" t="str">
        <f t="shared" ref="E703:E737" si="37">IF(D703&lt;&gt;"",IF(AND(B703&lt;&gt;"",C703&lt;&gt;""),"","ERR"),"")</f>
        <v/>
      </c>
      <c r="F703" s="141" t="s">
        <v>72</v>
      </c>
      <c r="G703" s="142" t="s">
        <v>76</v>
      </c>
      <c r="H703" s="143" t="s">
        <v>74</v>
      </c>
      <c r="I703" s="144" t="s">
        <v>65</v>
      </c>
      <c r="J703" s="145" t="s">
        <v>62</v>
      </c>
      <c r="K703" s="146" t="s">
        <v>69</v>
      </c>
      <c r="L703" s="19"/>
      <c r="M703" s="19"/>
      <c r="N703" s="19"/>
      <c r="O703" s="19"/>
      <c r="P703" s="19"/>
      <c r="Q703" s="19"/>
      <c r="R703" s="19"/>
      <c r="S703" s="19"/>
      <c r="T703" s="19"/>
      <c r="U703" s="19"/>
      <c r="V703" s="19"/>
      <c r="W703" s="19"/>
      <c r="X703" s="19"/>
      <c r="Y703" s="19"/>
    </row>
    <row r="704" spans="2:25" ht="14.1" customHeight="1">
      <c r="B704" s="140" t="str">
        <f>IF( ISBLANK('03.Muestra'!$C9),"",'03.Muestra'!$C9)</f>
        <v/>
      </c>
      <c r="C704" s="140" t="str">
        <f>IF( ISBLANK('03.Muestra'!$E9),"",'03.Muestra'!$E9)</f>
        <v/>
      </c>
      <c r="D704" s="164" t="str">
        <f t="shared" si="36"/>
        <v/>
      </c>
      <c r="E704" s="133" t="str">
        <f t="shared" si="37"/>
        <v/>
      </c>
      <c r="F704" s="147">
        <f ca="1">COUNTIF($D703:INDIRECT("$D" &amp;  SUM(ROW()-1,'03.Muestra'!$D$45)-1),F703)</f>
        <v>0</v>
      </c>
      <c r="G704" s="147">
        <f ca="1">COUNTIF($D703:INDIRECT("$D" &amp;  SUM(ROW()-1,'03.Muestra'!$D$45)-1),G703)</f>
        <v>0</v>
      </c>
      <c r="H704" s="147">
        <f ca="1">COUNTIF($D703:INDIRECT("$D" &amp;  SUM(ROW()-1,'03.Muestra'!$D$45)-1),H703)</f>
        <v>0</v>
      </c>
      <c r="I704" s="147">
        <f ca="1">COUNTIF($D703:INDIRECT("$D" &amp;  SUM(ROW()-1,'03.Muestra'!$D$45)-1),I703)</f>
        <v>0</v>
      </c>
      <c r="J704" s="147">
        <f ca="1">COUNTIF($D703:INDIRECT("$D" &amp;  SUM(ROW()-1,'03.Muestra'!$D$45)-1),J703)</f>
        <v>0</v>
      </c>
      <c r="K704" s="147">
        <f ca="1">IF('03.Muestra'!$D$45=0,0,COUNTBLANK($D703:INDIRECT("$D" &amp;  SUM(ROW()-1,'03.Muestra'!$D$45)-1)))</f>
        <v>0</v>
      </c>
      <c r="L704" s="19"/>
      <c r="M704" s="19"/>
      <c r="N704" s="19"/>
      <c r="O704" s="19"/>
      <c r="P704" s="19"/>
      <c r="Q704" s="19"/>
      <c r="R704" s="19"/>
      <c r="S704" s="19"/>
      <c r="T704" s="19"/>
      <c r="U704" s="19"/>
      <c r="V704" s="19"/>
      <c r="W704" s="19"/>
      <c r="X704" s="19"/>
      <c r="Y704" s="19"/>
    </row>
    <row r="705" spans="2:25" ht="14.1" customHeight="1">
      <c r="B705" s="140" t="str">
        <f>IF( ISBLANK('03.Muestra'!$C10),"",'03.Muestra'!$C10)</f>
        <v/>
      </c>
      <c r="C705" s="140" t="str">
        <f>IF( ISBLANK('03.Muestra'!$E10),"",'03.Muestra'!$E10)</f>
        <v/>
      </c>
      <c r="D705" s="164" t="str">
        <f t="shared" si="36"/>
        <v/>
      </c>
      <c r="E705" s="133" t="str">
        <f t="shared" si="37"/>
        <v/>
      </c>
      <c r="G705" s="19"/>
      <c r="H705" s="19"/>
      <c r="I705" s="19"/>
      <c r="J705" s="19"/>
      <c r="K705" s="19"/>
      <c r="L705" s="19"/>
      <c r="M705" s="19"/>
      <c r="N705" s="19"/>
      <c r="O705" s="19"/>
      <c r="P705" s="19"/>
      <c r="Q705" s="19"/>
      <c r="R705" s="19"/>
      <c r="S705" s="19"/>
      <c r="T705" s="19"/>
      <c r="U705" s="19"/>
      <c r="V705" s="19"/>
      <c r="W705" s="19"/>
      <c r="X705" s="19"/>
      <c r="Y705" s="19"/>
    </row>
    <row r="706" spans="2:25" ht="14.1" customHeight="1">
      <c r="B706" s="140" t="str">
        <f>IF( ISBLANK('03.Muestra'!$C11),"",'03.Muestra'!$C11)</f>
        <v/>
      </c>
      <c r="C706" s="140" t="str">
        <f>IF( ISBLANK('03.Muestra'!$E11),"",'03.Muestra'!$E11)</f>
        <v/>
      </c>
      <c r="D706" s="164" t="str">
        <f t="shared" si="36"/>
        <v/>
      </c>
      <c r="E706" s="133" t="str">
        <f t="shared" si="37"/>
        <v/>
      </c>
      <c r="G706" s="19"/>
      <c r="H706" s="19"/>
      <c r="I706" s="19"/>
      <c r="J706" s="19"/>
      <c r="K706" s="19"/>
      <c r="L706" s="19"/>
      <c r="M706" s="19"/>
      <c r="N706" s="19"/>
      <c r="O706" s="19"/>
      <c r="P706" s="19"/>
      <c r="Q706" s="19"/>
      <c r="R706" s="19"/>
      <c r="S706" s="19"/>
      <c r="T706" s="19"/>
      <c r="U706" s="19"/>
      <c r="V706" s="19"/>
      <c r="W706" s="19"/>
      <c r="X706" s="19"/>
      <c r="Y706" s="19"/>
    </row>
    <row r="707" spans="2:25" ht="14.1" customHeight="1">
      <c r="B707" s="140" t="str">
        <f>IF( ISBLANK('03.Muestra'!$C12),"",'03.Muestra'!$C12)</f>
        <v/>
      </c>
      <c r="C707" s="140" t="str">
        <f>IF( ISBLANK('03.Muestra'!$E12),"",'03.Muestra'!$E12)</f>
        <v/>
      </c>
      <c r="D707" s="164" t="str">
        <f t="shared" si="36"/>
        <v/>
      </c>
      <c r="E707" s="133" t="str">
        <f t="shared" si="37"/>
        <v/>
      </c>
      <c r="G707" s="19"/>
      <c r="H707" s="19"/>
      <c r="I707" s="19"/>
      <c r="J707" s="19"/>
      <c r="K707" s="19"/>
      <c r="L707" s="19"/>
      <c r="M707" s="19"/>
      <c r="N707" s="19"/>
      <c r="O707" s="19"/>
      <c r="P707" s="19"/>
      <c r="Q707" s="19"/>
      <c r="R707" s="19"/>
      <c r="S707" s="19"/>
      <c r="T707" s="19"/>
      <c r="U707" s="19"/>
      <c r="V707" s="19"/>
      <c r="W707" s="19"/>
      <c r="X707" s="19"/>
      <c r="Y707" s="19"/>
    </row>
    <row r="708" spans="2:25" ht="14.1" customHeight="1">
      <c r="B708" s="140" t="str">
        <f>IF( ISBLANK('03.Muestra'!$C13),"",'03.Muestra'!$C13)</f>
        <v/>
      </c>
      <c r="C708" s="140" t="str">
        <f>IF( ISBLANK('03.Muestra'!$E13),"",'03.Muestra'!$E13)</f>
        <v/>
      </c>
      <c r="D708" s="164" t="str">
        <f t="shared" si="36"/>
        <v/>
      </c>
      <c r="E708" s="133" t="str">
        <f t="shared" si="37"/>
        <v/>
      </c>
      <c r="G708" s="19"/>
      <c r="H708" s="19"/>
      <c r="I708" s="19"/>
      <c r="J708" s="19"/>
      <c r="K708" s="19"/>
      <c r="L708" s="19"/>
      <c r="M708" s="19"/>
      <c r="N708" s="19"/>
      <c r="O708" s="19"/>
      <c r="P708" s="19"/>
      <c r="Q708" s="19"/>
      <c r="R708" s="19"/>
      <c r="S708" s="19"/>
      <c r="T708" s="19"/>
      <c r="U708" s="19"/>
      <c r="V708" s="19"/>
      <c r="W708" s="19"/>
      <c r="X708" s="19"/>
      <c r="Y708" s="19"/>
    </row>
    <row r="709" spans="2:25" ht="14.1" customHeight="1">
      <c r="B709" s="140" t="str">
        <f>IF( ISBLANK('03.Muestra'!$C14),"",'03.Muestra'!$C14)</f>
        <v/>
      </c>
      <c r="C709" s="140" t="str">
        <f>IF( ISBLANK('03.Muestra'!$E14),"",'03.Muestra'!$E14)</f>
        <v/>
      </c>
      <c r="D709" s="164" t="str">
        <f t="shared" si="36"/>
        <v/>
      </c>
      <c r="E709" s="133" t="str">
        <f t="shared" si="37"/>
        <v/>
      </c>
      <c r="F709" s="19"/>
      <c r="G709" s="19"/>
      <c r="H709" s="19"/>
      <c r="I709" s="19"/>
      <c r="J709" s="19"/>
      <c r="K709" s="19"/>
      <c r="L709" s="19"/>
      <c r="M709" s="19"/>
      <c r="N709" s="19"/>
      <c r="O709" s="19"/>
      <c r="P709" s="19"/>
      <c r="Q709" s="19"/>
      <c r="R709" s="19"/>
      <c r="S709" s="19"/>
      <c r="T709" s="19"/>
      <c r="U709" s="19"/>
      <c r="V709" s="19"/>
      <c r="W709" s="19"/>
      <c r="X709" s="19"/>
      <c r="Y709" s="19"/>
    </row>
    <row r="710" spans="2:25" ht="14.1" customHeight="1">
      <c r="B710" s="140" t="str">
        <f>IF( ISBLANK('03.Muestra'!$C15),"",'03.Muestra'!$C15)</f>
        <v/>
      </c>
      <c r="C710" s="140" t="str">
        <f>IF( ISBLANK('03.Muestra'!$E15),"",'03.Muestra'!$E15)</f>
        <v/>
      </c>
      <c r="D710" s="164" t="str">
        <f t="shared" si="36"/>
        <v/>
      </c>
      <c r="E710" s="133" t="str">
        <f t="shared" si="37"/>
        <v/>
      </c>
      <c r="F710" s="19"/>
      <c r="G710" s="19"/>
      <c r="H710" s="19"/>
      <c r="I710" s="19"/>
      <c r="J710" s="19"/>
      <c r="K710" s="19"/>
      <c r="L710" s="19"/>
      <c r="M710" s="19"/>
      <c r="N710" s="19"/>
      <c r="O710" s="19"/>
      <c r="P710" s="19"/>
      <c r="Q710" s="19"/>
      <c r="R710" s="19"/>
      <c r="S710" s="19"/>
      <c r="T710" s="19"/>
      <c r="U710" s="19"/>
      <c r="V710" s="19"/>
      <c r="W710" s="19"/>
      <c r="X710" s="19"/>
      <c r="Y710" s="19"/>
    </row>
    <row r="711" spans="2:25" ht="14.1" customHeight="1">
      <c r="B711" s="140" t="str">
        <f>IF( ISBLANK('03.Muestra'!$C16),"",'03.Muestra'!$C16)</f>
        <v/>
      </c>
      <c r="C711" s="140" t="str">
        <f>IF( ISBLANK('03.Muestra'!$E16),"",'03.Muestra'!$E16)</f>
        <v/>
      </c>
      <c r="D711" s="164" t="str">
        <f t="shared" si="36"/>
        <v/>
      </c>
      <c r="E711" s="133" t="str">
        <f t="shared" si="37"/>
        <v/>
      </c>
      <c r="F711" s="19"/>
      <c r="G711" s="19"/>
      <c r="H711" s="19"/>
      <c r="I711" s="19"/>
      <c r="J711" s="19"/>
      <c r="K711" s="19"/>
      <c r="L711" s="19"/>
      <c r="M711" s="19"/>
      <c r="N711" s="19"/>
      <c r="O711" s="19"/>
      <c r="P711" s="19"/>
      <c r="Q711" s="19"/>
      <c r="R711" s="19"/>
      <c r="S711" s="19"/>
      <c r="T711" s="19"/>
      <c r="U711" s="19"/>
      <c r="V711" s="19"/>
      <c r="W711" s="19"/>
      <c r="X711" s="19"/>
      <c r="Y711" s="19"/>
    </row>
    <row r="712" spans="2:25" ht="14.1" customHeight="1">
      <c r="B712" s="140" t="str">
        <f>IF( ISBLANK('03.Muestra'!$C17),"",'03.Muestra'!$C17)</f>
        <v/>
      </c>
      <c r="C712" s="140" t="str">
        <f>IF( ISBLANK('03.Muestra'!$E17),"",'03.Muestra'!$E17)</f>
        <v/>
      </c>
      <c r="D712" s="164" t="str">
        <f t="shared" si="36"/>
        <v/>
      </c>
      <c r="E712" s="133" t="str">
        <f t="shared" si="37"/>
        <v/>
      </c>
      <c r="F712" s="19"/>
      <c r="G712" s="19"/>
      <c r="H712" s="19"/>
      <c r="I712" s="19"/>
      <c r="J712" s="19"/>
      <c r="K712" s="19"/>
      <c r="L712" s="19"/>
      <c r="M712" s="19"/>
      <c r="N712" s="19"/>
      <c r="O712" s="19"/>
      <c r="P712" s="19"/>
      <c r="Q712" s="19"/>
      <c r="R712" s="19"/>
      <c r="S712" s="19"/>
      <c r="T712" s="19"/>
      <c r="U712" s="19"/>
      <c r="V712" s="19"/>
      <c r="W712" s="19"/>
      <c r="X712" s="19"/>
      <c r="Y712" s="19"/>
    </row>
    <row r="713" spans="2:25" ht="14.1" customHeight="1">
      <c r="B713" s="140" t="str">
        <f>IF( ISBLANK('03.Muestra'!$C18),"",'03.Muestra'!$C18)</f>
        <v/>
      </c>
      <c r="C713" s="140" t="str">
        <f>IF( ISBLANK('03.Muestra'!$E18),"",'03.Muestra'!$E18)</f>
        <v/>
      </c>
      <c r="D713" s="164" t="str">
        <f t="shared" si="36"/>
        <v/>
      </c>
      <c r="E713" s="133" t="str">
        <f t="shared" si="37"/>
        <v/>
      </c>
      <c r="F713" s="19"/>
      <c r="G713" s="19"/>
      <c r="H713" s="19"/>
      <c r="I713" s="19"/>
      <c r="J713" s="19"/>
      <c r="K713" s="19"/>
      <c r="L713" s="19"/>
      <c r="M713" s="19"/>
      <c r="N713" s="19"/>
      <c r="O713" s="19"/>
      <c r="P713" s="19"/>
      <c r="Q713" s="19"/>
      <c r="R713" s="19"/>
      <c r="S713" s="19"/>
      <c r="T713" s="19"/>
      <c r="U713" s="19"/>
      <c r="V713" s="19"/>
      <c r="W713" s="19"/>
      <c r="X713" s="19"/>
      <c r="Y713" s="19"/>
    </row>
    <row r="714" spans="2:25" ht="14.1" customHeight="1">
      <c r="B714" s="140" t="str">
        <f>IF( ISBLANK('03.Muestra'!$C19),"",'03.Muestra'!$C19)</f>
        <v/>
      </c>
      <c r="C714" s="140" t="str">
        <f>IF( ISBLANK('03.Muestra'!$E19),"",'03.Muestra'!$E19)</f>
        <v/>
      </c>
      <c r="D714" s="164" t="str">
        <f t="shared" si="36"/>
        <v/>
      </c>
      <c r="E714" s="133" t="str">
        <f t="shared" si="37"/>
        <v/>
      </c>
      <c r="F714" s="19"/>
      <c r="G714" s="19"/>
      <c r="H714" s="19"/>
      <c r="I714" s="19"/>
      <c r="J714" s="19"/>
      <c r="K714" s="19"/>
      <c r="L714" s="19"/>
      <c r="M714" s="19"/>
      <c r="N714" s="19"/>
      <c r="O714" s="19"/>
      <c r="P714" s="19"/>
      <c r="Q714" s="19"/>
      <c r="R714" s="19"/>
      <c r="S714" s="19"/>
      <c r="T714" s="19"/>
      <c r="U714" s="19"/>
      <c r="V714" s="19"/>
      <c r="W714" s="19"/>
      <c r="X714" s="19"/>
      <c r="Y714" s="19"/>
    </row>
    <row r="715" spans="2:25" ht="14.1" customHeight="1">
      <c r="B715" s="140" t="str">
        <f>IF( ISBLANK('03.Muestra'!$C20),"",'03.Muestra'!$C20)</f>
        <v/>
      </c>
      <c r="C715" s="140" t="str">
        <f>IF( ISBLANK('03.Muestra'!$E20),"",'03.Muestra'!$E20)</f>
        <v/>
      </c>
      <c r="D715" s="164" t="str">
        <f t="shared" si="36"/>
        <v/>
      </c>
      <c r="E715" s="133" t="str">
        <f t="shared" si="37"/>
        <v/>
      </c>
      <c r="F715" s="19"/>
      <c r="G715" s="19"/>
      <c r="H715" s="19"/>
      <c r="I715" s="19"/>
      <c r="J715" s="19"/>
      <c r="K715" s="19"/>
      <c r="L715" s="19"/>
      <c r="M715" s="19"/>
      <c r="N715" s="19"/>
      <c r="O715" s="19"/>
      <c r="P715" s="19"/>
      <c r="Q715" s="19"/>
      <c r="R715" s="19"/>
      <c r="S715" s="19"/>
      <c r="T715" s="19"/>
      <c r="U715" s="19"/>
      <c r="V715" s="19"/>
      <c r="W715" s="19"/>
      <c r="X715" s="19"/>
      <c r="Y715" s="19"/>
    </row>
    <row r="716" spans="2:25" ht="14.1" customHeight="1">
      <c r="B716" s="140" t="str">
        <f>IF( ISBLANK('03.Muestra'!$C21),"",'03.Muestra'!$C21)</f>
        <v/>
      </c>
      <c r="C716" s="140" t="str">
        <f>IF( ISBLANK('03.Muestra'!$E21),"",'03.Muestra'!$E21)</f>
        <v/>
      </c>
      <c r="D716" s="164" t="str">
        <f t="shared" si="36"/>
        <v/>
      </c>
      <c r="E716" s="133" t="str">
        <f t="shared" si="37"/>
        <v/>
      </c>
      <c r="F716" s="19"/>
      <c r="G716" s="19"/>
      <c r="H716" s="19"/>
      <c r="I716" s="19"/>
      <c r="J716" s="19"/>
      <c r="K716" s="19"/>
      <c r="L716" s="19"/>
      <c r="M716" s="19"/>
      <c r="N716" s="19"/>
      <c r="O716" s="19"/>
      <c r="P716" s="19"/>
      <c r="Q716" s="19"/>
      <c r="R716" s="19"/>
      <c r="S716" s="19"/>
      <c r="T716" s="19"/>
      <c r="U716" s="19"/>
      <c r="V716" s="19"/>
      <c r="W716" s="19"/>
      <c r="X716" s="19"/>
      <c r="Y716" s="19"/>
    </row>
    <row r="717" spans="2:25" ht="14.1" customHeight="1">
      <c r="B717" s="140" t="str">
        <f>IF( ISBLANK('03.Muestra'!$C22),"",'03.Muestra'!$C22)</f>
        <v/>
      </c>
      <c r="C717" s="140" t="str">
        <f>IF( ISBLANK('03.Muestra'!$E22),"",'03.Muestra'!$E22)</f>
        <v/>
      </c>
      <c r="D717" s="164" t="str">
        <f t="shared" si="36"/>
        <v/>
      </c>
      <c r="E717" s="133" t="str">
        <f t="shared" si="37"/>
        <v/>
      </c>
      <c r="F717" s="19"/>
      <c r="G717" s="19"/>
      <c r="H717" s="19"/>
      <c r="I717" s="19"/>
      <c r="J717" s="19"/>
      <c r="K717" s="19"/>
      <c r="L717" s="19"/>
      <c r="M717" s="19"/>
      <c r="N717" s="19"/>
      <c r="O717" s="19"/>
      <c r="P717" s="19"/>
      <c r="Q717" s="19"/>
      <c r="R717" s="19"/>
      <c r="S717" s="19"/>
      <c r="T717" s="19"/>
      <c r="U717" s="19"/>
      <c r="V717" s="19"/>
      <c r="W717" s="19"/>
      <c r="X717" s="19"/>
      <c r="Y717" s="19"/>
    </row>
    <row r="718" spans="2:25" ht="14.1" customHeight="1">
      <c r="B718" s="140" t="str">
        <f>IF( ISBLANK('03.Muestra'!$C23),"",'03.Muestra'!$C23)</f>
        <v/>
      </c>
      <c r="C718" s="140" t="str">
        <f>IF( ISBLANK('03.Muestra'!$E23),"",'03.Muestra'!$E23)</f>
        <v/>
      </c>
      <c r="D718" s="164" t="str">
        <f t="shared" si="36"/>
        <v/>
      </c>
      <c r="E718" s="133" t="str">
        <f t="shared" si="37"/>
        <v/>
      </c>
      <c r="F718" s="19"/>
      <c r="G718" s="19"/>
      <c r="H718" s="19"/>
      <c r="I718" s="19"/>
      <c r="J718" s="19"/>
      <c r="K718" s="19"/>
      <c r="L718" s="19"/>
      <c r="M718" s="19"/>
      <c r="N718" s="19"/>
      <c r="O718" s="19"/>
      <c r="P718" s="19"/>
      <c r="Q718" s="19"/>
      <c r="R718" s="19"/>
      <c r="S718" s="19"/>
      <c r="T718" s="19"/>
      <c r="U718" s="19"/>
      <c r="V718" s="19"/>
      <c r="W718" s="19"/>
      <c r="X718" s="19"/>
      <c r="Y718" s="19"/>
    </row>
    <row r="719" spans="2:25" ht="14.1" customHeight="1">
      <c r="B719" s="140" t="str">
        <f>IF( ISBLANK('03.Muestra'!$C24),"",'03.Muestra'!$C24)</f>
        <v/>
      </c>
      <c r="C719" s="140" t="str">
        <f>IF( ISBLANK('03.Muestra'!$E24),"",'03.Muestra'!$E24)</f>
        <v/>
      </c>
      <c r="D719" s="164" t="str">
        <f t="shared" si="36"/>
        <v/>
      </c>
      <c r="E719" s="133" t="str">
        <f t="shared" si="37"/>
        <v/>
      </c>
      <c r="F719" s="19"/>
      <c r="G719" s="19"/>
      <c r="H719" s="19"/>
      <c r="I719" s="19"/>
      <c r="J719" s="19"/>
      <c r="K719" s="19"/>
      <c r="L719" s="19"/>
      <c r="M719" s="19"/>
      <c r="N719" s="19"/>
      <c r="O719" s="19"/>
      <c r="P719" s="19"/>
      <c r="Q719" s="19"/>
      <c r="R719" s="19"/>
      <c r="S719" s="19"/>
      <c r="T719" s="19"/>
      <c r="U719" s="19"/>
      <c r="V719" s="19"/>
      <c r="W719" s="19"/>
      <c r="X719" s="19"/>
      <c r="Y719" s="19"/>
    </row>
    <row r="720" spans="2:25" ht="14.1" customHeight="1">
      <c r="B720" s="140" t="str">
        <f>IF( ISBLANK('03.Muestra'!$C25),"",'03.Muestra'!$C25)</f>
        <v/>
      </c>
      <c r="C720" s="140" t="str">
        <f>IF( ISBLANK('03.Muestra'!$E25),"",'03.Muestra'!$E25)</f>
        <v/>
      </c>
      <c r="D720" s="164" t="str">
        <f t="shared" si="36"/>
        <v/>
      </c>
      <c r="E720" s="133" t="str">
        <f t="shared" si="37"/>
        <v/>
      </c>
      <c r="F720" s="19"/>
      <c r="G720" s="19"/>
      <c r="H720" s="19"/>
      <c r="I720" s="19"/>
      <c r="J720" s="19"/>
      <c r="K720" s="19"/>
      <c r="L720" s="19"/>
      <c r="M720" s="19"/>
      <c r="N720" s="19"/>
      <c r="O720" s="19"/>
      <c r="P720" s="19"/>
      <c r="Q720" s="19"/>
      <c r="R720" s="19"/>
      <c r="S720" s="19"/>
      <c r="T720" s="19"/>
      <c r="U720" s="19"/>
      <c r="V720" s="19"/>
      <c r="W720" s="19"/>
      <c r="X720" s="19"/>
      <c r="Y720" s="19"/>
    </row>
    <row r="721" spans="2:25" ht="14.1" customHeight="1">
      <c r="B721" s="140" t="str">
        <f>IF( ISBLANK('03.Muestra'!$C26),"",'03.Muestra'!$C26)</f>
        <v/>
      </c>
      <c r="C721" s="140" t="str">
        <f>IF( ISBLANK('03.Muestra'!$E26),"",'03.Muestra'!$E26)</f>
        <v/>
      </c>
      <c r="D721" s="164" t="str">
        <f t="shared" si="36"/>
        <v/>
      </c>
      <c r="E721" s="133" t="str">
        <f t="shared" si="37"/>
        <v/>
      </c>
      <c r="F721" s="19"/>
      <c r="G721" s="19"/>
      <c r="H721" s="19"/>
      <c r="I721" s="19"/>
      <c r="J721" s="19"/>
      <c r="K721" s="19"/>
      <c r="L721" s="19"/>
      <c r="M721" s="19"/>
      <c r="N721" s="19"/>
      <c r="O721" s="19"/>
      <c r="P721" s="19"/>
      <c r="Q721" s="19"/>
      <c r="R721" s="19"/>
      <c r="S721" s="19"/>
      <c r="T721" s="19"/>
      <c r="U721" s="19"/>
      <c r="V721" s="19"/>
      <c r="W721" s="19"/>
      <c r="X721" s="19"/>
      <c r="Y721" s="19"/>
    </row>
    <row r="722" spans="2:25" ht="14.1" customHeight="1">
      <c r="B722" s="140" t="str">
        <f>IF( ISBLANK('03.Muestra'!$C27),"",'03.Muestra'!$C27)</f>
        <v/>
      </c>
      <c r="C722" s="140" t="str">
        <f>IF( ISBLANK('03.Muestra'!$E27),"",'03.Muestra'!$E27)</f>
        <v/>
      </c>
      <c r="D722" s="164" t="str">
        <f t="shared" si="36"/>
        <v/>
      </c>
      <c r="E722" s="133" t="str">
        <f t="shared" si="37"/>
        <v/>
      </c>
      <c r="F722" s="19"/>
      <c r="G722" s="19"/>
      <c r="H722" s="19"/>
      <c r="I722" s="19"/>
      <c r="J722" s="19"/>
      <c r="K722" s="19"/>
      <c r="L722" s="19"/>
      <c r="M722" s="19"/>
      <c r="N722" s="19"/>
      <c r="O722" s="19"/>
      <c r="P722" s="19"/>
      <c r="Q722" s="19"/>
      <c r="R722" s="19"/>
      <c r="S722" s="19"/>
      <c r="T722" s="19"/>
      <c r="U722" s="19"/>
      <c r="V722" s="19"/>
      <c r="W722" s="19"/>
      <c r="X722" s="19"/>
      <c r="Y722" s="19"/>
    </row>
    <row r="723" spans="2:25" ht="14.1" customHeight="1">
      <c r="B723" s="140" t="str">
        <f>IF( ISBLANK('03.Muestra'!$C28),"",'03.Muestra'!$C28)</f>
        <v/>
      </c>
      <c r="C723" s="140" t="str">
        <f>IF( ISBLANK('03.Muestra'!$E28),"",'03.Muestra'!$E28)</f>
        <v/>
      </c>
      <c r="D723" s="164" t="str">
        <f t="shared" si="36"/>
        <v/>
      </c>
      <c r="E723" s="133" t="str">
        <f t="shared" si="37"/>
        <v/>
      </c>
      <c r="F723" s="19"/>
      <c r="G723" s="19"/>
      <c r="H723" s="19"/>
      <c r="I723" s="19"/>
      <c r="J723" s="19"/>
      <c r="K723" s="19"/>
      <c r="L723" s="19"/>
      <c r="M723" s="19"/>
      <c r="N723" s="19"/>
      <c r="O723" s="19"/>
      <c r="P723" s="19"/>
      <c r="Q723" s="19"/>
      <c r="R723" s="19"/>
      <c r="S723" s="19"/>
      <c r="T723" s="19"/>
      <c r="U723" s="19"/>
      <c r="V723" s="19"/>
      <c r="W723" s="19"/>
      <c r="X723" s="19"/>
      <c r="Y723" s="19"/>
    </row>
    <row r="724" spans="2:25" ht="14.1" customHeight="1">
      <c r="B724" s="140" t="str">
        <f>IF( ISBLANK('03.Muestra'!$C29),"",'03.Muestra'!$C29)</f>
        <v/>
      </c>
      <c r="C724" s="140" t="str">
        <f>IF( ISBLANK('03.Muestra'!$E29),"",'03.Muestra'!$E29)</f>
        <v/>
      </c>
      <c r="D724" s="164" t="str">
        <f t="shared" si="36"/>
        <v/>
      </c>
      <c r="E724" s="133" t="str">
        <f t="shared" si="37"/>
        <v/>
      </c>
      <c r="F724" s="19"/>
      <c r="G724" s="19"/>
      <c r="H724" s="19"/>
      <c r="I724" s="19"/>
      <c r="J724" s="19"/>
      <c r="K724" s="19"/>
      <c r="L724" s="19"/>
      <c r="M724" s="19"/>
      <c r="N724" s="19"/>
      <c r="O724" s="19"/>
      <c r="P724" s="19"/>
      <c r="Q724" s="19"/>
      <c r="R724" s="19"/>
      <c r="S724" s="19"/>
      <c r="T724" s="19"/>
      <c r="U724" s="19"/>
      <c r="V724" s="19"/>
      <c r="W724" s="19"/>
      <c r="X724" s="19"/>
      <c r="Y724" s="19"/>
    </row>
    <row r="725" spans="2:25" ht="14.1" customHeight="1">
      <c r="B725" s="140" t="str">
        <f>IF( ISBLANK('03.Muestra'!$C30),"",'03.Muestra'!$C30)</f>
        <v/>
      </c>
      <c r="C725" s="140" t="str">
        <f>IF( ISBLANK('03.Muestra'!$E30),"",'03.Muestra'!$E30)</f>
        <v/>
      </c>
      <c r="D725" s="164" t="str">
        <f t="shared" si="36"/>
        <v/>
      </c>
      <c r="E725" s="133" t="str">
        <f t="shared" si="37"/>
        <v/>
      </c>
      <c r="F725" s="19"/>
      <c r="G725" s="19"/>
      <c r="H725" s="19"/>
      <c r="I725" s="19"/>
      <c r="J725" s="19"/>
      <c r="K725" s="19"/>
      <c r="L725" s="19"/>
      <c r="M725" s="19"/>
      <c r="N725" s="19"/>
      <c r="O725" s="19"/>
      <c r="P725" s="19"/>
      <c r="Q725" s="19"/>
      <c r="R725" s="19"/>
      <c r="S725" s="19"/>
      <c r="T725" s="19"/>
      <c r="U725" s="19"/>
      <c r="V725" s="19"/>
      <c r="W725" s="19"/>
      <c r="X725" s="19"/>
      <c r="Y725" s="19"/>
    </row>
    <row r="726" spans="2:25" ht="14.1" customHeight="1">
      <c r="B726" s="140" t="str">
        <f>IF( ISBLANK('03.Muestra'!$C31),"",'03.Muestra'!$C31)</f>
        <v/>
      </c>
      <c r="C726" s="140" t="str">
        <f>IF( ISBLANK('03.Muestra'!$E31),"",'03.Muestra'!$E31)</f>
        <v/>
      </c>
      <c r="D726" s="164" t="str">
        <f t="shared" si="36"/>
        <v/>
      </c>
      <c r="E726" s="133" t="str">
        <f t="shared" si="37"/>
        <v/>
      </c>
      <c r="F726" s="19"/>
      <c r="G726" s="19"/>
      <c r="H726" s="19"/>
      <c r="I726" s="19"/>
      <c r="J726" s="19"/>
      <c r="K726" s="19"/>
      <c r="L726" s="19"/>
      <c r="M726" s="19"/>
      <c r="N726" s="19"/>
      <c r="O726" s="19"/>
      <c r="P726" s="19"/>
      <c r="Q726" s="19"/>
      <c r="R726" s="19"/>
      <c r="S726" s="19"/>
      <c r="T726" s="19"/>
      <c r="U726" s="19"/>
      <c r="V726" s="19"/>
      <c r="W726" s="19"/>
      <c r="X726" s="19"/>
      <c r="Y726" s="19"/>
    </row>
    <row r="727" spans="2:25" ht="14.1" customHeight="1">
      <c r="B727" s="140" t="str">
        <f>IF( ISBLANK('03.Muestra'!$C32),"",'03.Muestra'!$C32)</f>
        <v/>
      </c>
      <c r="C727" s="140" t="str">
        <f>IF( ISBLANK('03.Muestra'!$E32),"",'03.Muestra'!$E32)</f>
        <v/>
      </c>
      <c r="D727" s="164" t="str">
        <f t="shared" si="36"/>
        <v/>
      </c>
      <c r="E727" s="133" t="str">
        <f t="shared" si="37"/>
        <v/>
      </c>
      <c r="F727" s="19"/>
      <c r="G727" s="19"/>
      <c r="H727" s="19"/>
      <c r="I727" s="19"/>
      <c r="J727" s="19"/>
      <c r="K727" s="19"/>
      <c r="L727" s="19"/>
      <c r="M727" s="19"/>
      <c r="N727" s="19"/>
      <c r="O727" s="19"/>
      <c r="P727" s="19"/>
      <c r="Q727" s="19"/>
      <c r="R727" s="19"/>
      <c r="S727" s="19"/>
      <c r="T727" s="19"/>
      <c r="U727" s="19"/>
      <c r="V727" s="19"/>
      <c r="W727" s="19"/>
      <c r="X727" s="19"/>
      <c r="Y727" s="19"/>
    </row>
    <row r="728" spans="2:25" ht="14.1" customHeight="1">
      <c r="B728" s="140" t="str">
        <f>IF( ISBLANK('03.Muestra'!$C33),"",'03.Muestra'!$C33)</f>
        <v/>
      </c>
      <c r="C728" s="140" t="str">
        <f>IF( ISBLANK('03.Muestra'!$E33),"",'03.Muestra'!$E33)</f>
        <v/>
      </c>
      <c r="D728" s="164" t="str">
        <f t="shared" si="36"/>
        <v/>
      </c>
      <c r="E728" s="133" t="str">
        <f t="shared" si="37"/>
        <v/>
      </c>
      <c r="F728" s="19"/>
      <c r="G728" s="19"/>
      <c r="H728" s="19"/>
      <c r="I728" s="19"/>
      <c r="J728" s="19"/>
      <c r="K728" s="19"/>
      <c r="L728" s="19"/>
      <c r="M728" s="19"/>
      <c r="N728" s="19"/>
      <c r="O728" s="19"/>
      <c r="P728" s="19"/>
      <c r="Q728" s="19"/>
      <c r="R728" s="19"/>
      <c r="S728" s="19"/>
      <c r="T728" s="19"/>
      <c r="U728" s="19"/>
      <c r="V728" s="19"/>
      <c r="W728" s="19"/>
      <c r="X728" s="19"/>
      <c r="Y728" s="19"/>
    </row>
    <row r="729" spans="2:25" ht="14.1" customHeight="1">
      <c r="B729" s="140" t="str">
        <f>IF( ISBLANK('03.Muestra'!$C34),"",'03.Muestra'!$C34)</f>
        <v/>
      </c>
      <c r="C729" s="140" t="str">
        <f>IF( ISBLANK('03.Muestra'!$E34),"",'03.Muestra'!$E34)</f>
        <v/>
      </c>
      <c r="D729" s="164" t="str">
        <f t="shared" si="36"/>
        <v/>
      </c>
      <c r="E729" s="133" t="str">
        <f t="shared" si="37"/>
        <v/>
      </c>
      <c r="F729" s="19"/>
      <c r="G729" s="19"/>
      <c r="H729" s="19"/>
      <c r="I729" s="19"/>
      <c r="J729" s="19"/>
      <c r="K729" s="19"/>
      <c r="L729" s="19"/>
      <c r="M729" s="19"/>
      <c r="N729" s="19"/>
      <c r="O729" s="19"/>
      <c r="P729" s="19"/>
      <c r="Q729" s="19"/>
      <c r="R729" s="19"/>
      <c r="S729" s="19"/>
      <c r="T729" s="19"/>
      <c r="U729" s="19"/>
      <c r="V729" s="19"/>
      <c r="W729" s="19"/>
      <c r="X729" s="19"/>
      <c r="Y729" s="19"/>
    </row>
    <row r="730" spans="2:25" ht="14.1" customHeight="1">
      <c r="B730" s="140" t="str">
        <f>IF( ISBLANK('03.Muestra'!$C35),"",'03.Muestra'!$C35)</f>
        <v/>
      </c>
      <c r="C730" s="140" t="str">
        <f>IF( ISBLANK('03.Muestra'!$E35),"",'03.Muestra'!$E35)</f>
        <v/>
      </c>
      <c r="D730" s="164" t="str">
        <f t="shared" si="36"/>
        <v/>
      </c>
      <c r="E730" s="133" t="str">
        <f t="shared" si="37"/>
        <v/>
      </c>
      <c r="G730" s="19"/>
      <c r="H730" s="19"/>
      <c r="I730" s="19"/>
      <c r="J730" s="19"/>
      <c r="K730" s="19"/>
      <c r="L730" s="19"/>
      <c r="M730" s="19"/>
      <c r="N730" s="19"/>
      <c r="O730" s="19"/>
      <c r="P730" s="19"/>
      <c r="Q730" s="19"/>
      <c r="R730" s="19"/>
      <c r="S730" s="19"/>
      <c r="T730" s="19"/>
      <c r="U730" s="19"/>
      <c r="V730" s="19"/>
      <c r="W730" s="19"/>
      <c r="X730" s="19"/>
      <c r="Y730" s="19"/>
    </row>
    <row r="731" spans="2:25" ht="14.1" customHeight="1">
      <c r="B731" s="140" t="str">
        <f>IF( ISBLANK('03.Muestra'!$C36),"",'03.Muestra'!$C36)</f>
        <v/>
      </c>
      <c r="C731" s="140" t="str">
        <f>IF( ISBLANK('03.Muestra'!$E36),"",'03.Muestra'!$E36)</f>
        <v/>
      </c>
      <c r="D731" s="164" t="str">
        <f t="shared" si="36"/>
        <v/>
      </c>
      <c r="E731" s="133" t="str">
        <f t="shared" si="37"/>
        <v/>
      </c>
      <c r="F731" s="153"/>
      <c r="G731" s="19"/>
      <c r="H731" s="19"/>
      <c r="I731" s="19"/>
      <c r="J731" s="19"/>
      <c r="K731" s="19"/>
      <c r="L731" s="19"/>
      <c r="M731" s="19"/>
      <c r="N731" s="19"/>
      <c r="O731" s="19"/>
      <c r="P731" s="19"/>
      <c r="Q731" s="19"/>
      <c r="R731" s="19"/>
      <c r="S731" s="19"/>
      <c r="T731" s="19"/>
      <c r="U731" s="19"/>
      <c r="V731" s="19"/>
      <c r="W731" s="19"/>
      <c r="X731" s="19"/>
      <c r="Y731" s="19"/>
    </row>
    <row r="732" spans="2:25" ht="14.1" customHeight="1">
      <c r="B732" s="140" t="str">
        <f>IF( ISBLANK('03.Muestra'!$C37),"",'03.Muestra'!$C37)</f>
        <v/>
      </c>
      <c r="C732" s="140" t="str">
        <f>IF( ISBLANK('03.Muestra'!$E37),"",'03.Muestra'!$E37)</f>
        <v/>
      </c>
      <c r="D732" s="164" t="str">
        <f t="shared" si="36"/>
        <v/>
      </c>
      <c r="E732" s="133" t="str">
        <f t="shared" si="37"/>
        <v/>
      </c>
      <c r="F732" s="153"/>
      <c r="G732" s="19"/>
      <c r="H732" s="19"/>
      <c r="I732" s="19"/>
      <c r="J732" s="19"/>
      <c r="K732" s="19"/>
      <c r="L732" s="19"/>
      <c r="M732" s="19"/>
      <c r="N732" s="19"/>
      <c r="O732" s="19"/>
      <c r="P732" s="19"/>
      <c r="Q732" s="19"/>
      <c r="R732" s="19"/>
      <c r="S732" s="19"/>
      <c r="T732" s="19"/>
      <c r="U732" s="19"/>
      <c r="V732" s="19"/>
      <c r="W732" s="19"/>
      <c r="X732" s="19"/>
      <c r="Y732" s="19"/>
    </row>
    <row r="733" spans="2:25" ht="14.1" customHeight="1">
      <c r="B733" s="140" t="str">
        <f>IF( ISBLANK('03.Muestra'!$C38),"",'03.Muestra'!$C38)</f>
        <v/>
      </c>
      <c r="C733" s="140" t="str">
        <f>IF( ISBLANK('03.Muestra'!$E38),"",'03.Muestra'!$E38)</f>
        <v/>
      </c>
      <c r="D733" s="164" t="str">
        <f t="shared" si="36"/>
        <v/>
      </c>
      <c r="E733" s="133" t="str">
        <f t="shared" si="37"/>
        <v/>
      </c>
      <c r="F733" s="153"/>
      <c r="G733" s="19"/>
      <c r="H733" s="19"/>
      <c r="I733" s="19"/>
      <c r="J733" s="19"/>
      <c r="K733" s="19"/>
      <c r="L733" s="19"/>
      <c r="M733" s="19"/>
      <c r="N733" s="19"/>
      <c r="O733" s="19"/>
      <c r="P733" s="19"/>
      <c r="Q733" s="19"/>
      <c r="R733" s="19"/>
      <c r="S733" s="19"/>
      <c r="T733" s="19"/>
      <c r="U733" s="19"/>
      <c r="V733" s="19"/>
      <c r="W733" s="19"/>
      <c r="X733" s="19"/>
      <c r="Y733" s="19"/>
    </row>
    <row r="734" spans="2:25" ht="14.1" customHeight="1">
      <c r="B734" s="140" t="str">
        <f>IF( ISBLANK('03.Muestra'!$C39),"",'03.Muestra'!$C39)</f>
        <v/>
      </c>
      <c r="C734" s="140" t="str">
        <f>IF( ISBLANK('03.Muestra'!$E39),"",'03.Muestra'!$E39)</f>
        <v/>
      </c>
      <c r="D734" s="164" t="str">
        <f t="shared" si="36"/>
        <v/>
      </c>
      <c r="E734" s="133" t="str">
        <f t="shared" si="37"/>
        <v/>
      </c>
      <c r="F734" s="153"/>
      <c r="G734" s="19"/>
      <c r="H734" s="19"/>
      <c r="I734" s="19"/>
      <c r="J734" s="19"/>
      <c r="K734" s="19"/>
      <c r="L734" s="19"/>
      <c r="M734" s="19"/>
      <c r="N734" s="19"/>
      <c r="O734" s="19"/>
      <c r="P734" s="19"/>
      <c r="Q734" s="19"/>
      <c r="R734" s="19"/>
      <c r="S734" s="19"/>
      <c r="T734" s="19"/>
      <c r="U734" s="19"/>
      <c r="V734" s="19"/>
      <c r="W734" s="19"/>
      <c r="X734" s="19"/>
      <c r="Y734" s="19"/>
    </row>
    <row r="735" spans="2:25" ht="14.1" customHeight="1">
      <c r="B735" s="140" t="str">
        <f>IF( ISBLANK('03.Muestra'!$C40),"",'03.Muestra'!$C40)</f>
        <v/>
      </c>
      <c r="C735" s="140" t="str">
        <f>IF( ISBLANK('03.Muestra'!$E40),"",'03.Muestra'!$E40)</f>
        <v/>
      </c>
      <c r="D735" s="164" t="str">
        <f t="shared" si="36"/>
        <v/>
      </c>
      <c r="E735" s="133" t="str">
        <f t="shared" si="37"/>
        <v/>
      </c>
      <c r="F735" s="153"/>
      <c r="G735" s="19"/>
      <c r="H735" s="19"/>
      <c r="I735" s="19"/>
      <c r="J735" s="19"/>
      <c r="K735" s="19"/>
      <c r="L735" s="19"/>
      <c r="M735" s="19"/>
      <c r="N735" s="19"/>
      <c r="O735" s="19"/>
      <c r="P735" s="19"/>
      <c r="Q735" s="19"/>
      <c r="R735" s="19"/>
      <c r="S735" s="19"/>
      <c r="T735" s="19"/>
      <c r="U735" s="19"/>
      <c r="V735" s="19"/>
      <c r="W735" s="19"/>
      <c r="X735" s="19"/>
      <c r="Y735" s="19"/>
    </row>
    <row r="736" spans="2:25" ht="14.1" customHeight="1">
      <c r="B736" s="140" t="str">
        <f>IF( ISBLANK('03.Muestra'!$C41),"",'03.Muestra'!$C41)</f>
        <v/>
      </c>
      <c r="C736" s="140" t="str">
        <f>IF( ISBLANK('03.Muestra'!$E41),"",'03.Muestra'!$E41)</f>
        <v/>
      </c>
      <c r="D736" s="164" t="str">
        <f t="shared" si="36"/>
        <v/>
      </c>
      <c r="E736" s="133" t="str">
        <f t="shared" si="37"/>
        <v/>
      </c>
      <c r="F736" s="153"/>
      <c r="G736" s="19"/>
      <c r="H736" s="19"/>
      <c r="I736" s="19"/>
      <c r="J736" s="19"/>
      <c r="K736" s="19"/>
      <c r="L736" s="19"/>
      <c r="M736" s="19"/>
      <c r="N736" s="19"/>
      <c r="O736" s="19"/>
      <c r="P736" s="19"/>
      <c r="Q736" s="19"/>
      <c r="R736" s="19"/>
      <c r="S736" s="19"/>
      <c r="T736" s="19"/>
      <c r="U736" s="19"/>
      <c r="V736" s="19"/>
      <c r="W736" s="19"/>
      <c r="X736" s="19"/>
      <c r="Y736" s="19"/>
    </row>
    <row r="737" spans="2:25" ht="14.1" customHeight="1">
      <c r="B737" s="140" t="str">
        <f>IF( ISBLANK('03.Muestra'!$C42),"",'03.Muestra'!$C42)</f>
        <v/>
      </c>
      <c r="C737" s="140" t="str">
        <f>IF( ISBLANK('03.Muestra'!$E42),"",'03.Muestra'!$E42)</f>
        <v/>
      </c>
      <c r="D737" s="164" t="str">
        <f t="shared" si="36"/>
        <v/>
      </c>
      <c r="E737" s="133" t="str">
        <f t="shared" si="37"/>
        <v/>
      </c>
      <c r="F737" s="19"/>
      <c r="G737" s="19"/>
      <c r="H737" s="19"/>
      <c r="I737" s="19"/>
      <c r="J737" s="19"/>
      <c r="K737" s="19"/>
      <c r="L737" s="19"/>
      <c r="M737" s="19"/>
      <c r="N737" s="19"/>
      <c r="O737" s="19"/>
      <c r="P737" s="19"/>
      <c r="Q737" s="19"/>
      <c r="R737" s="19"/>
      <c r="S737" s="19"/>
      <c r="T737" s="19"/>
      <c r="U737" s="19"/>
      <c r="V737" s="19"/>
      <c r="W737" s="19"/>
      <c r="X737" s="19"/>
      <c r="Y737" s="19"/>
    </row>
    <row r="738" spans="2:25" ht="14.1" customHeight="1">
      <c r="B738" s="19"/>
      <c r="C738" s="19"/>
      <c r="D738" s="133"/>
      <c r="E738" s="133"/>
      <c r="F738" s="19"/>
      <c r="G738" s="19"/>
      <c r="H738" s="19"/>
      <c r="I738" s="19"/>
      <c r="J738" s="19"/>
      <c r="K738" s="19"/>
      <c r="L738" s="19"/>
      <c r="M738" s="19"/>
      <c r="N738" s="19"/>
      <c r="O738" s="19"/>
      <c r="P738" s="19"/>
      <c r="Q738" s="19"/>
      <c r="R738" s="19"/>
      <c r="S738" s="19"/>
      <c r="T738" s="19"/>
      <c r="U738" s="19"/>
      <c r="V738" s="19"/>
      <c r="W738" s="19"/>
      <c r="X738" s="19"/>
      <c r="Y738" s="19"/>
    </row>
    <row r="739" spans="2:25" ht="14.1" customHeight="1">
      <c r="B739" s="19"/>
      <c r="C739" s="19"/>
      <c r="D739" s="133"/>
      <c r="E739" s="138"/>
      <c r="F739" s="19"/>
      <c r="G739" s="19"/>
      <c r="H739" s="19"/>
      <c r="I739" s="19"/>
      <c r="J739" s="19"/>
      <c r="K739" s="19"/>
      <c r="L739" s="19"/>
      <c r="M739" s="19"/>
      <c r="N739" s="19"/>
      <c r="O739" s="19"/>
      <c r="P739" s="19"/>
      <c r="Q739" s="19"/>
      <c r="R739" s="19"/>
      <c r="S739" s="19"/>
      <c r="T739" s="19"/>
      <c r="U739" s="19"/>
      <c r="V739" s="19"/>
      <c r="W739" s="19"/>
      <c r="X739" s="19"/>
      <c r="Y739" s="19"/>
    </row>
    <row r="740" spans="2:25" ht="30.4" customHeight="1">
      <c r="B740" s="29" t="s">
        <v>64</v>
      </c>
      <c r="C740" s="27" t="s">
        <v>96</v>
      </c>
      <c r="D740" s="28" t="s">
        <v>71</v>
      </c>
      <c r="E740" s="152"/>
      <c r="J740" s="154"/>
      <c r="K740" s="19"/>
      <c r="L740" s="19"/>
      <c r="M740" s="19"/>
      <c r="N740" s="19"/>
      <c r="O740" s="19"/>
      <c r="P740" s="19"/>
      <c r="Q740" s="19"/>
      <c r="R740" s="19"/>
      <c r="S740" s="19"/>
      <c r="T740" s="19"/>
      <c r="U740" s="19"/>
      <c r="V740" s="19"/>
      <c r="W740" s="19"/>
      <c r="X740" s="19"/>
      <c r="Y740" s="19"/>
    </row>
    <row r="741" spans="2:25" ht="14.1" customHeight="1">
      <c r="B741" s="140" t="str">
        <f>IF( ISBLANK('03.Muestra'!$C8),"",'03.Muestra'!$C8)</f>
        <v/>
      </c>
      <c r="C741" s="140" t="str">
        <f>IF( ISBLANK('03.Muestra'!$E8),"",'03.Muestra'!$E8)</f>
        <v/>
      </c>
      <c r="D741" s="164" t="str">
        <f t="shared" ref="D741:D775" si="38">IF(AND(B741&lt;&gt;"",C741&lt;&gt;""),"N/T","")</f>
        <v/>
      </c>
      <c r="E741" s="133" t="str">
        <f t="shared" ref="E741:E775" si="39">IF(D741&lt;&gt;"",IF(AND(B741&lt;&gt;"",C741&lt;&gt;""),"","ERR"),"")</f>
        <v/>
      </c>
      <c r="F741" s="141" t="s">
        <v>72</v>
      </c>
      <c r="G741" s="142" t="s">
        <v>76</v>
      </c>
      <c r="H741" s="143" t="s">
        <v>74</v>
      </c>
      <c r="I741" s="144" t="s">
        <v>65</v>
      </c>
      <c r="J741" s="145" t="s">
        <v>62</v>
      </c>
      <c r="K741" s="146" t="s">
        <v>69</v>
      </c>
      <c r="L741" s="19"/>
      <c r="M741" s="19"/>
      <c r="N741" s="19"/>
      <c r="O741" s="19"/>
      <c r="P741" s="19"/>
      <c r="Q741" s="19"/>
      <c r="R741" s="19"/>
      <c r="S741" s="19"/>
      <c r="T741" s="19"/>
      <c r="U741" s="19"/>
      <c r="V741" s="19"/>
      <c r="W741" s="19"/>
      <c r="X741" s="19"/>
      <c r="Y741" s="19"/>
    </row>
    <row r="742" spans="2:25" ht="14.1" customHeight="1">
      <c r="B742" s="140" t="str">
        <f>IF( ISBLANK('03.Muestra'!$C9),"",'03.Muestra'!$C9)</f>
        <v/>
      </c>
      <c r="C742" s="140" t="str">
        <f>IF( ISBLANK('03.Muestra'!$E9),"",'03.Muestra'!$E9)</f>
        <v/>
      </c>
      <c r="D742" s="164" t="str">
        <f t="shared" si="38"/>
        <v/>
      </c>
      <c r="E742" s="133" t="str">
        <f t="shared" si="39"/>
        <v/>
      </c>
      <c r="F742" s="147">
        <f ca="1">COUNTIF($D741:INDIRECT("$D" &amp;  SUM(ROW()-1,'03.Muestra'!$D$45)-1),F741)</f>
        <v>0</v>
      </c>
      <c r="G742" s="147">
        <f ca="1">COUNTIF($D741:INDIRECT("$D" &amp;  SUM(ROW()-1,'03.Muestra'!$D$45)-1),G741)</f>
        <v>0</v>
      </c>
      <c r="H742" s="147">
        <f ca="1">COUNTIF($D741:INDIRECT("$D" &amp;  SUM(ROW()-1,'03.Muestra'!$D$45)-1),H741)</f>
        <v>0</v>
      </c>
      <c r="I742" s="147">
        <f ca="1">COUNTIF($D741:INDIRECT("$D" &amp;  SUM(ROW()-1,'03.Muestra'!$D$45)-1),I741)</f>
        <v>0</v>
      </c>
      <c r="J742" s="147">
        <f ca="1">COUNTIF($D741:INDIRECT("$D" &amp;  SUM(ROW()-1,'03.Muestra'!$D$45)-1),J741)</f>
        <v>0</v>
      </c>
      <c r="K742" s="147">
        <f ca="1">IF('03.Muestra'!$D$45=0,0,COUNTBLANK($D741:INDIRECT("$D" &amp;  SUM(ROW()-1,'03.Muestra'!$D$45)-1)))</f>
        <v>0</v>
      </c>
      <c r="L742" s="19"/>
      <c r="M742" s="19"/>
      <c r="N742" s="19"/>
      <c r="O742" s="19"/>
      <c r="P742" s="19"/>
      <c r="Q742" s="19"/>
      <c r="R742" s="19"/>
      <c r="S742" s="19"/>
      <c r="T742" s="19"/>
      <c r="U742" s="19"/>
      <c r="V742" s="19"/>
      <c r="W742" s="19"/>
      <c r="X742" s="19"/>
      <c r="Y742" s="19"/>
    </row>
    <row r="743" spans="2:25" ht="14.1" customHeight="1">
      <c r="B743" s="140" t="str">
        <f>IF( ISBLANK('03.Muestra'!$C10),"",'03.Muestra'!$C10)</f>
        <v/>
      </c>
      <c r="C743" s="140" t="str">
        <f>IF( ISBLANK('03.Muestra'!$E10),"",'03.Muestra'!$E10)</f>
        <v/>
      </c>
      <c r="D743" s="164" t="str">
        <f t="shared" si="38"/>
        <v/>
      </c>
      <c r="E743" s="133" t="str">
        <f t="shared" si="39"/>
        <v/>
      </c>
      <c r="G743" s="19"/>
      <c r="H743" s="19"/>
      <c r="I743" s="19"/>
      <c r="J743" s="19"/>
      <c r="K743" s="19"/>
      <c r="L743" s="19"/>
      <c r="M743" s="19"/>
      <c r="N743" s="19"/>
      <c r="O743" s="19"/>
      <c r="P743" s="19"/>
      <c r="Q743" s="19"/>
      <c r="R743" s="19"/>
      <c r="S743" s="19"/>
      <c r="T743" s="19"/>
      <c r="U743" s="19"/>
      <c r="V743" s="19"/>
      <c r="W743" s="19"/>
      <c r="X743" s="19"/>
      <c r="Y743" s="19"/>
    </row>
    <row r="744" spans="2:25" ht="14.1" customHeight="1">
      <c r="B744" s="140" t="str">
        <f>IF( ISBLANK('03.Muestra'!$C11),"",'03.Muestra'!$C11)</f>
        <v/>
      </c>
      <c r="C744" s="140" t="str">
        <f>IF( ISBLANK('03.Muestra'!$E11),"",'03.Muestra'!$E11)</f>
        <v/>
      </c>
      <c r="D744" s="164" t="str">
        <f t="shared" si="38"/>
        <v/>
      </c>
      <c r="E744" s="133" t="str">
        <f t="shared" si="39"/>
        <v/>
      </c>
      <c r="G744" s="19"/>
      <c r="H744" s="19"/>
      <c r="I744" s="19"/>
      <c r="J744" s="19"/>
      <c r="K744" s="19"/>
      <c r="L744" s="19"/>
      <c r="M744" s="19"/>
      <c r="N744" s="19"/>
      <c r="O744" s="19"/>
      <c r="P744" s="19"/>
      <c r="Q744" s="19"/>
      <c r="R744" s="19"/>
      <c r="S744" s="19"/>
      <c r="T744" s="19"/>
      <c r="U744" s="19"/>
      <c r="V744" s="19"/>
      <c r="W744" s="19"/>
      <c r="X744" s="19"/>
      <c r="Y744" s="19"/>
    </row>
    <row r="745" spans="2:25" ht="14.1" customHeight="1">
      <c r="B745" s="140" t="str">
        <f>IF( ISBLANK('03.Muestra'!$C12),"",'03.Muestra'!$C12)</f>
        <v/>
      </c>
      <c r="C745" s="140" t="str">
        <f>IF( ISBLANK('03.Muestra'!$E12),"",'03.Muestra'!$E12)</f>
        <v/>
      </c>
      <c r="D745" s="164" t="str">
        <f t="shared" si="38"/>
        <v/>
      </c>
      <c r="E745" s="133" t="str">
        <f t="shared" si="39"/>
        <v/>
      </c>
      <c r="G745" s="19"/>
      <c r="H745" s="19"/>
      <c r="I745" s="19"/>
      <c r="J745" s="19"/>
      <c r="K745" s="19"/>
      <c r="L745" s="19"/>
      <c r="M745" s="19"/>
      <c r="N745" s="19"/>
      <c r="O745" s="19"/>
      <c r="P745" s="19"/>
      <c r="Q745" s="19"/>
      <c r="R745" s="19"/>
      <c r="S745" s="19"/>
      <c r="T745" s="19"/>
      <c r="U745" s="19"/>
      <c r="V745" s="19"/>
      <c r="W745" s="19"/>
      <c r="X745" s="19"/>
      <c r="Y745" s="19"/>
    </row>
    <row r="746" spans="2:25" ht="14.1" customHeight="1">
      <c r="B746" s="140" t="str">
        <f>IF( ISBLANK('03.Muestra'!$C13),"",'03.Muestra'!$C13)</f>
        <v/>
      </c>
      <c r="C746" s="140" t="str">
        <f>IF( ISBLANK('03.Muestra'!$E13),"",'03.Muestra'!$E13)</f>
        <v/>
      </c>
      <c r="D746" s="164" t="str">
        <f t="shared" si="38"/>
        <v/>
      </c>
      <c r="E746" s="133" t="str">
        <f t="shared" si="39"/>
        <v/>
      </c>
      <c r="G746" s="19"/>
      <c r="H746" s="19"/>
      <c r="I746" s="19"/>
      <c r="J746" s="19"/>
      <c r="K746" s="19"/>
      <c r="L746" s="19"/>
      <c r="M746" s="19"/>
      <c r="N746" s="19"/>
      <c r="O746" s="19"/>
      <c r="P746" s="19"/>
      <c r="Q746" s="19"/>
      <c r="R746" s="19"/>
      <c r="S746" s="19"/>
      <c r="T746" s="19"/>
      <c r="U746" s="19"/>
      <c r="V746" s="19"/>
      <c r="W746" s="19"/>
      <c r="X746" s="19"/>
      <c r="Y746" s="19"/>
    </row>
    <row r="747" spans="2:25" ht="14.1" customHeight="1">
      <c r="B747" s="140" t="str">
        <f>IF( ISBLANK('03.Muestra'!$C14),"",'03.Muestra'!$C14)</f>
        <v/>
      </c>
      <c r="C747" s="140" t="str">
        <f>IF( ISBLANK('03.Muestra'!$E14),"",'03.Muestra'!$E14)</f>
        <v/>
      </c>
      <c r="D747" s="164" t="str">
        <f t="shared" si="38"/>
        <v/>
      </c>
      <c r="E747" s="133" t="str">
        <f t="shared" si="39"/>
        <v/>
      </c>
      <c r="F747" s="19"/>
      <c r="G747" s="19"/>
      <c r="H747" s="19"/>
      <c r="I747" s="19"/>
      <c r="J747" s="19"/>
      <c r="K747" s="19"/>
      <c r="L747" s="19"/>
      <c r="M747" s="19"/>
      <c r="N747" s="19"/>
      <c r="O747" s="19"/>
      <c r="P747" s="19"/>
      <c r="Q747" s="19"/>
      <c r="R747" s="19"/>
      <c r="S747" s="19"/>
      <c r="T747" s="19"/>
      <c r="U747" s="19"/>
      <c r="V747" s="19"/>
      <c r="W747" s="19"/>
      <c r="X747" s="19"/>
      <c r="Y747" s="19"/>
    </row>
    <row r="748" spans="2:25" ht="14.1" customHeight="1">
      <c r="B748" s="140" t="str">
        <f>IF( ISBLANK('03.Muestra'!$C15),"",'03.Muestra'!$C15)</f>
        <v/>
      </c>
      <c r="C748" s="140" t="str">
        <f>IF( ISBLANK('03.Muestra'!$E15),"",'03.Muestra'!$E15)</f>
        <v/>
      </c>
      <c r="D748" s="164" t="str">
        <f t="shared" si="38"/>
        <v/>
      </c>
      <c r="E748" s="133" t="str">
        <f t="shared" si="39"/>
        <v/>
      </c>
      <c r="F748" s="19"/>
      <c r="G748" s="19"/>
      <c r="H748" s="19"/>
      <c r="I748" s="19"/>
      <c r="J748" s="19"/>
      <c r="K748" s="19"/>
      <c r="L748" s="19"/>
      <c r="M748" s="19"/>
      <c r="N748" s="19"/>
      <c r="O748" s="19"/>
      <c r="P748" s="19"/>
      <c r="Q748" s="19"/>
      <c r="R748" s="19"/>
      <c r="S748" s="19"/>
      <c r="T748" s="19"/>
      <c r="U748" s="19"/>
      <c r="V748" s="19"/>
      <c r="W748" s="19"/>
      <c r="X748" s="19"/>
      <c r="Y748" s="19"/>
    </row>
    <row r="749" spans="2:25" ht="14.1" customHeight="1">
      <c r="B749" s="140" t="str">
        <f>IF( ISBLANK('03.Muestra'!$C16),"",'03.Muestra'!$C16)</f>
        <v/>
      </c>
      <c r="C749" s="140" t="str">
        <f>IF( ISBLANK('03.Muestra'!$E16),"",'03.Muestra'!$E16)</f>
        <v/>
      </c>
      <c r="D749" s="164" t="str">
        <f t="shared" si="38"/>
        <v/>
      </c>
      <c r="E749" s="133" t="str">
        <f t="shared" si="39"/>
        <v/>
      </c>
      <c r="F749" s="19"/>
      <c r="G749" s="19"/>
      <c r="H749" s="19"/>
      <c r="I749" s="19"/>
      <c r="J749" s="19"/>
      <c r="K749" s="19"/>
      <c r="L749" s="19"/>
      <c r="M749" s="19"/>
      <c r="N749" s="19"/>
      <c r="O749" s="19"/>
      <c r="P749" s="19"/>
      <c r="Q749" s="19"/>
      <c r="R749" s="19"/>
      <c r="S749" s="19"/>
      <c r="T749" s="19"/>
      <c r="U749" s="19"/>
      <c r="V749" s="19"/>
      <c r="W749" s="19"/>
      <c r="X749" s="19"/>
      <c r="Y749" s="19"/>
    </row>
    <row r="750" spans="2:25" ht="14.1" customHeight="1">
      <c r="B750" s="140" t="str">
        <f>IF( ISBLANK('03.Muestra'!$C17),"",'03.Muestra'!$C17)</f>
        <v/>
      </c>
      <c r="C750" s="140" t="str">
        <f>IF( ISBLANK('03.Muestra'!$E17),"",'03.Muestra'!$E17)</f>
        <v/>
      </c>
      <c r="D750" s="164" t="str">
        <f t="shared" si="38"/>
        <v/>
      </c>
      <c r="E750" s="133" t="str">
        <f t="shared" si="39"/>
        <v/>
      </c>
      <c r="F750" s="19"/>
      <c r="G750" s="19"/>
      <c r="H750" s="19"/>
      <c r="I750" s="19"/>
      <c r="J750" s="19"/>
      <c r="K750" s="19"/>
      <c r="L750" s="19"/>
      <c r="M750" s="19"/>
      <c r="N750" s="19"/>
      <c r="O750" s="19"/>
      <c r="P750" s="19"/>
      <c r="Q750" s="19"/>
      <c r="R750" s="19"/>
      <c r="S750" s="19"/>
      <c r="T750" s="19"/>
      <c r="U750" s="19"/>
      <c r="V750" s="19"/>
      <c r="W750" s="19"/>
      <c r="X750" s="19"/>
      <c r="Y750" s="19"/>
    </row>
    <row r="751" spans="2:25" ht="14.1" customHeight="1">
      <c r="B751" s="140" t="str">
        <f>IF( ISBLANK('03.Muestra'!$C18),"",'03.Muestra'!$C18)</f>
        <v/>
      </c>
      <c r="C751" s="140" t="str">
        <f>IF( ISBLANK('03.Muestra'!$E18),"",'03.Muestra'!$E18)</f>
        <v/>
      </c>
      <c r="D751" s="164" t="str">
        <f t="shared" si="38"/>
        <v/>
      </c>
      <c r="E751" s="133" t="str">
        <f t="shared" si="39"/>
        <v/>
      </c>
      <c r="F751" s="19"/>
      <c r="G751" s="19"/>
      <c r="H751" s="19"/>
      <c r="I751" s="19"/>
      <c r="J751" s="19"/>
      <c r="K751" s="19"/>
      <c r="L751" s="19"/>
      <c r="M751" s="19"/>
      <c r="N751" s="19"/>
      <c r="O751" s="19"/>
      <c r="P751" s="19"/>
      <c r="Q751" s="19"/>
      <c r="R751" s="19"/>
      <c r="S751" s="19"/>
      <c r="T751" s="19"/>
      <c r="U751" s="19"/>
      <c r="V751" s="19"/>
      <c r="W751" s="19"/>
      <c r="X751" s="19"/>
      <c r="Y751" s="19"/>
    </row>
    <row r="752" spans="2:25" ht="14.1" customHeight="1">
      <c r="B752" s="140" t="str">
        <f>IF( ISBLANK('03.Muestra'!$C19),"",'03.Muestra'!$C19)</f>
        <v/>
      </c>
      <c r="C752" s="140" t="str">
        <f>IF( ISBLANK('03.Muestra'!$E19),"",'03.Muestra'!$E19)</f>
        <v/>
      </c>
      <c r="D752" s="164" t="str">
        <f t="shared" si="38"/>
        <v/>
      </c>
      <c r="E752" s="133" t="str">
        <f t="shared" si="39"/>
        <v/>
      </c>
      <c r="F752" s="19"/>
      <c r="G752" s="19"/>
      <c r="H752" s="19"/>
      <c r="I752" s="19"/>
      <c r="J752" s="19"/>
      <c r="K752" s="19"/>
      <c r="L752" s="19"/>
      <c r="M752" s="19"/>
      <c r="N752" s="19"/>
      <c r="O752" s="19"/>
      <c r="P752" s="19"/>
      <c r="Q752" s="19"/>
      <c r="R752" s="19"/>
      <c r="S752" s="19"/>
      <c r="T752" s="19"/>
      <c r="U752" s="19"/>
      <c r="V752" s="19"/>
      <c r="W752" s="19"/>
      <c r="X752" s="19"/>
      <c r="Y752" s="19"/>
    </row>
    <row r="753" spans="2:25" ht="14.1" customHeight="1">
      <c r="B753" s="140" t="str">
        <f>IF( ISBLANK('03.Muestra'!$C20),"",'03.Muestra'!$C20)</f>
        <v/>
      </c>
      <c r="C753" s="140" t="str">
        <f>IF( ISBLANK('03.Muestra'!$E20),"",'03.Muestra'!$E20)</f>
        <v/>
      </c>
      <c r="D753" s="164" t="str">
        <f t="shared" si="38"/>
        <v/>
      </c>
      <c r="E753" s="133" t="str">
        <f t="shared" si="39"/>
        <v/>
      </c>
      <c r="F753" s="19"/>
      <c r="G753" s="19"/>
      <c r="H753" s="19"/>
      <c r="I753" s="19"/>
      <c r="J753" s="19"/>
      <c r="K753" s="19"/>
      <c r="L753" s="19"/>
      <c r="M753" s="19"/>
      <c r="N753" s="19"/>
      <c r="O753" s="19"/>
      <c r="P753" s="19"/>
      <c r="Q753" s="19"/>
      <c r="R753" s="19"/>
      <c r="S753" s="19"/>
      <c r="T753" s="19"/>
      <c r="U753" s="19"/>
      <c r="V753" s="19"/>
      <c r="W753" s="19"/>
      <c r="X753" s="19"/>
      <c r="Y753" s="19"/>
    </row>
    <row r="754" spans="2:25" ht="14.1" customHeight="1">
      <c r="B754" s="140" t="str">
        <f>IF( ISBLANK('03.Muestra'!$C21),"",'03.Muestra'!$C21)</f>
        <v/>
      </c>
      <c r="C754" s="140" t="str">
        <f>IF( ISBLANK('03.Muestra'!$E21),"",'03.Muestra'!$E21)</f>
        <v/>
      </c>
      <c r="D754" s="164" t="str">
        <f t="shared" si="38"/>
        <v/>
      </c>
      <c r="E754" s="133" t="str">
        <f t="shared" si="39"/>
        <v/>
      </c>
      <c r="F754" s="19"/>
      <c r="G754" s="19"/>
      <c r="H754" s="19"/>
      <c r="I754" s="19"/>
      <c r="J754" s="19"/>
      <c r="K754" s="19"/>
      <c r="L754" s="19"/>
      <c r="M754" s="19"/>
      <c r="N754" s="19"/>
      <c r="O754" s="19"/>
      <c r="P754" s="19"/>
      <c r="Q754" s="19"/>
      <c r="R754" s="19"/>
      <c r="S754" s="19"/>
      <c r="T754" s="19"/>
      <c r="U754" s="19"/>
      <c r="V754" s="19"/>
      <c r="W754" s="19"/>
      <c r="X754" s="19"/>
      <c r="Y754" s="19"/>
    </row>
    <row r="755" spans="2:25" ht="14.1" customHeight="1">
      <c r="B755" s="140" t="str">
        <f>IF( ISBLANK('03.Muestra'!$C22),"",'03.Muestra'!$C22)</f>
        <v/>
      </c>
      <c r="C755" s="140" t="str">
        <f>IF( ISBLANK('03.Muestra'!$E22),"",'03.Muestra'!$E22)</f>
        <v/>
      </c>
      <c r="D755" s="164" t="str">
        <f t="shared" si="38"/>
        <v/>
      </c>
      <c r="E755" s="133" t="str">
        <f t="shared" si="39"/>
        <v/>
      </c>
      <c r="F755" s="19"/>
      <c r="G755" s="19"/>
      <c r="H755" s="19"/>
      <c r="I755" s="19"/>
      <c r="J755" s="19"/>
      <c r="K755" s="19"/>
      <c r="L755" s="19"/>
      <c r="M755" s="19"/>
      <c r="N755" s="19"/>
      <c r="O755" s="19"/>
      <c r="P755" s="19"/>
      <c r="Q755" s="19"/>
      <c r="R755" s="19"/>
      <c r="S755" s="19"/>
      <c r="T755" s="19"/>
      <c r="U755" s="19"/>
      <c r="V755" s="19"/>
      <c r="W755" s="19"/>
      <c r="X755" s="19"/>
      <c r="Y755" s="19"/>
    </row>
    <row r="756" spans="2:25" ht="14.1" customHeight="1">
      <c r="B756" s="140" t="str">
        <f>IF( ISBLANK('03.Muestra'!$C23),"",'03.Muestra'!$C23)</f>
        <v/>
      </c>
      <c r="C756" s="140" t="str">
        <f>IF( ISBLANK('03.Muestra'!$E23),"",'03.Muestra'!$E23)</f>
        <v/>
      </c>
      <c r="D756" s="164" t="str">
        <f t="shared" si="38"/>
        <v/>
      </c>
      <c r="E756" s="133" t="str">
        <f t="shared" si="39"/>
        <v/>
      </c>
      <c r="F756" s="19"/>
      <c r="G756" s="19"/>
      <c r="H756" s="19"/>
      <c r="I756" s="19"/>
      <c r="J756" s="19"/>
      <c r="K756" s="19"/>
      <c r="L756" s="19"/>
      <c r="M756" s="19"/>
      <c r="N756" s="19"/>
      <c r="O756" s="19"/>
      <c r="P756" s="19"/>
      <c r="Q756" s="19"/>
      <c r="R756" s="19"/>
      <c r="S756" s="19"/>
      <c r="T756" s="19"/>
      <c r="U756" s="19"/>
      <c r="V756" s="19"/>
      <c r="W756" s="19"/>
      <c r="X756" s="19"/>
      <c r="Y756" s="19"/>
    </row>
    <row r="757" spans="2:25" ht="14.1" customHeight="1">
      <c r="B757" s="140" t="str">
        <f>IF( ISBLANK('03.Muestra'!$C24),"",'03.Muestra'!$C24)</f>
        <v/>
      </c>
      <c r="C757" s="140" t="str">
        <f>IF( ISBLANK('03.Muestra'!$E24),"",'03.Muestra'!$E24)</f>
        <v/>
      </c>
      <c r="D757" s="164" t="str">
        <f t="shared" si="38"/>
        <v/>
      </c>
      <c r="E757" s="133" t="str">
        <f t="shared" si="39"/>
        <v/>
      </c>
      <c r="F757" s="19"/>
      <c r="G757" s="19"/>
      <c r="H757" s="19"/>
      <c r="I757" s="19"/>
      <c r="J757" s="19"/>
      <c r="K757" s="19"/>
      <c r="L757" s="19"/>
      <c r="M757" s="19"/>
      <c r="N757" s="19"/>
      <c r="O757" s="19"/>
      <c r="P757" s="19"/>
      <c r="Q757" s="19"/>
      <c r="R757" s="19"/>
      <c r="S757" s="19"/>
      <c r="T757" s="19"/>
      <c r="U757" s="19"/>
      <c r="V757" s="19"/>
      <c r="W757" s="19"/>
      <c r="X757" s="19"/>
      <c r="Y757" s="19"/>
    </row>
    <row r="758" spans="2:25" ht="14.1" customHeight="1">
      <c r="B758" s="140" t="str">
        <f>IF( ISBLANK('03.Muestra'!$C25),"",'03.Muestra'!$C25)</f>
        <v/>
      </c>
      <c r="C758" s="140" t="str">
        <f>IF( ISBLANK('03.Muestra'!$E25),"",'03.Muestra'!$E25)</f>
        <v/>
      </c>
      <c r="D758" s="164" t="str">
        <f t="shared" si="38"/>
        <v/>
      </c>
      <c r="E758" s="133" t="str">
        <f t="shared" si="39"/>
        <v/>
      </c>
      <c r="F758" s="19"/>
      <c r="G758" s="19"/>
      <c r="H758" s="19"/>
      <c r="I758" s="19"/>
      <c r="J758" s="19"/>
      <c r="K758" s="19"/>
      <c r="L758" s="19"/>
      <c r="M758" s="19"/>
      <c r="N758" s="19"/>
      <c r="O758" s="19"/>
      <c r="P758" s="19"/>
      <c r="Q758" s="19"/>
      <c r="R758" s="19"/>
      <c r="S758" s="19"/>
      <c r="T758" s="19"/>
      <c r="U758" s="19"/>
      <c r="V758" s="19"/>
      <c r="W758" s="19"/>
      <c r="X758" s="19"/>
      <c r="Y758" s="19"/>
    </row>
    <row r="759" spans="2:25" ht="14.1" customHeight="1">
      <c r="B759" s="140" t="str">
        <f>IF( ISBLANK('03.Muestra'!$C26),"",'03.Muestra'!$C26)</f>
        <v/>
      </c>
      <c r="C759" s="140" t="str">
        <f>IF( ISBLANK('03.Muestra'!$E26),"",'03.Muestra'!$E26)</f>
        <v/>
      </c>
      <c r="D759" s="164" t="str">
        <f t="shared" si="38"/>
        <v/>
      </c>
      <c r="E759" s="133" t="str">
        <f t="shared" si="39"/>
        <v/>
      </c>
      <c r="F759" s="19"/>
      <c r="G759" s="19"/>
      <c r="H759" s="19"/>
      <c r="I759" s="19"/>
      <c r="J759" s="19"/>
      <c r="K759" s="19"/>
      <c r="L759" s="19"/>
      <c r="M759" s="19"/>
      <c r="N759" s="19"/>
      <c r="O759" s="19"/>
      <c r="P759" s="19"/>
      <c r="Q759" s="19"/>
      <c r="R759" s="19"/>
      <c r="S759" s="19"/>
      <c r="T759" s="19"/>
      <c r="U759" s="19"/>
      <c r="V759" s="19"/>
      <c r="W759" s="19"/>
      <c r="X759" s="19"/>
      <c r="Y759" s="19"/>
    </row>
    <row r="760" spans="2:25" ht="14.1" customHeight="1">
      <c r="B760" s="140" t="str">
        <f>IF( ISBLANK('03.Muestra'!$C27),"",'03.Muestra'!$C27)</f>
        <v/>
      </c>
      <c r="C760" s="140" t="str">
        <f>IF( ISBLANK('03.Muestra'!$E27),"",'03.Muestra'!$E27)</f>
        <v/>
      </c>
      <c r="D760" s="164" t="str">
        <f t="shared" si="38"/>
        <v/>
      </c>
      <c r="E760" s="133" t="str">
        <f t="shared" si="39"/>
        <v/>
      </c>
      <c r="F760" s="19"/>
      <c r="G760" s="19"/>
      <c r="H760" s="19"/>
      <c r="I760" s="19"/>
      <c r="J760" s="19"/>
      <c r="K760" s="19"/>
      <c r="L760" s="19"/>
      <c r="M760" s="19"/>
      <c r="N760" s="19"/>
      <c r="O760" s="19"/>
      <c r="P760" s="19"/>
      <c r="Q760" s="19"/>
      <c r="R760" s="19"/>
      <c r="S760" s="19"/>
      <c r="T760" s="19"/>
      <c r="U760" s="19"/>
      <c r="V760" s="19"/>
      <c r="W760" s="19"/>
      <c r="X760" s="19"/>
      <c r="Y760" s="19"/>
    </row>
    <row r="761" spans="2:25" ht="14.1" customHeight="1">
      <c r="B761" s="140" t="str">
        <f>IF( ISBLANK('03.Muestra'!$C28),"",'03.Muestra'!$C28)</f>
        <v/>
      </c>
      <c r="C761" s="140" t="str">
        <f>IF( ISBLANK('03.Muestra'!$E28),"",'03.Muestra'!$E28)</f>
        <v/>
      </c>
      <c r="D761" s="164" t="str">
        <f t="shared" si="38"/>
        <v/>
      </c>
      <c r="E761" s="133" t="str">
        <f t="shared" si="39"/>
        <v/>
      </c>
      <c r="F761" s="19"/>
      <c r="G761" s="19"/>
      <c r="H761" s="19"/>
      <c r="I761" s="19"/>
      <c r="J761" s="19"/>
      <c r="K761" s="19"/>
      <c r="L761" s="19"/>
      <c r="M761" s="19"/>
      <c r="N761" s="19"/>
      <c r="O761" s="19"/>
      <c r="P761" s="19"/>
      <c r="Q761" s="19"/>
      <c r="R761" s="19"/>
      <c r="S761" s="19"/>
      <c r="T761" s="19"/>
      <c r="U761" s="19"/>
      <c r="V761" s="19"/>
      <c r="W761" s="19"/>
      <c r="X761" s="19"/>
      <c r="Y761" s="19"/>
    </row>
    <row r="762" spans="2:25" ht="14.1" customHeight="1">
      <c r="B762" s="140" t="str">
        <f>IF( ISBLANK('03.Muestra'!$C29),"",'03.Muestra'!$C29)</f>
        <v/>
      </c>
      <c r="C762" s="140" t="str">
        <f>IF( ISBLANK('03.Muestra'!$E29),"",'03.Muestra'!$E29)</f>
        <v/>
      </c>
      <c r="D762" s="164" t="str">
        <f t="shared" si="38"/>
        <v/>
      </c>
      <c r="E762" s="133" t="str">
        <f t="shared" si="39"/>
        <v/>
      </c>
      <c r="F762" s="19"/>
      <c r="G762" s="19"/>
      <c r="H762" s="19"/>
      <c r="I762" s="19"/>
      <c r="J762" s="19"/>
      <c r="K762" s="19"/>
      <c r="L762" s="19"/>
      <c r="M762" s="19"/>
      <c r="N762" s="19"/>
      <c r="O762" s="19"/>
      <c r="P762" s="19"/>
      <c r="Q762" s="19"/>
      <c r="R762" s="19"/>
      <c r="S762" s="19"/>
      <c r="T762" s="19"/>
      <c r="U762" s="19"/>
      <c r="V762" s="19"/>
      <c r="W762" s="19"/>
      <c r="X762" s="19"/>
      <c r="Y762" s="19"/>
    </row>
    <row r="763" spans="2:25" ht="14.1" customHeight="1">
      <c r="B763" s="140" t="str">
        <f>IF( ISBLANK('03.Muestra'!$C30),"",'03.Muestra'!$C30)</f>
        <v/>
      </c>
      <c r="C763" s="140" t="str">
        <f>IF( ISBLANK('03.Muestra'!$E30),"",'03.Muestra'!$E30)</f>
        <v/>
      </c>
      <c r="D763" s="164" t="str">
        <f t="shared" si="38"/>
        <v/>
      </c>
      <c r="E763" s="133" t="str">
        <f t="shared" si="39"/>
        <v/>
      </c>
      <c r="F763" s="19"/>
      <c r="G763" s="19"/>
      <c r="H763" s="19"/>
      <c r="I763" s="19"/>
      <c r="J763" s="19"/>
      <c r="K763" s="19"/>
      <c r="L763" s="19"/>
      <c r="M763" s="19"/>
      <c r="N763" s="19"/>
      <c r="O763" s="19"/>
      <c r="P763" s="19"/>
      <c r="Q763" s="19"/>
      <c r="R763" s="19"/>
      <c r="S763" s="19"/>
      <c r="T763" s="19"/>
      <c r="U763" s="19"/>
      <c r="V763" s="19"/>
      <c r="W763" s="19"/>
      <c r="X763" s="19"/>
      <c r="Y763" s="19"/>
    </row>
    <row r="764" spans="2:25" ht="14.1" customHeight="1">
      <c r="B764" s="140" t="str">
        <f>IF( ISBLANK('03.Muestra'!$C31),"",'03.Muestra'!$C31)</f>
        <v/>
      </c>
      <c r="C764" s="140" t="str">
        <f>IF( ISBLANK('03.Muestra'!$E31),"",'03.Muestra'!$E31)</f>
        <v/>
      </c>
      <c r="D764" s="164" t="str">
        <f t="shared" si="38"/>
        <v/>
      </c>
      <c r="E764" s="133" t="str">
        <f t="shared" si="39"/>
        <v/>
      </c>
      <c r="F764" s="19"/>
      <c r="G764" s="19"/>
      <c r="H764" s="19"/>
      <c r="I764" s="19"/>
      <c r="J764" s="19"/>
      <c r="K764" s="19"/>
      <c r="L764" s="19"/>
      <c r="M764" s="19"/>
      <c r="N764" s="19"/>
      <c r="O764" s="19"/>
      <c r="P764" s="19"/>
      <c r="Q764" s="19"/>
      <c r="R764" s="19"/>
      <c r="S764" s="19"/>
      <c r="T764" s="19"/>
      <c r="U764" s="19"/>
      <c r="V764" s="19"/>
      <c r="W764" s="19"/>
      <c r="X764" s="19"/>
      <c r="Y764" s="19"/>
    </row>
    <row r="765" spans="2:25" ht="14.1" customHeight="1">
      <c r="B765" s="140" t="str">
        <f>IF( ISBLANK('03.Muestra'!$C32),"",'03.Muestra'!$C32)</f>
        <v/>
      </c>
      <c r="C765" s="140" t="str">
        <f>IF( ISBLANK('03.Muestra'!$E32),"",'03.Muestra'!$E32)</f>
        <v/>
      </c>
      <c r="D765" s="164" t="str">
        <f t="shared" si="38"/>
        <v/>
      </c>
      <c r="E765" s="133" t="str">
        <f t="shared" si="39"/>
        <v/>
      </c>
      <c r="F765" s="19"/>
      <c r="G765" s="19"/>
      <c r="H765" s="19"/>
      <c r="I765" s="19"/>
      <c r="J765" s="19"/>
      <c r="K765" s="19"/>
      <c r="L765" s="19"/>
      <c r="M765" s="19"/>
      <c r="N765" s="19"/>
      <c r="O765" s="19"/>
      <c r="P765" s="19"/>
      <c r="Q765" s="19"/>
      <c r="R765" s="19"/>
      <c r="S765" s="19"/>
      <c r="T765" s="19"/>
      <c r="U765" s="19"/>
      <c r="V765" s="19"/>
      <c r="W765" s="19"/>
      <c r="X765" s="19"/>
      <c r="Y765" s="19"/>
    </row>
    <row r="766" spans="2:25" ht="14.1" customHeight="1">
      <c r="B766" s="140" t="str">
        <f>IF( ISBLANK('03.Muestra'!$C33),"",'03.Muestra'!$C33)</f>
        <v/>
      </c>
      <c r="C766" s="140" t="str">
        <f>IF( ISBLANK('03.Muestra'!$E33),"",'03.Muestra'!$E33)</f>
        <v/>
      </c>
      <c r="D766" s="164" t="str">
        <f t="shared" si="38"/>
        <v/>
      </c>
      <c r="E766" s="133" t="str">
        <f t="shared" si="39"/>
        <v/>
      </c>
      <c r="F766" s="19"/>
      <c r="G766" s="19"/>
      <c r="H766" s="19"/>
      <c r="I766" s="19"/>
      <c r="J766" s="19"/>
      <c r="K766" s="19"/>
      <c r="L766" s="19"/>
      <c r="M766" s="19"/>
      <c r="N766" s="19"/>
      <c r="O766" s="19"/>
      <c r="P766" s="19"/>
      <c r="Q766" s="19"/>
      <c r="R766" s="19"/>
      <c r="S766" s="19"/>
      <c r="T766" s="19"/>
      <c r="U766" s="19"/>
      <c r="V766" s="19"/>
      <c r="W766" s="19"/>
      <c r="X766" s="19"/>
      <c r="Y766" s="19"/>
    </row>
    <row r="767" spans="2:25" ht="14.1" customHeight="1">
      <c r="B767" s="140" t="str">
        <f>IF( ISBLANK('03.Muestra'!$C34),"",'03.Muestra'!$C34)</f>
        <v/>
      </c>
      <c r="C767" s="140" t="str">
        <f>IF( ISBLANK('03.Muestra'!$E34),"",'03.Muestra'!$E34)</f>
        <v/>
      </c>
      <c r="D767" s="164" t="str">
        <f t="shared" si="38"/>
        <v/>
      </c>
      <c r="E767" s="133" t="str">
        <f t="shared" si="39"/>
        <v/>
      </c>
      <c r="F767" s="19"/>
      <c r="G767" s="19"/>
      <c r="H767" s="19"/>
      <c r="I767" s="19"/>
      <c r="J767" s="19"/>
      <c r="K767" s="19"/>
      <c r="L767" s="19"/>
      <c r="M767" s="19"/>
      <c r="N767" s="19"/>
      <c r="O767" s="19"/>
      <c r="P767" s="19"/>
      <c r="Q767" s="19"/>
      <c r="R767" s="19"/>
      <c r="S767" s="19"/>
      <c r="T767" s="19"/>
      <c r="U767" s="19"/>
      <c r="V767" s="19"/>
      <c r="W767" s="19"/>
      <c r="X767" s="19"/>
      <c r="Y767" s="19"/>
    </row>
    <row r="768" spans="2:25" ht="14.1" customHeight="1">
      <c r="B768" s="140" t="str">
        <f>IF( ISBLANK('03.Muestra'!$C35),"",'03.Muestra'!$C35)</f>
        <v/>
      </c>
      <c r="C768" s="140" t="str">
        <f>IF( ISBLANK('03.Muestra'!$E35),"",'03.Muestra'!$E35)</f>
        <v/>
      </c>
      <c r="D768" s="164" t="str">
        <f t="shared" si="38"/>
        <v/>
      </c>
      <c r="E768" s="133" t="str">
        <f t="shared" si="39"/>
        <v/>
      </c>
      <c r="G768" s="19"/>
      <c r="H768" s="19"/>
      <c r="I768" s="19"/>
      <c r="J768" s="19"/>
      <c r="K768" s="19"/>
      <c r="L768" s="19"/>
      <c r="M768" s="19"/>
      <c r="N768" s="19"/>
      <c r="O768" s="19"/>
      <c r="P768" s="19"/>
      <c r="Q768" s="19"/>
      <c r="R768" s="19"/>
      <c r="S768" s="19"/>
      <c r="T768" s="19"/>
      <c r="U768" s="19"/>
      <c r="V768" s="19"/>
      <c r="W768" s="19"/>
      <c r="X768" s="19"/>
      <c r="Y768" s="19"/>
    </row>
    <row r="769" spans="2:25" ht="14.1" customHeight="1">
      <c r="B769" s="140" t="str">
        <f>IF( ISBLANK('03.Muestra'!$C36),"",'03.Muestra'!$C36)</f>
        <v/>
      </c>
      <c r="C769" s="140" t="str">
        <f>IF( ISBLANK('03.Muestra'!$E36),"",'03.Muestra'!$E36)</f>
        <v/>
      </c>
      <c r="D769" s="164" t="str">
        <f t="shared" si="38"/>
        <v/>
      </c>
      <c r="E769" s="133" t="str">
        <f t="shared" si="39"/>
        <v/>
      </c>
      <c r="G769" s="19"/>
      <c r="H769" s="19"/>
      <c r="I769" s="19"/>
      <c r="J769" s="19"/>
      <c r="K769" s="19"/>
      <c r="L769" s="19"/>
      <c r="M769" s="19"/>
      <c r="N769" s="19"/>
      <c r="O769" s="19"/>
      <c r="P769" s="19"/>
      <c r="Q769" s="19"/>
      <c r="R769" s="19"/>
      <c r="S769" s="19"/>
      <c r="T769" s="19"/>
      <c r="U769" s="19"/>
      <c r="V769" s="19"/>
      <c r="W769" s="19"/>
      <c r="X769" s="19"/>
      <c r="Y769" s="19"/>
    </row>
    <row r="770" spans="2:25" ht="14.1" customHeight="1">
      <c r="B770" s="140" t="str">
        <f>IF( ISBLANK('03.Muestra'!$C37),"",'03.Muestra'!$C37)</f>
        <v/>
      </c>
      <c r="C770" s="140" t="str">
        <f>IF( ISBLANK('03.Muestra'!$E37),"",'03.Muestra'!$E37)</f>
        <v/>
      </c>
      <c r="D770" s="164" t="str">
        <f t="shared" si="38"/>
        <v/>
      </c>
      <c r="E770" s="133" t="str">
        <f t="shared" si="39"/>
        <v/>
      </c>
      <c r="G770" s="19"/>
      <c r="H770" s="19"/>
      <c r="I770" s="19"/>
      <c r="J770" s="19"/>
      <c r="K770" s="19"/>
      <c r="L770" s="19"/>
      <c r="M770" s="19"/>
      <c r="N770" s="19"/>
      <c r="O770" s="19"/>
      <c r="P770" s="19"/>
      <c r="Q770" s="19"/>
      <c r="R770" s="19"/>
      <c r="S770" s="19"/>
      <c r="T770" s="19"/>
      <c r="U770" s="19"/>
      <c r="V770" s="19"/>
      <c r="W770" s="19"/>
      <c r="X770" s="19"/>
      <c r="Y770" s="19"/>
    </row>
    <row r="771" spans="2:25" ht="14.1" customHeight="1">
      <c r="B771" s="140" t="str">
        <f>IF( ISBLANK('03.Muestra'!$C38),"",'03.Muestra'!$C38)</f>
        <v/>
      </c>
      <c r="C771" s="140" t="str">
        <f>IF( ISBLANK('03.Muestra'!$E38),"",'03.Muestra'!$E38)</f>
        <v/>
      </c>
      <c r="D771" s="164" t="str">
        <f t="shared" si="38"/>
        <v/>
      </c>
      <c r="E771" s="133" t="str">
        <f t="shared" si="39"/>
        <v/>
      </c>
      <c r="G771" s="19"/>
      <c r="H771" s="19"/>
      <c r="I771" s="19"/>
      <c r="J771" s="19"/>
      <c r="K771" s="19"/>
      <c r="L771" s="19"/>
      <c r="M771" s="19"/>
      <c r="N771" s="19"/>
      <c r="O771" s="19"/>
      <c r="P771" s="19"/>
      <c r="Q771" s="19"/>
      <c r="R771" s="19"/>
      <c r="S771" s="19"/>
      <c r="T771" s="19"/>
      <c r="U771" s="19"/>
      <c r="V771" s="19"/>
      <c r="W771" s="19"/>
      <c r="X771" s="19"/>
      <c r="Y771" s="19"/>
    </row>
    <row r="772" spans="2:25" ht="14.1" customHeight="1">
      <c r="B772" s="140" t="str">
        <f>IF( ISBLANK('03.Muestra'!$C39),"",'03.Muestra'!$C39)</f>
        <v/>
      </c>
      <c r="C772" s="140" t="str">
        <f>IF( ISBLANK('03.Muestra'!$E39),"",'03.Muestra'!$E39)</f>
        <v/>
      </c>
      <c r="D772" s="164" t="str">
        <f t="shared" si="38"/>
        <v/>
      </c>
      <c r="E772" s="133" t="str">
        <f t="shared" si="39"/>
        <v/>
      </c>
      <c r="G772" s="19"/>
      <c r="H772" s="19"/>
      <c r="I772" s="19"/>
      <c r="J772" s="19"/>
      <c r="K772" s="19"/>
      <c r="L772" s="19"/>
      <c r="M772" s="19"/>
      <c r="N772" s="19"/>
      <c r="O772" s="19"/>
      <c r="P772" s="19"/>
      <c r="Q772" s="19"/>
      <c r="R772" s="19"/>
      <c r="S772" s="19"/>
      <c r="T772" s="19"/>
      <c r="U772" s="19"/>
      <c r="V772" s="19"/>
      <c r="W772" s="19"/>
      <c r="X772" s="19"/>
      <c r="Y772" s="19"/>
    </row>
    <row r="773" spans="2:25" ht="14.1" customHeight="1">
      <c r="B773" s="140" t="str">
        <f>IF( ISBLANK('03.Muestra'!$C40),"",'03.Muestra'!$C40)</f>
        <v/>
      </c>
      <c r="C773" s="140" t="str">
        <f>IF( ISBLANK('03.Muestra'!$E40),"",'03.Muestra'!$E40)</f>
        <v/>
      </c>
      <c r="D773" s="164" t="str">
        <f t="shared" si="38"/>
        <v/>
      </c>
      <c r="E773" s="133" t="str">
        <f t="shared" si="39"/>
        <v/>
      </c>
      <c r="G773" s="19"/>
      <c r="H773" s="19"/>
      <c r="I773" s="19"/>
      <c r="J773" s="19"/>
      <c r="K773" s="19"/>
      <c r="L773" s="19"/>
      <c r="M773" s="19"/>
      <c r="N773" s="19"/>
      <c r="O773" s="19"/>
      <c r="P773" s="19"/>
      <c r="Q773" s="19"/>
      <c r="R773" s="19"/>
      <c r="S773" s="19"/>
      <c r="T773" s="19"/>
      <c r="U773" s="19"/>
      <c r="V773" s="19"/>
      <c r="W773" s="19"/>
      <c r="X773" s="19"/>
      <c r="Y773" s="19"/>
    </row>
    <row r="774" spans="2:25" ht="14.1" customHeight="1">
      <c r="B774" s="140" t="str">
        <f>IF( ISBLANK('03.Muestra'!$C41),"",'03.Muestra'!$C41)</f>
        <v/>
      </c>
      <c r="C774" s="140" t="str">
        <f>IF( ISBLANK('03.Muestra'!$E41),"",'03.Muestra'!$E41)</f>
        <v/>
      </c>
      <c r="D774" s="164" t="str">
        <f t="shared" si="38"/>
        <v/>
      </c>
      <c r="E774" s="133" t="str">
        <f t="shared" si="39"/>
        <v/>
      </c>
      <c r="F774" s="153"/>
      <c r="G774" s="19"/>
      <c r="H774" s="19"/>
      <c r="I774" s="19"/>
      <c r="J774" s="19"/>
      <c r="K774" s="19"/>
      <c r="L774" s="19"/>
      <c r="M774" s="19"/>
      <c r="N774" s="19"/>
      <c r="O774" s="19"/>
      <c r="P774" s="19"/>
      <c r="Q774" s="19"/>
      <c r="R774" s="19"/>
      <c r="S774" s="19"/>
      <c r="T774" s="19"/>
      <c r="U774" s="19"/>
      <c r="V774" s="19"/>
      <c r="W774" s="19"/>
      <c r="X774" s="19"/>
      <c r="Y774" s="19"/>
    </row>
    <row r="775" spans="2:25" ht="14.1" customHeight="1">
      <c r="B775" s="140" t="str">
        <f>IF( ISBLANK('03.Muestra'!$C42),"",'03.Muestra'!$C42)</f>
        <v/>
      </c>
      <c r="C775" s="140" t="str">
        <f>IF( ISBLANK('03.Muestra'!$E42),"",'03.Muestra'!$E42)</f>
        <v/>
      </c>
      <c r="D775" s="164" t="str">
        <f t="shared" si="38"/>
        <v/>
      </c>
      <c r="E775" s="133" t="str">
        <f t="shared" si="39"/>
        <v/>
      </c>
      <c r="F775" s="19"/>
      <c r="G775" s="19"/>
      <c r="H775" s="19"/>
      <c r="I775" s="19"/>
      <c r="J775" s="19"/>
      <c r="K775" s="19"/>
      <c r="L775" s="19"/>
      <c r="M775" s="19"/>
      <c r="N775" s="19"/>
      <c r="O775" s="19"/>
      <c r="P775" s="19"/>
      <c r="Q775" s="19"/>
      <c r="R775" s="19"/>
      <c r="S775" s="19"/>
      <c r="T775" s="19"/>
      <c r="U775" s="19"/>
      <c r="V775" s="19"/>
      <c r="W775" s="19"/>
      <c r="X775" s="19"/>
      <c r="Y775" s="19"/>
    </row>
    <row r="776" spans="2:25" ht="12" customHeight="1">
      <c r="B776" s="19"/>
      <c r="C776" s="19"/>
      <c r="D776" s="133"/>
      <c r="E776" s="133"/>
      <c r="F776" s="19"/>
      <c r="G776" s="19"/>
      <c r="H776" s="19"/>
      <c r="I776" s="19"/>
      <c r="J776" s="19"/>
      <c r="K776" s="19"/>
      <c r="L776" s="19"/>
      <c r="M776" s="19"/>
      <c r="N776" s="19"/>
      <c r="O776" s="19"/>
      <c r="P776" s="19"/>
      <c r="Q776" s="19"/>
      <c r="R776" s="19"/>
      <c r="S776" s="19"/>
      <c r="T776" s="19"/>
      <c r="U776" s="19"/>
      <c r="V776" s="19"/>
      <c r="W776" s="19"/>
      <c r="X776" s="19"/>
      <c r="Y776" s="19"/>
    </row>
    <row r="777" spans="2:25" ht="12" customHeight="1">
      <c r="B777" s="19"/>
      <c r="C777" s="19"/>
      <c r="D777" s="133"/>
      <c r="E777" s="133"/>
      <c r="F777" s="19"/>
      <c r="G777" s="19"/>
      <c r="H777" s="19"/>
      <c r="I777" s="19"/>
      <c r="J777" s="19"/>
      <c r="K777" s="19"/>
      <c r="L777" s="19"/>
      <c r="M777" s="19"/>
      <c r="N777" s="19"/>
      <c r="O777" s="19"/>
      <c r="P777" s="19"/>
      <c r="Q777" s="19"/>
      <c r="R777" s="19"/>
      <c r="S777" s="19"/>
      <c r="T777" s="19"/>
      <c r="U777" s="19"/>
      <c r="V777" s="19"/>
      <c r="W777" s="19"/>
      <c r="X777" s="19"/>
      <c r="Y777" s="19"/>
    </row>
    <row r="778" spans="2:25" ht="12" customHeight="1">
      <c r="B778" s="19"/>
      <c r="C778" s="19"/>
      <c r="D778" s="133"/>
      <c r="E778" s="133"/>
      <c r="F778" s="19"/>
      <c r="G778" s="19"/>
      <c r="H778" s="19"/>
      <c r="I778" s="19"/>
      <c r="J778" s="19"/>
      <c r="K778" s="19"/>
      <c r="L778" s="19"/>
      <c r="M778" s="19"/>
      <c r="N778" s="19"/>
      <c r="O778" s="19"/>
      <c r="P778" s="19"/>
      <c r="Q778" s="19"/>
      <c r="R778" s="19"/>
      <c r="S778" s="19"/>
      <c r="T778" s="19"/>
      <c r="U778" s="19"/>
      <c r="V778" s="19"/>
      <c r="W778" s="19"/>
      <c r="X778" s="19"/>
      <c r="Y778" s="19"/>
    </row>
    <row r="779" spans="2:25" ht="12" customHeight="1">
      <c r="B779" s="19"/>
      <c r="C779" s="19"/>
      <c r="D779" s="133"/>
      <c r="E779" s="133"/>
      <c r="F779" s="19"/>
      <c r="G779" s="19"/>
      <c r="H779" s="19"/>
      <c r="I779" s="19"/>
      <c r="J779" s="19"/>
      <c r="K779" s="19"/>
      <c r="L779" s="19"/>
      <c r="M779" s="19"/>
      <c r="N779" s="19"/>
      <c r="O779" s="19"/>
      <c r="P779" s="19"/>
      <c r="Q779" s="19"/>
      <c r="R779" s="19"/>
      <c r="S779" s="19"/>
      <c r="T779" s="19"/>
      <c r="U779" s="19"/>
      <c r="V779" s="19"/>
      <c r="W779" s="19"/>
      <c r="X779" s="19"/>
      <c r="Y779" s="19"/>
    </row>
    <row r="780" spans="2:25" ht="12" customHeight="1">
      <c r="B780" s="19"/>
      <c r="C780" s="19"/>
      <c r="D780" s="133"/>
      <c r="E780" s="133"/>
      <c r="F780" s="19"/>
      <c r="G780" s="19"/>
      <c r="H780" s="19"/>
      <c r="I780" s="19"/>
      <c r="J780" s="19"/>
      <c r="K780" s="19"/>
      <c r="L780" s="19"/>
      <c r="M780" s="19"/>
      <c r="N780" s="19"/>
      <c r="O780" s="19"/>
      <c r="P780" s="19"/>
      <c r="Q780" s="19"/>
      <c r="R780" s="19"/>
      <c r="S780" s="19"/>
      <c r="T780" s="19"/>
      <c r="U780" s="19"/>
      <c r="V780" s="19"/>
      <c r="W780" s="19"/>
      <c r="X780" s="19"/>
      <c r="Y780" s="19"/>
    </row>
    <row r="781" spans="2:25" ht="12" customHeight="1">
      <c r="B781" s="19"/>
      <c r="C781" s="19"/>
      <c r="D781" s="133"/>
      <c r="E781" s="133"/>
      <c r="F781" s="19"/>
      <c r="G781" s="19"/>
      <c r="H781" s="19"/>
      <c r="I781" s="19"/>
      <c r="J781" s="19"/>
      <c r="K781" s="19"/>
      <c r="L781" s="19"/>
      <c r="M781" s="19"/>
      <c r="N781" s="19"/>
      <c r="O781" s="19"/>
      <c r="P781" s="19"/>
      <c r="Q781" s="19"/>
      <c r="R781" s="19"/>
      <c r="S781" s="19"/>
      <c r="T781" s="19"/>
      <c r="U781" s="19"/>
      <c r="V781" s="19"/>
      <c r="W781" s="19"/>
      <c r="X781" s="19"/>
      <c r="Y781" s="19"/>
    </row>
    <row r="782" spans="2:25" ht="12" customHeight="1">
      <c r="B782" s="19"/>
      <c r="C782" s="19"/>
      <c r="D782" s="133"/>
      <c r="E782" s="133"/>
      <c r="F782" s="19"/>
      <c r="G782" s="19"/>
      <c r="H782" s="19"/>
      <c r="I782" s="19"/>
      <c r="J782" s="19"/>
      <c r="K782" s="19"/>
      <c r="L782" s="19"/>
      <c r="M782" s="19"/>
      <c r="N782" s="19"/>
      <c r="O782" s="19"/>
      <c r="P782" s="19"/>
      <c r="Q782" s="19"/>
      <c r="R782" s="19"/>
      <c r="S782" s="19"/>
      <c r="T782" s="19"/>
      <c r="U782" s="19"/>
      <c r="V782" s="19"/>
      <c r="W782" s="19"/>
      <c r="X782" s="19"/>
      <c r="Y782" s="19"/>
    </row>
    <row r="783" spans="2:25" ht="12" customHeight="1">
      <c r="B783" s="19"/>
      <c r="C783" s="19"/>
      <c r="D783" s="133"/>
      <c r="E783" s="133"/>
      <c r="F783" s="19"/>
      <c r="G783" s="19"/>
      <c r="H783" s="19"/>
      <c r="I783" s="19"/>
      <c r="J783" s="19"/>
      <c r="K783" s="19"/>
      <c r="L783" s="19"/>
      <c r="M783" s="19"/>
      <c r="N783" s="19"/>
      <c r="O783" s="19"/>
      <c r="P783" s="19"/>
      <c r="Q783" s="19"/>
      <c r="R783" s="19"/>
      <c r="S783" s="19"/>
      <c r="T783" s="19"/>
      <c r="U783" s="19"/>
      <c r="V783" s="19"/>
      <c r="W783" s="19"/>
      <c r="X783" s="19"/>
      <c r="Y783" s="19"/>
    </row>
    <row r="784" spans="2:25" ht="12" customHeight="1">
      <c r="B784" s="19"/>
      <c r="C784" s="19"/>
      <c r="D784" s="133"/>
      <c r="E784" s="133"/>
      <c r="F784" s="19"/>
      <c r="G784" s="19"/>
      <c r="H784" s="19"/>
      <c r="I784" s="19"/>
      <c r="J784" s="19"/>
      <c r="K784" s="19"/>
      <c r="L784" s="19"/>
      <c r="M784" s="19"/>
      <c r="N784" s="19"/>
      <c r="O784" s="19"/>
      <c r="P784" s="19"/>
      <c r="Q784" s="19"/>
      <c r="R784" s="19"/>
      <c r="S784" s="19"/>
      <c r="T784" s="19"/>
      <c r="U784" s="19"/>
      <c r="V784" s="19"/>
      <c r="W784" s="19"/>
      <c r="X784" s="19"/>
      <c r="Y784" s="19"/>
    </row>
    <row r="785" spans="2:25" ht="12" customHeight="1">
      <c r="B785" s="19"/>
      <c r="C785" s="19"/>
      <c r="D785" s="133"/>
      <c r="E785" s="133"/>
      <c r="F785" s="19"/>
      <c r="G785" s="19"/>
      <c r="H785" s="19"/>
      <c r="I785" s="19"/>
      <c r="J785" s="19"/>
      <c r="K785" s="19"/>
      <c r="L785" s="19"/>
      <c r="M785" s="19"/>
      <c r="N785" s="19"/>
      <c r="O785" s="19"/>
      <c r="P785" s="19"/>
      <c r="Q785" s="19"/>
      <c r="R785" s="19"/>
      <c r="S785" s="19"/>
      <c r="T785" s="19"/>
      <c r="U785" s="19"/>
      <c r="V785" s="19"/>
      <c r="W785" s="19"/>
      <c r="X785" s="19"/>
      <c r="Y785" s="19"/>
    </row>
    <row r="786" spans="2:25" ht="12" customHeight="1">
      <c r="B786" s="19"/>
      <c r="C786" s="19"/>
      <c r="D786" s="133"/>
      <c r="E786" s="133"/>
      <c r="F786" s="19"/>
      <c r="G786" s="19"/>
      <c r="H786" s="19"/>
      <c r="I786" s="19"/>
      <c r="J786" s="19"/>
      <c r="K786" s="19"/>
      <c r="L786" s="19"/>
      <c r="M786" s="19"/>
      <c r="N786" s="19"/>
      <c r="O786" s="19"/>
      <c r="P786" s="19"/>
      <c r="Q786" s="19"/>
      <c r="R786" s="19"/>
      <c r="S786" s="19"/>
      <c r="T786" s="19"/>
      <c r="U786" s="19"/>
      <c r="V786" s="19"/>
      <c r="W786" s="19"/>
      <c r="X786" s="19"/>
      <c r="Y786" s="19"/>
    </row>
    <row r="787" spans="2:25" ht="12" customHeight="1">
      <c r="B787" s="19"/>
      <c r="C787" s="19"/>
      <c r="D787" s="133"/>
      <c r="E787" s="133"/>
      <c r="F787" s="19"/>
      <c r="G787" s="19"/>
      <c r="H787" s="19"/>
      <c r="I787" s="19"/>
      <c r="J787" s="19"/>
      <c r="K787" s="19"/>
      <c r="L787" s="19"/>
      <c r="M787" s="19"/>
      <c r="N787" s="19"/>
      <c r="O787" s="19"/>
      <c r="P787" s="19"/>
      <c r="Q787" s="19"/>
      <c r="R787" s="19"/>
      <c r="S787" s="19"/>
      <c r="T787" s="19"/>
      <c r="U787" s="19"/>
      <c r="V787" s="19"/>
      <c r="W787" s="19"/>
      <c r="X787" s="19"/>
      <c r="Y787" s="19"/>
    </row>
    <row r="788" spans="2:25" ht="12" customHeight="1">
      <c r="B788" s="19"/>
      <c r="C788" s="19"/>
      <c r="D788" s="133"/>
      <c r="E788" s="133"/>
      <c r="F788" s="19"/>
      <c r="G788" s="19"/>
      <c r="H788" s="19"/>
      <c r="I788" s="19"/>
      <c r="J788" s="19"/>
      <c r="K788" s="19"/>
      <c r="L788" s="19"/>
      <c r="M788" s="19"/>
      <c r="N788" s="19"/>
      <c r="O788" s="19"/>
      <c r="P788" s="19"/>
      <c r="Q788" s="19"/>
      <c r="R788" s="19"/>
      <c r="S788" s="19"/>
      <c r="T788" s="19"/>
      <c r="U788" s="19"/>
      <c r="V788" s="19"/>
      <c r="W788" s="19"/>
      <c r="X788" s="19"/>
      <c r="Y788" s="19"/>
    </row>
    <row r="789" spans="2:25" ht="12" customHeight="1">
      <c r="B789" s="19"/>
      <c r="C789" s="19"/>
      <c r="D789" s="133"/>
      <c r="E789" s="133"/>
      <c r="F789" s="19"/>
      <c r="G789" s="19"/>
      <c r="H789" s="19"/>
      <c r="I789" s="19"/>
      <c r="J789" s="19"/>
      <c r="K789" s="19"/>
      <c r="L789" s="19"/>
      <c r="M789" s="19"/>
      <c r="N789" s="19"/>
      <c r="O789" s="19"/>
      <c r="P789" s="19"/>
      <c r="Q789" s="19"/>
      <c r="R789" s="19"/>
      <c r="S789" s="19"/>
      <c r="T789" s="19"/>
      <c r="U789" s="19"/>
      <c r="V789" s="19"/>
      <c r="W789" s="19"/>
      <c r="X789" s="19"/>
      <c r="Y789" s="19"/>
    </row>
    <row r="790" spans="2:25" ht="12" customHeight="1">
      <c r="B790" s="19"/>
      <c r="C790" s="19"/>
      <c r="D790" s="133"/>
      <c r="E790" s="133"/>
      <c r="F790" s="19"/>
      <c r="G790" s="19"/>
      <c r="H790" s="19"/>
      <c r="I790" s="19"/>
      <c r="J790" s="19"/>
      <c r="K790" s="19"/>
      <c r="L790" s="19"/>
      <c r="M790" s="19"/>
      <c r="N790" s="19"/>
      <c r="O790" s="19"/>
      <c r="P790" s="19"/>
      <c r="Q790" s="19"/>
      <c r="R790" s="19"/>
      <c r="S790" s="19"/>
      <c r="T790" s="19"/>
      <c r="U790" s="19"/>
      <c r="V790" s="19"/>
      <c r="W790" s="19"/>
      <c r="X790" s="19"/>
      <c r="Y790" s="19"/>
    </row>
    <row r="791" spans="2:25" ht="12" customHeight="1">
      <c r="B791" s="19"/>
      <c r="C791" s="19"/>
      <c r="D791" s="133"/>
      <c r="E791" s="133"/>
      <c r="F791" s="19"/>
      <c r="G791" s="19"/>
      <c r="H791" s="19"/>
      <c r="I791" s="19"/>
      <c r="J791" s="19"/>
      <c r="K791" s="19"/>
      <c r="L791" s="19"/>
      <c r="M791" s="19"/>
      <c r="N791" s="19"/>
      <c r="O791" s="19"/>
      <c r="P791" s="19"/>
      <c r="Q791" s="19"/>
      <c r="R791" s="19"/>
      <c r="S791" s="19"/>
      <c r="T791" s="19"/>
      <c r="U791" s="19"/>
      <c r="V791" s="19"/>
      <c r="W791" s="19"/>
      <c r="X791" s="19"/>
      <c r="Y791" s="19"/>
    </row>
    <row r="792" spans="2:25" ht="12" customHeight="1">
      <c r="B792" s="19"/>
      <c r="C792" s="19"/>
      <c r="D792" s="133"/>
      <c r="E792" s="133"/>
      <c r="F792" s="19"/>
      <c r="G792" s="19"/>
      <c r="H792" s="19"/>
      <c r="I792" s="19"/>
      <c r="J792" s="19"/>
      <c r="K792" s="19"/>
      <c r="L792" s="19"/>
      <c r="M792" s="19"/>
      <c r="N792" s="19"/>
      <c r="O792" s="19"/>
      <c r="P792" s="19"/>
      <c r="Q792" s="19"/>
      <c r="R792" s="19"/>
      <c r="S792" s="19"/>
      <c r="T792" s="19"/>
      <c r="U792" s="19"/>
      <c r="V792" s="19"/>
      <c r="W792" s="19"/>
      <c r="X792" s="19"/>
      <c r="Y792" s="19"/>
    </row>
    <row r="793" spans="2:25" ht="12" customHeight="1">
      <c r="B793" s="19"/>
      <c r="C793" s="19"/>
      <c r="D793" s="133"/>
      <c r="E793" s="133"/>
      <c r="F793" s="19"/>
      <c r="G793" s="19"/>
      <c r="H793" s="19"/>
      <c r="I793" s="19"/>
      <c r="J793" s="19"/>
      <c r="K793" s="19"/>
      <c r="L793" s="19"/>
      <c r="M793" s="19"/>
      <c r="N793" s="19"/>
      <c r="O793" s="19"/>
      <c r="P793" s="19"/>
      <c r="Q793" s="19"/>
      <c r="R793" s="19"/>
      <c r="S793" s="19"/>
      <c r="T793" s="19"/>
      <c r="U793" s="19"/>
      <c r="V793" s="19"/>
      <c r="W793" s="19"/>
      <c r="X793" s="19"/>
      <c r="Y793" s="19"/>
    </row>
    <row r="794" spans="2:25" ht="12" customHeight="1">
      <c r="B794" s="19"/>
      <c r="C794" s="19"/>
      <c r="D794" s="133"/>
      <c r="E794" s="133"/>
      <c r="F794" s="19"/>
      <c r="G794" s="19"/>
      <c r="H794" s="19"/>
      <c r="I794" s="19"/>
      <c r="J794" s="19"/>
      <c r="K794" s="19"/>
      <c r="L794" s="19"/>
      <c r="M794" s="19"/>
      <c r="N794" s="19"/>
      <c r="O794" s="19"/>
      <c r="P794" s="19"/>
      <c r="Q794" s="19"/>
      <c r="R794" s="19"/>
      <c r="S794" s="19"/>
      <c r="T794" s="19"/>
      <c r="U794" s="19"/>
      <c r="V794" s="19"/>
      <c r="W794" s="19"/>
      <c r="X794" s="19"/>
      <c r="Y794" s="19"/>
    </row>
    <row r="795" spans="2:25" ht="12" customHeight="1">
      <c r="B795" s="19"/>
      <c r="C795" s="19"/>
      <c r="D795" s="133"/>
      <c r="E795" s="133"/>
      <c r="F795" s="19"/>
      <c r="G795" s="19"/>
      <c r="H795" s="19"/>
      <c r="I795" s="19"/>
      <c r="J795" s="19"/>
      <c r="K795" s="19"/>
      <c r="L795" s="19"/>
      <c r="M795" s="19"/>
      <c r="N795" s="19"/>
      <c r="O795" s="19"/>
      <c r="P795" s="19"/>
      <c r="Q795" s="19"/>
      <c r="R795" s="19"/>
      <c r="S795" s="19"/>
      <c r="T795" s="19"/>
      <c r="U795" s="19"/>
      <c r="V795" s="19"/>
      <c r="W795" s="19"/>
      <c r="X795" s="19"/>
      <c r="Y795" s="19"/>
    </row>
    <row r="796" spans="2:25" ht="12" customHeight="1">
      <c r="B796" s="19"/>
      <c r="C796" s="19"/>
      <c r="D796" s="133"/>
      <c r="E796" s="133"/>
      <c r="F796" s="19"/>
      <c r="G796" s="19"/>
      <c r="H796" s="19"/>
      <c r="I796" s="19"/>
      <c r="J796" s="19"/>
      <c r="K796" s="19"/>
      <c r="L796" s="19"/>
      <c r="M796" s="19"/>
      <c r="N796" s="19"/>
      <c r="O796" s="19"/>
      <c r="P796" s="19"/>
      <c r="Q796" s="19"/>
      <c r="R796" s="19"/>
      <c r="S796" s="19"/>
      <c r="T796" s="19"/>
      <c r="U796" s="19"/>
      <c r="V796" s="19"/>
      <c r="W796" s="19"/>
      <c r="X796" s="19"/>
      <c r="Y796" s="19"/>
    </row>
    <row r="797" spans="2:25" ht="12" customHeight="1">
      <c r="B797" s="19"/>
      <c r="C797" s="19"/>
      <c r="D797" s="133"/>
      <c r="E797" s="133"/>
      <c r="F797" s="19"/>
      <c r="G797" s="19"/>
      <c r="H797" s="19"/>
      <c r="I797" s="19"/>
      <c r="J797" s="19"/>
      <c r="K797" s="19"/>
      <c r="L797" s="19"/>
      <c r="M797" s="19"/>
      <c r="N797" s="19"/>
      <c r="O797" s="19"/>
      <c r="P797" s="19"/>
      <c r="Q797" s="19"/>
      <c r="R797" s="19"/>
      <c r="S797" s="19"/>
      <c r="T797" s="19"/>
      <c r="U797" s="19"/>
      <c r="V797" s="19"/>
      <c r="W797" s="19"/>
      <c r="X797" s="19"/>
      <c r="Y797" s="19"/>
    </row>
    <row r="798" spans="2:25" ht="12" customHeight="1">
      <c r="B798" s="19"/>
      <c r="C798" s="19"/>
      <c r="D798" s="133"/>
      <c r="E798" s="133"/>
      <c r="F798" s="19"/>
      <c r="G798" s="19"/>
      <c r="H798" s="19"/>
      <c r="I798" s="19"/>
      <c r="J798" s="19"/>
      <c r="K798" s="19"/>
      <c r="L798" s="19"/>
      <c r="M798" s="19"/>
      <c r="N798" s="19"/>
      <c r="O798" s="19"/>
      <c r="P798" s="19"/>
      <c r="Q798" s="19"/>
      <c r="R798" s="19"/>
      <c r="S798" s="19"/>
      <c r="T798" s="19"/>
      <c r="U798" s="19"/>
      <c r="V798" s="19"/>
      <c r="W798" s="19"/>
      <c r="X798" s="19"/>
      <c r="Y798" s="19"/>
    </row>
    <row r="799" spans="2:25" ht="12" customHeight="1">
      <c r="B799" s="19"/>
      <c r="C799" s="19"/>
      <c r="D799" s="133"/>
      <c r="E799" s="133"/>
      <c r="F799" s="19"/>
      <c r="G799" s="19"/>
      <c r="H799" s="19"/>
      <c r="I799" s="19"/>
      <c r="J799" s="19"/>
      <c r="K799" s="19"/>
      <c r="L799" s="19"/>
      <c r="M799" s="19"/>
      <c r="N799" s="19"/>
      <c r="O799" s="19"/>
      <c r="P799" s="19"/>
      <c r="Q799" s="19"/>
      <c r="R799" s="19"/>
      <c r="S799" s="19"/>
      <c r="T799" s="19"/>
      <c r="U799" s="19"/>
      <c r="V799" s="19"/>
      <c r="W799" s="19"/>
      <c r="X799" s="19"/>
      <c r="Y799" s="19"/>
    </row>
    <row r="800" spans="2:25" ht="12" customHeight="1">
      <c r="B800" s="19"/>
      <c r="C800" s="19"/>
      <c r="D800" s="133"/>
      <c r="E800" s="133"/>
      <c r="F800" s="19"/>
      <c r="G800" s="19"/>
      <c r="H800" s="19"/>
      <c r="I800" s="19"/>
      <c r="J800" s="19"/>
      <c r="K800" s="19"/>
      <c r="L800" s="19"/>
      <c r="M800" s="19"/>
      <c r="N800" s="19"/>
      <c r="O800" s="19"/>
      <c r="P800" s="19"/>
      <c r="Q800" s="19"/>
      <c r="R800" s="19"/>
      <c r="S800" s="19"/>
      <c r="T800" s="19"/>
      <c r="U800" s="19"/>
      <c r="V800" s="19"/>
      <c r="W800" s="19"/>
      <c r="X800" s="19"/>
      <c r="Y800" s="19"/>
    </row>
    <row r="801" spans="2:25" ht="12" customHeight="1">
      <c r="B801" s="19"/>
      <c r="C801" s="19"/>
      <c r="D801" s="133"/>
      <c r="E801" s="133"/>
      <c r="F801" s="19"/>
      <c r="G801" s="19"/>
      <c r="H801" s="19"/>
      <c r="I801" s="19"/>
      <c r="J801" s="19"/>
      <c r="K801" s="19"/>
      <c r="L801" s="19"/>
      <c r="M801" s="19"/>
      <c r="N801" s="19"/>
      <c r="O801" s="19"/>
      <c r="P801" s="19"/>
      <c r="Q801" s="19"/>
      <c r="R801" s="19"/>
      <c r="S801" s="19"/>
      <c r="T801" s="19"/>
      <c r="U801" s="19"/>
      <c r="V801" s="19"/>
      <c r="W801" s="19"/>
      <c r="X801" s="19"/>
      <c r="Y801" s="19"/>
    </row>
    <row r="802" spans="2:25" ht="12" customHeight="1">
      <c r="B802" s="19"/>
      <c r="C802" s="19"/>
      <c r="D802" s="133"/>
      <c r="E802" s="133"/>
      <c r="F802" s="19"/>
      <c r="G802" s="19"/>
      <c r="H802" s="19"/>
      <c r="I802" s="19"/>
      <c r="J802" s="19"/>
      <c r="K802" s="19"/>
      <c r="L802" s="19"/>
      <c r="M802" s="19"/>
      <c r="N802" s="19"/>
      <c r="O802" s="19"/>
      <c r="P802" s="19"/>
      <c r="Q802" s="19"/>
      <c r="R802" s="19"/>
      <c r="S802" s="19"/>
      <c r="T802" s="19"/>
      <c r="U802" s="19"/>
      <c r="V802" s="19"/>
      <c r="W802" s="19"/>
      <c r="X802" s="19"/>
      <c r="Y802" s="19"/>
    </row>
    <row r="803" spans="2:25" ht="12" customHeight="1">
      <c r="B803" s="19"/>
      <c r="C803" s="19"/>
      <c r="D803" s="133"/>
      <c r="E803" s="133"/>
      <c r="F803" s="19"/>
      <c r="G803" s="19"/>
      <c r="H803" s="19"/>
      <c r="I803" s="19"/>
      <c r="J803" s="19"/>
      <c r="K803" s="19"/>
      <c r="L803" s="19"/>
      <c r="M803" s="19"/>
      <c r="N803" s="19"/>
      <c r="O803" s="19"/>
      <c r="P803" s="19"/>
      <c r="Q803" s="19"/>
      <c r="R803" s="19"/>
      <c r="S803" s="19"/>
      <c r="T803" s="19"/>
      <c r="U803" s="19"/>
      <c r="V803" s="19"/>
      <c r="W803" s="19"/>
      <c r="X803" s="19"/>
      <c r="Y803" s="19"/>
    </row>
    <row r="804" spans="2:25" ht="12" customHeight="1">
      <c r="B804" s="19"/>
      <c r="C804" s="19"/>
      <c r="D804" s="133"/>
      <c r="E804" s="133"/>
      <c r="F804" s="19"/>
      <c r="G804" s="19"/>
      <c r="H804" s="19"/>
      <c r="I804" s="19"/>
      <c r="J804" s="19"/>
      <c r="K804" s="19"/>
      <c r="L804" s="19"/>
      <c r="M804" s="19"/>
      <c r="N804" s="19"/>
      <c r="O804" s="19"/>
      <c r="P804" s="19"/>
      <c r="Q804" s="19"/>
      <c r="R804" s="19"/>
      <c r="S804" s="19"/>
      <c r="T804" s="19"/>
      <c r="U804" s="19"/>
      <c r="V804" s="19"/>
      <c r="W804" s="19"/>
      <c r="X804" s="19"/>
      <c r="Y804" s="19"/>
    </row>
    <row r="805" spans="2:25" ht="12" customHeight="1">
      <c r="B805" s="19"/>
      <c r="C805" s="19"/>
      <c r="D805" s="133"/>
      <c r="E805" s="133"/>
      <c r="F805" s="19"/>
      <c r="G805" s="19"/>
      <c r="H805" s="19"/>
      <c r="I805" s="19"/>
      <c r="J805" s="19"/>
      <c r="K805" s="19"/>
      <c r="L805" s="19"/>
      <c r="M805" s="19"/>
      <c r="N805" s="19"/>
      <c r="O805" s="19"/>
      <c r="P805" s="19"/>
      <c r="Q805" s="19"/>
      <c r="R805" s="19"/>
      <c r="S805" s="19"/>
      <c r="T805" s="19"/>
      <c r="U805" s="19"/>
      <c r="V805" s="19"/>
      <c r="W805" s="19"/>
      <c r="X805" s="19"/>
      <c r="Y805" s="19"/>
    </row>
    <row r="806" spans="2:25" ht="12" customHeight="1">
      <c r="B806" s="19"/>
      <c r="C806" s="19"/>
      <c r="D806" s="133"/>
      <c r="E806" s="133"/>
      <c r="F806" s="19"/>
      <c r="G806" s="19"/>
      <c r="H806" s="19"/>
      <c r="I806" s="19"/>
      <c r="J806" s="19"/>
      <c r="K806" s="19"/>
      <c r="L806" s="19"/>
      <c r="M806" s="19"/>
      <c r="N806" s="19"/>
      <c r="O806" s="19"/>
      <c r="P806" s="19"/>
      <c r="Q806" s="19"/>
      <c r="R806" s="19"/>
      <c r="S806" s="19"/>
      <c r="T806" s="19"/>
      <c r="U806" s="19"/>
      <c r="V806" s="19"/>
      <c r="W806" s="19"/>
      <c r="X806" s="19"/>
      <c r="Y806" s="19"/>
    </row>
    <row r="807" spans="2:25" ht="12" customHeight="1">
      <c r="B807" s="19"/>
      <c r="C807" s="19"/>
      <c r="D807" s="133"/>
      <c r="E807" s="133"/>
      <c r="F807" s="19"/>
      <c r="G807" s="19"/>
      <c r="H807" s="19"/>
      <c r="I807" s="19"/>
      <c r="J807" s="19"/>
      <c r="K807" s="19"/>
      <c r="L807" s="19"/>
      <c r="M807" s="19"/>
      <c r="N807" s="19"/>
      <c r="O807" s="19"/>
      <c r="P807" s="19"/>
      <c r="Q807" s="19"/>
      <c r="R807" s="19"/>
      <c r="S807" s="19"/>
      <c r="T807" s="19"/>
      <c r="U807" s="19"/>
      <c r="V807" s="19"/>
      <c r="W807" s="19"/>
      <c r="X807" s="19"/>
      <c r="Y807" s="19"/>
    </row>
    <row r="808" spans="2:25" ht="12" customHeight="1">
      <c r="B808" s="19"/>
      <c r="C808" s="19"/>
      <c r="D808" s="133"/>
      <c r="E808" s="133"/>
      <c r="F808" s="19"/>
      <c r="G808" s="19"/>
      <c r="H808" s="19"/>
      <c r="I808" s="19"/>
      <c r="J808" s="19"/>
      <c r="K808" s="19"/>
      <c r="L808" s="19"/>
      <c r="M808" s="19"/>
      <c r="N808" s="19"/>
      <c r="O808" s="19"/>
      <c r="P808" s="19"/>
      <c r="Q808" s="19"/>
      <c r="R808" s="19"/>
      <c r="S808" s="19"/>
      <c r="T808" s="19"/>
      <c r="U808" s="19"/>
      <c r="V808" s="19"/>
      <c r="W808" s="19"/>
      <c r="X808" s="19"/>
      <c r="Y808" s="19"/>
    </row>
    <row r="809" spans="2:25" ht="12" customHeight="1">
      <c r="B809" s="19"/>
      <c r="C809" s="19"/>
      <c r="D809" s="133"/>
      <c r="E809" s="133"/>
      <c r="F809" s="19"/>
      <c r="G809" s="19"/>
      <c r="H809" s="19"/>
      <c r="I809" s="19"/>
      <c r="J809" s="19"/>
      <c r="K809" s="19"/>
      <c r="L809" s="19"/>
      <c r="M809" s="19"/>
      <c r="N809" s="19"/>
      <c r="O809" s="19"/>
      <c r="P809" s="19"/>
      <c r="Q809" s="19"/>
      <c r="R809" s="19"/>
      <c r="S809" s="19"/>
      <c r="T809" s="19"/>
      <c r="U809" s="19"/>
      <c r="V809" s="19"/>
      <c r="W809" s="19"/>
      <c r="X809" s="19"/>
      <c r="Y809" s="19"/>
    </row>
    <row r="810" spans="2:25" ht="12" customHeight="1">
      <c r="B810" s="19"/>
      <c r="C810" s="19"/>
      <c r="D810" s="133"/>
      <c r="E810" s="133"/>
      <c r="F810" s="19"/>
      <c r="G810" s="19"/>
      <c r="H810" s="19"/>
      <c r="I810" s="19"/>
      <c r="J810" s="19"/>
      <c r="K810" s="19"/>
      <c r="L810" s="19"/>
      <c r="M810" s="19"/>
      <c r="N810" s="19"/>
      <c r="O810" s="19"/>
      <c r="P810" s="19"/>
      <c r="Q810" s="19"/>
      <c r="R810" s="19"/>
      <c r="S810" s="19"/>
      <c r="T810" s="19"/>
      <c r="U810" s="19"/>
      <c r="V810" s="19"/>
      <c r="W810" s="19"/>
      <c r="X810" s="19"/>
      <c r="Y810" s="19"/>
    </row>
    <row r="811" spans="2:25" ht="12" customHeight="1">
      <c r="B811" s="19"/>
      <c r="C811" s="19"/>
      <c r="D811" s="133"/>
      <c r="E811" s="133"/>
      <c r="F811" s="19"/>
      <c r="G811" s="19"/>
      <c r="H811" s="19"/>
      <c r="I811" s="19"/>
      <c r="J811" s="19"/>
      <c r="K811" s="19"/>
      <c r="L811" s="19"/>
      <c r="M811" s="19"/>
      <c r="N811" s="19"/>
      <c r="O811" s="19"/>
      <c r="P811" s="19"/>
      <c r="Q811" s="19"/>
      <c r="R811" s="19"/>
      <c r="S811" s="19"/>
      <c r="T811" s="19"/>
      <c r="U811" s="19"/>
      <c r="V811" s="19"/>
      <c r="W811" s="19"/>
      <c r="X811" s="19"/>
      <c r="Y811" s="19"/>
    </row>
    <row r="812" spans="2:25" ht="12" customHeight="1">
      <c r="B812" s="19"/>
      <c r="C812" s="19"/>
      <c r="D812" s="133"/>
      <c r="E812" s="133"/>
      <c r="F812" s="19"/>
      <c r="G812" s="19"/>
      <c r="H812" s="19"/>
      <c r="I812" s="19"/>
      <c r="J812" s="19"/>
      <c r="K812" s="19"/>
      <c r="L812" s="19"/>
      <c r="M812" s="19"/>
      <c r="N812" s="19"/>
      <c r="O812" s="19"/>
      <c r="P812" s="19"/>
      <c r="Q812" s="19"/>
      <c r="R812" s="19"/>
      <c r="S812" s="19"/>
      <c r="T812" s="19"/>
      <c r="U812" s="19"/>
      <c r="V812" s="19"/>
      <c r="W812" s="19"/>
      <c r="X812" s="19"/>
      <c r="Y812" s="19"/>
    </row>
    <row r="813" spans="2:25" ht="12" customHeight="1">
      <c r="B813" s="19"/>
      <c r="C813" s="19"/>
      <c r="D813" s="133"/>
      <c r="E813" s="133"/>
      <c r="F813" s="19"/>
      <c r="G813" s="19"/>
      <c r="H813" s="19"/>
      <c r="I813" s="19"/>
      <c r="J813" s="19"/>
      <c r="K813" s="19"/>
      <c r="L813" s="19"/>
      <c r="M813" s="19"/>
      <c r="N813" s="19"/>
      <c r="O813" s="19"/>
      <c r="P813" s="19"/>
      <c r="Q813" s="19"/>
      <c r="R813" s="19"/>
      <c r="S813" s="19"/>
      <c r="T813" s="19"/>
      <c r="U813" s="19"/>
      <c r="V813" s="19"/>
      <c r="W813" s="19"/>
      <c r="X813" s="19"/>
      <c r="Y813" s="19"/>
    </row>
    <row r="814" spans="2:25" ht="12" customHeight="1">
      <c r="B814" s="19"/>
      <c r="C814" s="19"/>
      <c r="D814" s="133"/>
      <c r="E814" s="133"/>
      <c r="F814" s="19"/>
      <c r="G814" s="19"/>
      <c r="H814" s="19"/>
      <c r="I814" s="19"/>
      <c r="J814" s="19"/>
      <c r="K814" s="19"/>
      <c r="L814" s="19"/>
      <c r="M814" s="19"/>
      <c r="N814" s="19"/>
      <c r="O814" s="19"/>
      <c r="P814" s="19"/>
      <c r="Q814" s="19"/>
      <c r="R814" s="19"/>
      <c r="S814" s="19"/>
      <c r="T814" s="19"/>
      <c r="U814" s="19"/>
      <c r="V814" s="19"/>
      <c r="W814" s="19"/>
      <c r="X814" s="19"/>
      <c r="Y814" s="19"/>
    </row>
    <row r="815" spans="2:25" ht="12" customHeight="1">
      <c r="B815" s="19"/>
      <c r="C815" s="19"/>
      <c r="D815" s="133"/>
      <c r="E815" s="133"/>
      <c r="F815" s="19"/>
      <c r="G815" s="19"/>
      <c r="H815" s="19"/>
      <c r="I815" s="19"/>
      <c r="J815" s="19"/>
      <c r="K815" s="19"/>
      <c r="L815" s="19"/>
      <c r="M815" s="19"/>
      <c r="N815" s="19"/>
      <c r="O815" s="19"/>
      <c r="P815" s="19"/>
      <c r="Q815" s="19"/>
      <c r="R815" s="19"/>
      <c r="S815" s="19"/>
      <c r="T815" s="19"/>
      <c r="U815" s="19"/>
      <c r="V815" s="19"/>
      <c r="W815" s="19"/>
      <c r="X815" s="19"/>
      <c r="Y815" s="19"/>
    </row>
    <row r="816" spans="2:25" ht="12" customHeight="1">
      <c r="B816" s="19"/>
      <c r="C816" s="19"/>
      <c r="D816" s="133"/>
      <c r="E816" s="133"/>
      <c r="F816" s="19"/>
      <c r="G816" s="19"/>
      <c r="H816" s="19"/>
      <c r="I816" s="19"/>
      <c r="J816" s="19"/>
      <c r="K816" s="19"/>
      <c r="L816" s="19"/>
      <c r="M816" s="19"/>
      <c r="N816" s="19"/>
      <c r="O816" s="19"/>
      <c r="P816" s="19"/>
      <c r="Q816" s="19"/>
      <c r="R816" s="19"/>
      <c r="S816" s="19"/>
      <c r="T816" s="19"/>
      <c r="U816" s="19"/>
      <c r="V816" s="19"/>
      <c r="W816" s="19"/>
      <c r="X816" s="19"/>
      <c r="Y816" s="19"/>
    </row>
    <row r="817" spans="2:25" ht="12" customHeight="1">
      <c r="B817" s="19"/>
      <c r="C817" s="19"/>
      <c r="D817" s="133"/>
      <c r="E817" s="133"/>
      <c r="F817" s="19"/>
      <c r="G817" s="19"/>
      <c r="H817" s="19"/>
      <c r="I817" s="19"/>
      <c r="J817" s="19"/>
      <c r="K817" s="19"/>
      <c r="L817" s="19"/>
      <c r="M817" s="19"/>
      <c r="N817" s="19"/>
      <c r="O817" s="19"/>
      <c r="P817" s="19"/>
      <c r="Q817" s="19"/>
      <c r="R817" s="19"/>
      <c r="S817" s="19"/>
      <c r="T817" s="19"/>
      <c r="U817" s="19"/>
      <c r="V817" s="19"/>
      <c r="W817" s="19"/>
      <c r="X817" s="19"/>
      <c r="Y817" s="19"/>
    </row>
    <row r="818" spans="2:25" ht="12" customHeight="1">
      <c r="B818" s="19"/>
      <c r="C818" s="19"/>
      <c r="D818" s="133"/>
      <c r="E818" s="133"/>
      <c r="F818" s="19"/>
      <c r="G818" s="19"/>
      <c r="H818" s="19"/>
      <c r="I818" s="19"/>
      <c r="J818" s="19"/>
      <c r="K818" s="19"/>
      <c r="L818" s="19"/>
      <c r="M818" s="19"/>
      <c r="N818" s="19"/>
      <c r="O818" s="19"/>
      <c r="P818" s="19"/>
      <c r="Q818" s="19"/>
      <c r="R818" s="19"/>
      <c r="S818" s="19"/>
      <c r="T818" s="19"/>
      <c r="U818" s="19"/>
      <c r="V818" s="19"/>
      <c r="W818" s="19"/>
      <c r="X818" s="19"/>
      <c r="Y818" s="19"/>
    </row>
    <row r="819" spans="2:25" ht="12" customHeight="1">
      <c r="B819" s="19"/>
      <c r="C819" s="19"/>
      <c r="D819" s="133"/>
      <c r="E819" s="133"/>
      <c r="F819" s="19"/>
      <c r="G819" s="19"/>
      <c r="H819" s="19"/>
      <c r="I819" s="19"/>
      <c r="J819" s="19"/>
      <c r="K819" s="19"/>
      <c r="L819" s="19"/>
      <c r="M819" s="19"/>
      <c r="N819" s="19"/>
      <c r="O819" s="19"/>
      <c r="P819" s="19"/>
      <c r="Q819" s="19"/>
      <c r="R819" s="19"/>
      <c r="S819" s="19"/>
      <c r="T819" s="19"/>
      <c r="U819" s="19"/>
      <c r="V819" s="19"/>
      <c r="W819" s="19"/>
      <c r="X819" s="19"/>
      <c r="Y819" s="19"/>
    </row>
    <row r="820" spans="2:25" ht="12" customHeight="1">
      <c r="B820" s="19"/>
      <c r="C820" s="19"/>
      <c r="D820" s="133"/>
      <c r="E820" s="133"/>
      <c r="F820" s="19"/>
      <c r="G820" s="19"/>
      <c r="H820" s="19"/>
      <c r="I820" s="19"/>
      <c r="J820" s="19"/>
      <c r="K820" s="19"/>
      <c r="L820" s="19"/>
      <c r="M820" s="19"/>
      <c r="N820" s="19"/>
      <c r="O820" s="19"/>
      <c r="P820" s="19"/>
      <c r="Q820" s="19"/>
      <c r="R820" s="19"/>
      <c r="S820" s="19"/>
      <c r="T820" s="19"/>
      <c r="U820" s="19"/>
      <c r="V820" s="19"/>
      <c r="W820" s="19"/>
      <c r="X820" s="19"/>
      <c r="Y820" s="19"/>
    </row>
    <row r="821" spans="2:25" ht="12" customHeight="1">
      <c r="B821" s="19"/>
      <c r="C821" s="19"/>
      <c r="D821" s="133"/>
      <c r="E821" s="133"/>
      <c r="F821" s="19"/>
      <c r="G821" s="19"/>
      <c r="H821" s="19"/>
      <c r="I821" s="19"/>
      <c r="J821" s="19"/>
      <c r="K821" s="19"/>
      <c r="L821" s="19"/>
      <c r="M821" s="19"/>
      <c r="N821" s="19"/>
      <c r="O821" s="19"/>
      <c r="P821" s="19"/>
      <c r="Q821" s="19"/>
      <c r="R821" s="19"/>
      <c r="S821" s="19"/>
      <c r="T821" s="19"/>
      <c r="U821" s="19"/>
      <c r="V821" s="19"/>
      <c r="W821" s="19"/>
      <c r="X821" s="19"/>
      <c r="Y821" s="19"/>
    </row>
    <row r="822" spans="2:25" ht="12" customHeight="1">
      <c r="B822" s="19"/>
      <c r="C822" s="19"/>
      <c r="D822" s="133"/>
      <c r="E822" s="133"/>
      <c r="F822" s="19"/>
      <c r="G822" s="19"/>
      <c r="H822" s="19"/>
      <c r="I822" s="19"/>
      <c r="J822" s="19"/>
      <c r="K822" s="19"/>
      <c r="L822" s="19"/>
      <c r="M822" s="19"/>
      <c r="N822" s="19"/>
      <c r="O822" s="19"/>
      <c r="P822" s="19"/>
      <c r="Q822" s="19"/>
      <c r="R822" s="19"/>
      <c r="S822" s="19"/>
      <c r="T822" s="19"/>
      <c r="U822" s="19"/>
      <c r="V822" s="19"/>
      <c r="W822" s="19"/>
      <c r="X822" s="19"/>
      <c r="Y822" s="19"/>
    </row>
    <row r="823" spans="2:25" ht="12" customHeight="1">
      <c r="B823" s="19"/>
      <c r="C823" s="19"/>
      <c r="D823" s="133"/>
      <c r="E823" s="133"/>
      <c r="F823" s="19"/>
      <c r="G823" s="19"/>
      <c r="H823" s="19"/>
      <c r="I823" s="19"/>
      <c r="J823" s="19"/>
      <c r="K823" s="19"/>
      <c r="L823" s="19"/>
      <c r="M823" s="19"/>
      <c r="N823" s="19"/>
      <c r="O823" s="19"/>
      <c r="P823" s="19"/>
      <c r="Q823" s="19"/>
      <c r="R823" s="19"/>
      <c r="S823" s="19"/>
      <c r="T823" s="19"/>
      <c r="U823" s="19"/>
      <c r="V823" s="19"/>
      <c r="W823" s="19"/>
      <c r="X823" s="19"/>
      <c r="Y823" s="19"/>
    </row>
    <row r="824" spans="2:25" ht="12" customHeight="1">
      <c r="B824" s="19"/>
      <c r="C824" s="19"/>
      <c r="D824" s="133"/>
      <c r="E824" s="133"/>
      <c r="F824" s="19"/>
      <c r="G824" s="19"/>
      <c r="H824" s="19"/>
      <c r="I824" s="19"/>
      <c r="J824" s="19"/>
      <c r="K824" s="19"/>
      <c r="L824" s="19"/>
      <c r="M824" s="19"/>
      <c r="N824" s="19"/>
      <c r="O824" s="19"/>
      <c r="P824" s="19"/>
      <c r="Q824" s="19"/>
      <c r="R824" s="19"/>
      <c r="S824" s="19"/>
      <c r="T824" s="19"/>
      <c r="U824" s="19"/>
      <c r="V824" s="19"/>
      <c r="W824" s="19"/>
      <c r="X824" s="19"/>
      <c r="Y824" s="19"/>
    </row>
    <row r="825" spans="2:25" ht="12" customHeight="1">
      <c r="B825" s="19"/>
      <c r="C825" s="19"/>
      <c r="D825" s="133"/>
      <c r="E825" s="133"/>
      <c r="F825" s="19"/>
      <c r="G825" s="19"/>
      <c r="H825" s="19"/>
      <c r="I825" s="19"/>
      <c r="J825" s="19"/>
      <c r="K825" s="19"/>
      <c r="L825" s="19"/>
      <c r="M825" s="19"/>
      <c r="N825" s="19"/>
      <c r="O825" s="19"/>
      <c r="P825" s="19"/>
      <c r="Q825" s="19"/>
      <c r="R825" s="19"/>
      <c r="S825" s="19"/>
      <c r="T825" s="19"/>
      <c r="U825" s="19"/>
      <c r="V825" s="19"/>
      <c r="W825" s="19"/>
      <c r="X825" s="19"/>
      <c r="Y825" s="19"/>
    </row>
    <row r="826" spans="2:25" ht="12" customHeight="1">
      <c r="B826" s="19"/>
      <c r="C826" s="19"/>
      <c r="D826" s="133"/>
      <c r="E826" s="133"/>
      <c r="F826" s="19"/>
      <c r="G826" s="19"/>
      <c r="H826" s="19"/>
      <c r="I826" s="19"/>
      <c r="J826" s="19"/>
      <c r="K826" s="19"/>
      <c r="L826" s="19"/>
      <c r="M826" s="19"/>
      <c r="N826" s="19"/>
      <c r="O826" s="19"/>
      <c r="P826" s="19"/>
      <c r="Q826" s="19"/>
      <c r="R826" s="19"/>
      <c r="S826" s="19"/>
      <c r="T826" s="19"/>
      <c r="U826" s="19"/>
      <c r="V826" s="19"/>
      <c r="W826" s="19"/>
      <c r="X826" s="19"/>
      <c r="Y826" s="19"/>
    </row>
    <row r="827" spans="2:25" ht="12" customHeight="1">
      <c r="B827" s="19"/>
      <c r="C827" s="19"/>
      <c r="D827" s="133"/>
      <c r="E827" s="133"/>
      <c r="F827" s="19"/>
      <c r="G827" s="19"/>
      <c r="H827" s="19"/>
      <c r="I827" s="19"/>
      <c r="J827" s="19"/>
      <c r="K827" s="19"/>
      <c r="L827" s="19"/>
      <c r="M827" s="19"/>
      <c r="N827" s="19"/>
      <c r="O827" s="19"/>
      <c r="P827" s="19"/>
      <c r="Q827" s="19"/>
      <c r="R827" s="19"/>
      <c r="S827" s="19"/>
      <c r="T827" s="19"/>
      <c r="U827" s="19"/>
      <c r="V827" s="19"/>
      <c r="W827" s="19"/>
      <c r="X827" s="19"/>
      <c r="Y827" s="19"/>
    </row>
    <row r="828" spans="2:25" ht="12" customHeight="1">
      <c r="B828" s="19"/>
      <c r="C828" s="19"/>
      <c r="D828" s="133"/>
      <c r="E828" s="133"/>
      <c r="F828" s="19"/>
      <c r="G828" s="19"/>
      <c r="H828" s="19"/>
      <c r="I828" s="19"/>
      <c r="J828" s="19"/>
      <c r="K828" s="19"/>
      <c r="L828" s="19"/>
      <c r="M828" s="19"/>
      <c r="N828" s="19"/>
      <c r="O828" s="19"/>
      <c r="P828" s="19"/>
      <c r="Q828" s="19"/>
      <c r="R828" s="19"/>
      <c r="S828" s="19"/>
      <c r="T828" s="19"/>
      <c r="U828" s="19"/>
      <c r="V828" s="19"/>
      <c r="W828" s="19"/>
      <c r="X828" s="19"/>
      <c r="Y828" s="19"/>
    </row>
    <row r="829" spans="2:25" ht="12" customHeight="1">
      <c r="B829" s="19"/>
      <c r="C829" s="19"/>
      <c r="D829" s="133"/>
      <c r="E829" s="133"/>
      <c r="F829" s="19"/>
      <c r="G829" s="19"/>
      <c r="H829" s="19"/>
      <c r="I829" s="19"/>
      <c r="J829" s="19"/>
      <c r="K829" s="19"/>
      <c r="L829" s="19"/>
      <c r="M829" s="19"/>
      <c r="N829" s="19"/>
      <c r="O829" s="19"/>
      <c r="P829" s="19"/>
      <c r="Q829" s="19"/>
      <c r="R829" s="19"/>
      <c r="S829" s="19"/>
      <c r="T829" s="19"/>
      <c r="U829" s="19"/>
      <c r="V829" s="19"/>
      <c r="W829" s="19"/>
      <c r="X829" s="19"/>
      <c r="Y829" s="19"/>
    </row>
    <row r="830" spans="2:25" ht="12" customHeight="1">
      <c r="B830" s="19"/>
      <c r="C830" s="19"/>
      <c r="D830" s="133"/>
      <c r="E830" s="133"/>
      <c r="F830" s="19"/>
      <c r="G830" s="19"/>
      <c r="H830" s="19"/>
      <c r="I830" s="19"/>
      <c r="J830" s="19"/>
      <c r="K830" s="19"/>
      <c r="L830" s="19"/>
      <c r="M830" s="19"/>
      <c r="N830" s="19"/>
      <c r="O830" s="19"/>
      <c r="P830" s="19"/>
      <c r="Q830" s="19"/>
      <c r="R830" s="19"/>
      <c r="S830" s="19"/>
      <c r="T830" s="19"/>
      <c r="U830" s="19"/>
      <c r="V830" s="19"/>
      <c r="W830" s="19"/>
      <c r="X830" s="19"/>
      <c r="Y830" s="19"/>
    </row>
    <row r="831" spans="2:25" ht="12" customHeight="1">
      <c r="B831" s="19"/>
      <c r="C831" s="19"/>
      <c r="D831" s="133"/>
      <c r="E831" s="133"/>
      <c r="F831" s="19"/>
      <c r="G831" s="19"/>
      <c r="H831" s="19"/>
      <c r="I831" s="19"/>
      <c r="J831" s="19"/>
      <c r="K831" s="19"/>
      <c r="L831" s="19"/>
      <c r="M831" s="19"/>
      <c r="N831" s="19"/>
      <c r="O831" s="19"/>
      <c r="P831" s="19"/>
      <c r="Q831" s="19"/>
      <c r="R831" s="19"/>
      <c r="S831" s="19"/>
      <c r="T831" s="19"/>
      <c r="U831" s="19"/>
      <c r="V831" s="19"/>
      <c r="W831" s="19"/>
      <c r="X831" s="19"/>
      <c r="Y831" s="19"/>
    </row>
    <row r="832" spans="2:25" ht="12" customHeight="1">
      <c r="B832" s="19"/>
      <c r="C832" s="19"/>
      <c r="D832" s="133"/>
      <c r="E832" s="133"/>
      <c r="F832" s="19"/>
      <c r="G832" s="19"/>
      <c r="H832" s="19"/>
      <c r="I832" s="19"/>
      <c r="J832" s="19"/>
      <c r="K832" s="19"/>
      <c r="L832" s="19"/>
      <c r="M832" s="19"/>
      <c r="N832" s="19"/>
      <c r="O832" s="19"/>
      <c r="P832" s="19"/>
      <c r="Q832" s="19"/>
      <c r="R832" s="19"/>
      <c r="S832" s="19"/>
      <c r="T832" s="19"/>
      <c r="U832" s="19"/>
      <c r="V832" s="19"/>
      <c r="W832" s="19"/>
      <c r="X832" s="19"/>
      <c r="Y832" s="19"/>
    </row>
    <row r="833" spans="2:25" ht="12" customHeight="1">
      <c r="B833" s="19"/>
      <c r="C833" s="19"/>
      <c r="D833" s="133"/>
      <c r="E833" s="133"/>
      <c r="F833" s="19"/>
      <c r="G833" s="19"/>
      <c r="H833" s="19"/>
      <c r="I833" s="19"/>
      <c r="J833" s="19"/>
      <c r="K833" s="19"/>
      <c r="L833" s="19"/>
      <c r="M833" s="19"/>
      <c r="N833" s="19"/>
      <c r="O833" s="19"/>
      <c r="P833" s="19"/>
      <c r="Q833" s="19"/>
      <c r="R833" s="19"/>
      <c r="S833" s="19"/>
      <c r="T833" s="19"/>
      <c r="U833" s="19"/>
      <c r="V833" s="19"/>
      <c r="W833" s="19"/>
      <c r="X833" s="19"/>
      <c r="Y833" s="19"/>
    </row>
    <row r="834" spans="2:25" ht="12" customHeight="1">
      <c r="B834" s="19"/>
      <c r="C834" s="19"/>
      <c r="D834" s="133"/>
      <c r="E834" s="133"/>
      <c r="F834" s="19"/>
      <c r="G834" s="19"/>
      <c r="H834" s="19"/>
      <c r="I834" s="19"/>
      <c r="J834" s="19"/>
      <c r="K834" s="19"/>
      <c r="L834" s="19"/>
      <c r="M834" s="19"/>
      <c r="N834" s="19"/>
      <c r="O834" s="19"/>
      <c r="P834" s="19"/>
      <c r="Q834" s="19"/>
      <c r="R834" s="19"/>
      <c r="S834" s="19"/>
      <c r="T834" s="19"/>
      <c r="U834" s="19"/>
      <c r="V834" s="19"/>
      <c r="W834" s="19"/>
      <c r="X834" s="19"/>
      <c r="Y834" s="19"/>
    </row>
    <row r="835" spans="2:25" ht="12" customHeight="1">
      <c r="B835" s="19"/>
      <c r="C835" s="19"/>
      <c r="D835" s="133"/>
      <c r="E835" s="133"/>
      <c r="F835" s="19"/>
      <c r="G835" s="19"/>
      <c r="H835" s="19"/>
      <c r="I835" s="19"/>
      <c r="J835" s="19"/>
      <c r="K835" s="19"/>
      <c r="L835" s="19"/>
      <c r="M835" s="19"/>
      <c r="N835" s="19"/>
      <c r="O835" s="19"/>
      <c r="P835" s="19"/>
      <c r="Q835" s="19"/>
      <c r="R835" s="19"/>
      <c r="S835" s="19"/>
      <c r="T835" s="19"/>
      <c r="U835" s="19"/>
      <c r="V835" s="19"/>
      <c r="W835" s="19"/>
      <c r="X835" s="19"/>
      <c r="Y835" s="19"/>
    </row>
    <row r="836" spans="2:25" ht="12" customHeight="1">
      <c r="B836" s="19"/>
      <c r="C836" s="19"/>
      <c r="D836" s="133"/>
      <c r="E836" s="133"/>
      <c r="F836" s="19"/>
      <c r="G836" s="19"/>
      <c r="H836" s="19"/>
      <c r="I836" s="19"/>
      <c r="J836" s="19"/>
      <c r="K836" s="19"/>
      <c r="L836" s="19"/>
      <c r="M836" s="19"/>
      <c r="N836" s="19"/>
      <c r="O836" s="19"/>
      <c r="P836" s="19"/>
      <c r="Q836" s="19"/>
      <c r="R836" s="19"/>
      <c r="S836" s="19"/>
      <c r="T836" s="19"/>
      <c r="U836" s="19"/>
      <c r="V836" s="19"/>
      <c r="W836" s="19"/>
      <c r="X836" s="19"/>
      <c r="Y836" s="19"/>
    </row>
    <row r="837" spans="2:25" ht="12" customHeight="1">
      <c r="B837" s="19"/>
      <c r="C837" s="19"/>
      <c r="D837" s="133"/>
      <c r="E837" s="133"/>
      <c r="F837" s="19"/>
      <c r="G837" s="19"/>
      <c r="H837" s="19"/>
      <c r="I837" s="19"/>
      <c r="J837" s="19"/>
      <c r="K837" s="19"/>
      <c r="L837" s="19"/>
      <c r="M837" s="19"/>
      <c r="N837" s="19"/>
      <c r="O837" s="19"/>
      <c r="P837" s="19"/>
      <c r="Q837" s="19"/>
      <c r="R837" s="19"/>
      <c r="S837" s="19"/>
      <c r="T837" s="19"/>
      <c r="U837" s="19"/>
      <c r="V837" s="19"/>
      <c r="W837" s="19"/>
      <c r="X837" s="19"/>
      <c r="Y837" s="19"/>
    </row>
    <row r="838" spans="2:25" ht="12" customHeight="1">
      <c r="B838" s="19"/>
      <c r="C838" s="19"/>
      <c r="D838" s="133"/>
      <c r="E838" s="133"/>
      <c r="F838" s="19"/>
      <c r="G838" s="19"/>
      <c r="H838" s="19"/>
      <c r="I838" s="19"/>
      <c r="J838" s="19"/>
      <c r="K838" s="19"/>
      <c r="L838" s="19"/>
      <c r="M838" s="19"/>
      <c r="N838" s="19"/>
      <c r="O838" s="19"/>
      <c r="P838" s="19"/>
      <c r="Q838" s="19"/>
      <c r="R838" s="19"/>
      <c r="S838" s="19"/>
      <c r="T838" s="19"/>
      <c r="U838" s="19"/>
      <c r="V838" s="19"/>
      <c r="W838" s="19"/>
      <c r="X838" s="19"/>
      <c r="Y838" s="19"/>
    </row>
    <row r="839" spans="2:25" ht="12" customHeight="1">
      <c r="B839" s="19"/>
      <c r="C839" s="19"/>
      <c r="D839" s="133"/>
      <c r="E839" s="133"/>
      <c r="F839" s="19"/>
      <c r="G839" s="19"/>
      <c r="H839" s="19"/>
      <c r="I839" s="19"/>
      <c r="J839" s="19"/>
      <c r="K839" s="19"/>
      <c r="L839" s="19"/>
      <c r="M839" s="19"/>
      <c r="N839" s="19"/>
      <c r="O839" s="19"/>
      <c r="P839" s="19"/>
      <c r="Q839" s="19"/>
      <c r="R839" s="19"/>
      <c r="S839" s="19"/>
      <c r="T839" s="19"/>
      <c r="U839" s="19"/>
      <c r="V839" s="19"/>
      <c r="W839" s="19"/>
      <c r="X839" s="19"/>
      <c r="Y839" s="19"/>
    </row>
    <row r="840" spans="2:25" ht="12" customHeight="1">
      <c r="B840" s="19"/>
      <c r="C840" s="19"/>
      <c r="D840" s="133"/>
      <c r="E840" s="133"/>
      <c r="F840" s="19"/>
      <c r="G840" s="19"/>
      <c r="H840" s="19"/>
      <c r="I840" s="19"/>
      <c r="J840" s="19"/>
      <c r="K840" s="19"/>
      <c r="L840" s="19"/>
      <c r="M840" s="19"/>
      <c r="N840" s="19"/>
      <c r="O840" s="19"/>
      <c r="P840" s="19"/>
      <c r="Q840" s="19"/>
      <c r="R840" s="19"/>
      <c r="S840" s="19"/>
      <c r="T840" s="19"/>
      <c r="U840" s="19"/>
      <c r="V840" s="19"/>
      <c r="W840" s="19"/>
      <c r="X840" s="19"/>
      <c r="Y840" s="19"/>
    </row>
    <row r="841" spans="2:25" ht="12" customHeight="1">
      <c r="B841" s="19"/>
      <c r="C841" s="19"/>
      <c r="D841" s="133"/>
      <c r="E841" s="133"/>
      <c r="F841" s="19"/>
      <c r="G841" s="19"/>
      <c r="H841" s="19"/>
      <c r="I841" s="19"/>
      <c r="J841" s="19"/>
      <c r="K841" s="19"/>
      <c r="L841" s="19"/>
      <c r="M841" s="19"/>
      <c r="N841" s="19"/>
      <c r="O841" s="19"/>
      <c r="P841" s="19"/>
      <c r="Q841" s="19"/>
      <c r="R841" s="19"/>
      <c r="S841" s="19"/>
      <c r="T841" s="19"/>
      <c r="U841" s="19"/>
      <c r="V841" s="19"/>
      <c r="W841" s="19"/>
      <c r="X841" s="19"/>
      <c r="Y841" s="19"/>
    </row>
    <row r="842" spans="2:25" ht="12" customHeight="1">
      <c r="B842" s="19"/>
      <c r="C842" s="19"/>
      <c r="D842" s="133"/>
      <c r="E842" s="133"/>
      <c r="F842" s="19"/>
      <c r="G842" s="19"/>
      <c r="H842" s="19"/>
      <c r="I842" s="19"/>
      <c r="J842" s="19"/>
      <c r="K842" s="19"/>
      <c r="L842" s="19"/>
      <c r="M842" s="19"/>
      <c r="N842" s="19"/>
      <c r="O842" s="19"/>
      <c r="P842" s="19"/>
      <c r="Q842" s="19"/>
      <c r="R842" s="19"/>
      <c r="S842" s="19"/>
      <c r="T842" s="19"/>
      <c r="U842" s="19"/>
      <c r="V842" s="19"/>
      <c r="W842" s="19"/>
      <c r="X842" s="19"/>
      <c r="Y842" s="19"/>
    </row>
    <row r="843" spans="2:25" ht="12" customHeight="1">
      <c r="B843" s="19"/>
      <c r="C843" s="19"/>
      <c r="D843" s="133"/>
      <c r="E843" s="133"/>
      <c r="F843" s="19"/>
      <c r="G843" s="19"/>
      <c r="H843" s="19"/>
      <c r="I843" s="19"/>
      <c r="J843" s="19"/>
      <c r="K843" s="19"/>
      <c r="L843" s="19"/>
      <c r="M843" s="19"/>
      <c r="N843" s="19"/>
      <c r="O843" s="19"/>
      <c r="P843" s="19"/>
      <c r="Q843" s="19"/>
      <c r="R843" s="19"/>
      <c r="S843" s="19"/>
      <c r="T843" s="19"/>
      <c r="U843" s="19"/>
      <c r="V843" s="19"/>
      <c r="W843" s="19"/>
      <c r="X843" s="19"/>
      <c r="Y843" s="19"/>
    </row>
    <row r="844" spans="2:25" ht="12" customHeight="1">
      <c r="B844" s="19"/>
      <c r="C844" s="19"/>
      <c r="D844" s="133"/>
      <c r="E844" s="133"/>
      <c r="F844" s="19"/>
      <c r="G844" s="19"/>
      <c r="H844" s="19"/>
      <c r="I844" s="19"/>
      <c r="J844" s="19"/>
      <c r="K844" s="19"/>
      <c r="L844" s="19"/>
      <c r="M844" s="19"/>
      <c r="N844" s="19"/>
      <c r="O844" s="19"/>
      <c r="P844" s="19"/>
      <c r="Q844" s="19"/>
      <c r="R844" s="19"/>
      <c r="S844" s="19"/>
      <c r="T844" s="19"/>
      <c r="U844" s="19"/>
      <c r="V844" s="19"/>
      <c r="W844" s="19"/>
      <c r="X844" s="19"/>
      <c r="Y844" s="19"/>
    </row>
    <row r="845" spans="2:25" ht="12" customHeight="1">
      <c r="B845" s="19"/>
      <c r="C845" s="19"/>
      <c r="D845" s="133"/>
      <c r="E845" s="133"/>
      <c r="F845" s="19"/>
      <c r="G845" s="19"/>
      <c r="H845" s="19"/>
      <c r="I845" s="19"/>
      <c r="J845" s="19"/>
      <c r="K845" s="19"/>
      <c r="L845" s="19"/>
      <c r="M845" s="19"/>
      <c r="N845" s="19"/>
      <c r="O845" s="19"/>
      <c r="P845" s="19"/>
      <c r="Q845" s="19"/>
      <c r="R845" s="19"/>
      <c r="S845" s="19"/>
      <c r="T845" s="19"/>
      <c r="U845" s="19"/>
      <c r="V845" s="19"/>
      <c r="W845" s="19"/>
      <c r="X845" s="19"/>
      <c r="Y845" s="19"/>
    </row>
    <row r="846" spans="2:25" ht="12" customHeight="1">
      <c r="B846" s="19"/>
      <c r="C846" s="19"/>
      <c r="D846" s="133"/>
      <c r="E846" s="133"/>
      <c r="F846" s="19"/>
      <c r="G846" s="19"/>
      <c r="H846" s="19"/>
      <c r="I846" s="19"/>
      <c r="J846" s="19"/>
      <c r="K846" s="19"/>
      <c r="L846" s="19"/>
      <c r="M846" s="19"/>
      <c r="N846" s="19"/>
      <c r="O846" s="19"/>
      <c r="P846" s="19"/>
      <c r="Q846" s="19"/>
      <c r="R846" s="19"/>
      <c r="S846" s="19"/>
      <c r="T846" s="19"/>
      <c r="U846" s="19"/>
      <c r="V846" s="19"/>
      <c r="W846" s="19"/>
      <c r="X846" s="19"/>
      <c r="Y846" s="19"/>
    </row>
    <row r="847" spans="2:25" ht="12" customHeight="1">
      <c r="B847" s="19"/>
      <c r="C847" s="19"/>
      <c r="D847" s="133"/>
      <c r="E847" s="133"/>
      <c r="F847" s="19"/>
      <c r="G847" s="19"/>
      <c r="H847" s="19"/>
      <c r="I847" s="19"/>
      <c r="J847" s="19"/>
      <c r="K847" s="19"/>
      <c r="L847" s="19"/>
      <c r="M847" s="19"/>
      <c r="N847" s="19"/>
      <c r="O847" s="19"/>
      <c r="P847" s="19"/>
      <c r="Q847" s="19"/>
      <c r="R847" s="19"/>
      <c r="S847" s="19"/>
      <c r="T847" s="19"/>
      <c r="U847" s="19"/>
      <c r="V847" s="19"/>
      <c r="W847" s="19"/>
      <c r="X847" s="19"/>
      <c r="Y847" s="19"/>
    </row>
    <row r="848" spans="2:25" ht="12" customHeight="1">
      <c r="B848" s="19"/>
      <c r="C848" s="19"/>
      <c r="D848" s="133"/>
      <c r="E848" s="133"/>
      <c r="F848" s="19"/>
      <c r="G848" s="19"/>
      <c r="H848" s="19"/>
      <c r="I848" s="19"/>
      <c r="J848" s="19"/>
      <c r="K848" s="19"/>
      <c r="L848" s="19"/>
      <c r="M848" s="19"/>
      <c r="N848" s="19"/>
      <c r="O848" s="19"/>
      <c r="P848" s="19"/>
      <c r="Q848" s="19"/>
      <c r="R848" s="19"/>
      <c r="S848" s="19"/>
      <c r="T848" s="19"/>
      <c r="U848" s="19"/>
      <c r="V848" s="19"/>
      <c r="W848" s="19"/>
      <c r="X848" s="19"/>
      <c r="Y848" s="19"/>
    </row>
    <row r="849" spans="2:25" ht="12" customHeight="1">
      <c r="B849" s="19"/>
      <c r="C849" s="19"/>
      <c r="D849" s="133"/>
      <c r="E849" s="133"/>
      <c r="F849" s="19"/>
      <c r="G849" s="19"/>
      <c r="H849" s="19"/>
      <c r="I849" s="19"/>
      <c r="J849" s="19"/>
      <c r="K849" s="19"/>
      <c r="L849" s="19"/>
      <c r="M849" s="19"/>
      <c r="N849" s="19"/>
      <c r="O849" s="19"/>
      <c r="P849" s="19"/>
      <c r="Q849" s="19"/>
      <c r="R849" s="19"/>
      <c r="S849" s="19"/>
      <c r="T849" s="19"/>
      <c r="U849" s="19"/>
      <c r="V849" s="19"/>
      <c r="W849" s="19"/>
      <c r="X849" s="19"/>
      <c r="Y849" s="19"/>
    </row>
    <row r="850" spans="2:25" ht="12" customHeight="1">
      <c r="B850" s="19"/>
      <c r="C850" s="19"/>
      <c r="D850" s="133"/>
      <c r="E850" s="133"/>
      <c r="F850" s="19"/>
      <c r="G850" s="19"/>
      <c r="H850" s="19"/>
      <c r="I850" s="19"/>
      <c r="J850" s="19"/>
      <c r="K850" s="19"/>
      <c r="L850" s="19"/>
      <c r="M850" s="19"/>
      <c r="N850" s="19"/>
      <c r="O850" s="19"/>
      <c r="P850" s="19"/>
      <c r="Q850" s="19"/>
      <c r="R850" s="19"/>
      <c r="S850" s="19"/>
      <c r="T850" s="19"/>
      <c r="U850" s="19"/>
      <c r="V850" s="19"/>
      <c r="W850" s="19"/>
      <c r="X850" s="19"/>
      <c r="Y850" s="19"/>
    </row>
    <row r="851" spans="2:25" ht="12" customHeight="1">
      <c r="B851" s="19"/>
      <c r="C851" s="19"/>
      <c r="D851" s="133"/>
      <c r="E851" s="133"/>
      <c r="F851" s="19"/>
      <c r="G851" s="19"/>
      <c r="H851" s="19"/>
      <c r="I851" s="19"/>
      <c r="J851" s="19"/>
      <c r="K851" s="19"/>
      <c r="L851" s="19"/>
      <c r="M851" s="19"/>
      <c r="N851" s="19"/>
      <c r="O851" s="19"/>
      <c r="P851" s="19"/>
      <c r="Q851" s="19"/>
      <c r="R851" s="19"/>
      <c r="S851" s="19"/>
      <c r="T851" s="19"/>
      <c r="U851" s="19"/>
      <c r="V851" s="19"/>
      <c r="W851" s="19"/>
      <c r="X851" s="19"/>
      <c r="Y851" s="19"/>
    </row>
    <row r="852" spans="2:25" ht="12" customHeight="1">
      <c r="B852" s="19"/>
      <c r="C852" s="19"/>
      <c r="D852" s="133"/>
      <c r="E852" s="133"/>
      <c r="F852" s="19"/>
      <c r="G852" s="19"/>
      <c r="H852" s="19"/>
      <c r="I852" s="19"/>
      <c r="J852" s="19"/>
      <c r="K852" s="19"/>
      <c r="L852" s="19"/>
      <c r="M852" s="19"/>
      <c r="N852" s="19"/>
      <c r="O852" s="19"/>
      <c r="P852" s="19"/>
      <c r="Q852" s="19"/>
      <c r="R852" s="19"/>
      <c r="S852" s="19"/>
      <c r="T852" s="19"/>
      <c r="U852" s="19"/>
      <c r="V852" s="19"/>
      <c r="W852" s="19"/>
      <c r="X852" s="19"/>
      <c r="Y852" s="19"/>
    </row>
    <row r="853" spans="2:25" ht="12" customHeight="1">
      <c r="B853" s="19"/>
      <c r="C853" s="19"/>
      <c r="D853" s="133"/>
      <c r="E853" s="133"/>
      <c r="F853" s="19"/>
      <c r="G853" s="19"/>
      <c r="H853" s="19"/>
      <c r="I853" s="19"/>
      <c r="J853" s="19"/>
      <c r="K853" s="19"/>
      <c r="L853" s="19"/>
      <c r="M853" s="19"/>
      <c r="N853" s="19"/>
      <c r="O853" s="19"/>
      <c r="P853" s="19"/>
      <c r="Q853" s="19"/>
      <c r="R853" s="19"/>
      <c r="S853" s="19"/>
      <c r="T853" s="19"/>
      <c r="U853" s="19"/>
      <c r="V853" s="19"/>
      <c r="W853" s="19"/>
      <c r="X853" s="19"/>
      <c r="Y853" s="19"/>
    </row>
    <row r="854" spans="2:25" ht="12" customHeight="1">
      <c r="B854" s="19"/>
      <c r="C854" s="19"/>
      <c r="D854" s="133"/>
      <c r="E854" s="133"/>
      <c r="F854" s="19"/>
      <c r="G854" s="19"/>
      <c r="H854" s="19"/>
      <c r="I854" s="19"/>
      <c r="J854" s="19"/>
      <c r="K854" s="19"/>
      <c r="L854" s="19"/>
      <c r="M854" s="19"/>
      <c r="N854" s="19"/>
      <c r="O854" s="19"/>
      <c r="P854" s="19"/>
      <c r="Q854" s="19"/>
      <c r="R854" s="19"/>
      <c r="S854" s="19"/>
      <c r="T854" s="19"/>
      <c r="U854" s="19"/>
      <c r="V854" s="19"/>
      <c r="W854" s="19"/>
      <c r="X854" s="19"/>
      <c r="Y854" s="19"/>
    </row>
    <row r="855" spans="2:25" ht="12" customHeight="1">
      <c r="B855" s="19"/>
      <c r="C855" s="19"/>
      <c r="D855" s="133"/>
      <c r="E855" s="133"/>
      <c r="F855" s="19"/>
      <c r="G855" s="19"/>
      <c r="H855" s="19"/>
      <c r="I855" s="19"/>
      <c r="J855" s="19"/>
      <c r="K855" s="19"/>
      <c r="L855" s="19"/>
      <c r="M855" s="19"/>
      <c r="N855" s="19"/>
      <c r="O855" s="19"/>
      <c r="P855" s="19"/>
      <c r="Q855" s="19"/>
      <c r="R855" s="19"/>
      <c r="S855" s="19"/>
      <c r="T855" s="19"/>
      <c r="U855" s="19"/>
      <c r="V855" s="19"/>
      <c r="W855" s="19"/>
      <c r="X855" s="19"/>
      <c r="Y855" s="19"/>
    </row>
    <row r="856" spans="2:25" ht="12" customHeight="1">
      <c r="B856" s="19"/>
      <c r="C856" s="19"/>
      <c r="D856" s="133"/>
      <c r="E856" s="133"/>
      <c r="F856" s="19"/>
      <c r="G856" s="19"/>
      <c r="H856" s="19"/>
      <c r="I856" s="19"/>
      <c r="J856" s="19"/>
      <c r="K856" s="19"/>
      <c r="L856" s="19"/>
      <c r="M856" s="19"/>
      <c r="N856" s="19"/>
      <c r="O856" s="19"/>
      <c r="P856" s="19"/>
      <c r="Q856" s="19"/>
      <c r="R856" s="19"/>
      <c r="S856" s="19"/>
      <c r="T856" s="19"/>
      <c r="U856" s="19"/>
      <c r="V856" s="19"/>
      <c r="W856" s="19"/>
      <c r="X856" s="19"/>
      <c r="Y856" s="19"/>
    </row>
    <row r="857" spans="2:25" ht="12" customHeight="1">
      <c r="B857" s="19"/>
      <c r="C857" s="19"/>
      <c r="D857" s="133"/>
      <c r="E857" s="133"/>
      <c r="F857" s="19"/>
      <c r="G857" s="19"/>
      <c r="H857" s="19"/>
      <c r="I857" s="19"/>
      <c r="J857" s="19"/>
      <c r="K857" s="19"/>
      <c r="L857" s="19"/>
      <c r="M857" s="19"/>
      <c r="N857" s="19"/>
      <c r="O857" s="19"/>
      <c r="P857" s="19"/>
      <c r="Q857" s="19"/>
      <c r="R857" s="19"/>
      <c r="S857" s="19"/>
      <c r="T857" s="19"/>
      <c r="U857" s="19"/>
      <c r="V857" s="19"/>
      <c r="W857" s="19"/>
      <c r="X857" s="19"/>
      <c r="Y857" s="19"/>
    </row>
    <row r="858" spans="2:25" ht="12" customHeight="1">
      <c r="B858" s="19"/>
      <c r="C858" s="19"/>
      <c r="D858" s="133"/>
      <c r="E858" s="133"/>
      <c r="F858" s="19"/>
      <c r="G858" s="19"/>
      <c r="H858" s="19"/>
      <c r="I858" s="19"/>
      <c r="J858" s="19"/>
      <c r="K858" s="19"/>
      <c r="L858" s="19"/>
      <c r="M858" s="19"/>
      <c r="N858" s="19"/>
      <c r="O858" s="19"/>
      <c r="P858" s="19"/>
      <c r="Q858" s="19"/>
      <c r="R858" s="19"/>
      <c r="S858" s="19"/>
      <c r="T858" s="19"/>
      <c r="U858" s="19"/>
      <c r="V858" s="19"/>
      <c r="W858" s="19"/>
      <c r="X858" s="19"/>
      <c r="Y858" s="19"/>
    </row>
    <row r="859" spans="2:25" ht="12" customHeight="1">
      <c r="B859" s="19"/>
      <c r="C859" s="19"/>
      <c r="D859" s="133"/>
      <c r="E859" s="133"/>
      <c r="F859" s="19"/>
      <c r="G859" s="19"/>
      <c r="H859" s="19"/>
      <c r="I859" s="19"/>
      <c r="J859" s="19"/>
      <c r="K859" s="19"/>
      <c r="L859" s="19"/>
      <c r="M859" s="19"/>
      <c r="N859" s="19"/>
      <c r="O859" s="19"/>
      <c r="P859" s="19"/>
      <c r="Q859" s="19"/>
      <c r="R859" s="19"/>
      <c r="S859" s="19"/>
      <c r="T859" s="19"/>
      <c r="U859" s="19"/>
      <c r="V859" s="19"/>
      <c r="W859" s="19"/>
      <c r="X859" s="19"/>
      <c r="Y859" s="19"/>
    </row>
    <row r="860" spans="2:25" ht="12" customHeight="1">
      <c r="B860" s="19"/>
      <c r="C860" s="19"/>
      <c r="D860" s="133"/>
      <c r="E860" s="133"/>
      <c r="F860" s="19"/>
      <c r="G860" s="19"/>
      <c r="H860" s="19"/>
      <c r="I860" s="19"/>
      <c r="J860" s="19"/>
      <c r="K860" s="19"/>
      <c r="L860" s="19"/>
      <c r="M860" s="19"/>
      <c r="N860" s="19"/>
      <c r="O860" s="19"/>
      <c r="P860" s="19"/>
      <c r="Q860" s="19"/>
      <c r="R860" s="19"/>
      <c r="S860" s="19"/>
      <c r="T860" s="19"/>
      <c r="U860" s="19"/>
      <c r="V860" s="19"/>
      <c r="W860" s="19"/>
      <c r="X860" s="19"/>
      <c r="Y860" s="19"/>
    </row>
    <row r="861" spans="2:25" ht="12" customHeight="1">
      <c r="B861" s="19"/>
      <c r="C861" s="19"/>
      <c r="D861" s="133"/>
      <c r="E861" s="133"/>
      <c r="F861" s="19"/>
      <c r="G861" s="19"/>
      <c r="H861" s="19"/>
      <c r="I861" s="19"/>
      <c r="J861" s="19"/>
      <c r="K861" s="19"/>
      <c r="L861" s="19"/>
      <c r="M861" s="19"/>
      <c r="N861" s="19"/>
      <c r="O861" s="19"/>
      <c r="P861" s="19"/>
      <c r="Q861" s="19"/>
      <c r="R861" s="19"/>
      <c r="S861" s="19"/>
      <c r="T861" s="19"/>
      <c r="U861" s="19"/>
      <c r="V861" s="19"/>
      <c r="W861" s="19"/>
      <c r="X861" s="19"/>
      <c r="Y861" s="19"/>
    </row>
    <row r="862" spans="2:25" ht="12" customHeight="1">
      <c r="B862" s="19"/>
      <c r="C862" s="19"/>
      <c r="D862" s="133"/>
      <c r="E862" s="133"/>
      <c r="F862" s="19"/>
      <c r="G862" s="19"/>
      <c r="H862" s="19"/>
      <c r="I862" s="19"/>
      <c r="J862" s="19"/>
      <c r="K862" s="19"/>
      <c r="L862" s="19"/>
      <c r="M862" s="19"/>
      <c r="N862" s="19"/>
      <c r="O862" s="19"/>
      <c r="P862" s="19"/>
      <c r="Q862" s="19"/>
      <c r="R862" s="19"/>
      <c r="S862" s="19"/>
      <c r="T862" s="19"/>
      <c r="U862" s="19"/>
      <c r="V862" s="19"/>
      <c r="W862" s="19"/>
      <c r="X862" s="19"/>
      <c r="Y862" s="19"/>
    </row>
    <row r="863" spans="2:25" ht="12" customHeight="1">
      <c r="B863" s="19"/>
      <c r="C863" s="19"/>
      <c r="D863" s="133"/>
      <c r="E863" s="133"/>
      <c r="F863" s="19"/>
      <c r="G863" s="19"/>
      <c r="H863" s="19"/>
      <c r="I863" s="19"/>
      <c r="J863" s="19"/>
      <c r="K863" s="19"/>
      <c r="L863" s="19"/>
      <c r="M863" s="19"/>
      <c r="N863" s="19"/>
      <c r="O863" s="19"/>
      <c r="P863" s="19"/>
      <c r="Q863" s="19"/>
      <c r="R863" s="19"/>
      <c r="S863" s="19"/>
      <c r="T863" s="19"/>
      <c r="U863" s="19"/>
      <c r="V863" s="19"/>
      <c r="W863" s="19"/>
      <c r="X863" s="19"/>
      <c r="Y863" s="19"/>
    </row>
    <row r="864" spans="2:25" ht="12" customHeight="1">
      <c r="B864" s="19"/>
      <c r="C864" s="19"/>
      <c r="D864" s="133"/>
      <c r="E864" s="133"/>
      <c r="F864" s="19"/>
      <c r="G864" s="19"/>
      <c r="H864" s="19"/>
      <c r="I864" s="19"/>
      <c r="J864" s="19"/>
      <c r="K864" s="19"/>
      <c r="L864" s="19"/>
      <c r="M864" s="19"/>
      <c r="N864" s="19"/>
      <c r="O864" s="19"/>
      <c r="P864" s="19"/>
      <c r="Q864" s="19"/>
      <c r="R864" s="19"/>
      <c r="S864" s="19"/>
      <c r="T864" s="19"/>
      <c r="U864" s="19"/>
      <c r="V864" s="19"/>
      <c r="W864" s="19"/>
      <c r="X864" s="19"/>
      <c r="Y864" s="19"/>
    </row>
    <row r="865" spans="2:25" ht="12" customHeight="1">
      <c r="B865" s="19"/>
      <c r="C865" s="19"/>
      <c r="D865" s="133"/>
      <c r="E865" s="133"/>
      <c r="F865" s="19"/>
      <c r="G865" s="19"/>
      <c r="H865" s="19"/>
      <c r="I865" s="19"/>
      <c r="J865" s="19"/>
      <c r="K865" s="19"/>
      <c r="L865" s="19"/>
      <c r="M865" s="19"/>
      <c r="N865" s="19"/>
      <c r="O865" s="19"/>
      <c r="P865" s="19"/>
      <c r="Q865" s="19"/>
      <c r="R865" s="19"/>
      <c r="S865" s="19"/>
      <c r="T865" s="19"/>
      <c r="U865" s="19"/>
      <c r="V865" s="19"/>
      <c r="W865" s="19"/>
      <c r="X865" s="19"/>
      <c r="Y865" s="19"/>
    </row>
    <row r="866" spans="2:25" ht="12" customHeight="1">
      <c r="B866" s="19"/>
      <c r="C866" s="19"/>
      <c r="D866" s="133"/>
      <c r="E866" s="133"/>
      <c r="F866" s="19"/>
      <c r="G866" s="19"/>
      <c r="H866" s="19"/>
      <c r="I866" s="19"/>
      <c r="J866" s="19"/>
      <c r="K866" s="19"/>
      <c r="L866" s="19"/>
      <c r="M866" s="19"/>
      <c r="N866" s="19"/>
      <c r="O866" s="19"/>
      <c r="P866" s="19"/>
      <c r="Q866" s="19"/>
      <c r="R866" s="19"/>
      <c r="S866" s="19"/>
      <c r="T866" s="19"/>
      <c r="U866" s="19"/>
      <c r="V866" s="19"/>
      <c r="W866" s="19"/>
      <c r="X866" s="19"/>
      <c r="Y866" s="19"/>
    </row>
    <row r="867" spans="2:25" ht="12" customHeight="1">
      <c r="B867" s="19"/>
      <c r="C867" s="19"/>
      <c r="D867" s="133"/>
      <c r="E867" s="133"/>
      <c r="F867" s="19"/>
      <c r="G867" s="19"/>
      <c r="H867" s="19"/>
      <c r="I867" s="19"/>
      <c r="J867" s="19"/>
      <c r="K867" s="19"/>
      <c r="L867" s="19"/>
      <c r="M867" s="19"/>
      <c r="N867" s="19"/>
      <c r="O867" s="19"/>
      <c r="P867" s="19"/>
      <c r="Q867" s="19"/>
      <c r="R867" s="19"/>
      <c r="S867" s="19"/>
      <c r="T867" s="19"/>
      <c r="U867" s="19"/>
      <c r="V867" s="19"/>
      <c r="W867" s="19"/>
      <c r="X867" s="19"/>
      <c r="Y867" s="19"/>
    </row>
    <row r="868" spans="2:25" ht="12" customHeight="1">
      <c r="B868" s="19"/>
      <c r="C868" s="19"/>
      <c r="D868" s="133"/>
      <c r="E868" s="133"/>
      <c r="F868" s="19"/>
      <c r="G868" s="19"/>
      <c r="H868" s="19"/>
      <c r="I868" s="19"/>
      <c r="J868" s="19"/>
      <c r="K868" s="19"/>
      <c r="L868" s="19"/>
      <c r="M868" s="19"/>
      <c r="N868" s="19"/>
      <c r="O868" s="19"/>
      <c r="P868" s="19"/>
      <c r="Q868" s="19"/>
      <c r="R868" s="19"/>
      <c r="S868" s="19"/>
      <c r="T868" s="19"/>
      <c r="U868" s="19"/>
      <c r="V868" s="19"/>
      <c r="W868" s="19"/>
      <c r="X868" s="19"/>
      <c r="Y868" s="19"/>
    </row>
    <row r="869" spans="2:25" ht="12" customHeight="1">
      <c r="B869" s="19"/>
      <c r="C869" s="19"/>
      <c r="D869" s="133"/>
      <c r="E869" s="133"/>
      <c r="F869" s="19"/>
      <c r="G869" s="19"/>
      <c r="H869" s="19"/>
      <c r="I869" s="19"/>
      <c r="J869" s="19"/>
      <c r="K869" s="19"/>
      <c r="L869" s="19"/>
      <c r="M869" s="19"/>
      <c r="N869" s="19"/>
      <c r="O869" s="19"/>
      <c r="P869" s="19"/>
      <c r="Q869" s="19"/>
      <c r="R869" s="19"/>
      <c r="S869" s="19"/>
      <c r="T869" s="19"/>
      <c r="U869" s="19"/>
      <c r="V869" s="19"/>
      <c r="W869" s="19"/>
      <c r="X869" s="19"/>
      <c r="Y869" s="19"/>
    </row>
    <row r="870" spans="2:25" ht="12" customHeight="1">
      <c r="B870" s="19"/>
      <c r="C870" s="19"/>
      <c r="D870" s="133"/>
      <c r="E870" s="133"/>
      <c r="F870" s="19"/>
      <c r="G870" s="19"/>
      <c r="H870" s="19"/>
      <c r="I870" s="19"/>
      <c r="J870" s="19"/>
      <c r="K870" s="19"/>
      <c r="L870" s="19"/>
      <c r="M870" s="19"/>
      <c r="N870" s="19"/>
      <c r="O870" s="19"/>
      <c r="P870" s="19"/>
      <c r="Q870" s="19"/>
      <c r="R870" s="19"/>
      <c r="S870" s="19"/>
      <c r="T870" s="19"/>
      <c r="U870" s="19"/>
      <c r="V870" s="19"/>
      <c r="W870" s="19"/>
      <c r="X870" s="19"/>
      <c r="Y870" s="19"/>
    </row>
    <row r="871" spans="2:25" ht="12" customHeight="1">
      <c r="B871" s="19"/>
      <c r="C871" s="19"/>
      <c r="D871" s="133"/>
      <c r="E871" s="133"/>
      <c r="F871" s="19"/>
      <c r="G871" s="19"/>
      <c r="H871" s="19"/>
      <c r="I871" s="19"/>
      <c r="J871" s="19"/>
      <c r="K871" s="19"/>
      <c r="L871" s="19"/>
      <c r="M871" s="19"/>
      <c r="N871" s="19"/>
      <c r="O871" s="19"/>
      <c r="P871" s="19"/>
      <c r="Q871" s="19"/>
      <c r="R871" s="19"/>
      <c r="S871" s="19"/>
      <c r="T871" s="19"/>
      <c r="U871" s="19"/>
      <c r="V871" s="19"/>
      <c r="W871" s="19"/>
      <c r="X871" s="19"/>
      <c r="Y871" s="19"/>
    </row>
    <row r="872" spans="2:25" ht="12" customHeight="1">
      <c r="B872" s="19"/>
      <c r="C872" s="19"/>
      <c r="D872" s="133"/>
      <c r="E872" s="133"/>
      <c r="F872" s="19"/>
      <c r="G872" s="19"/>
      <c r="H872" s="19"/>
      <c r="I872" s="19"/>
      <c r="J872" s="19"/>
      <c r="K872" s="19"/>
      <c r="L872" s="19"/>
      <c r="M872" s="19"/>
      <c r="N872" s="19"/>
      <c r="O872" s="19"/>
      <c r="P872" s="19"/>
      <c r="Q872" s="19"/>
      <c r="R872" s="19"/>
      <c r="S872" s="19"/>
      <c r="T872" s="19"/>
      <c r="U872" s="19"/>
      <c r="V872" s="19"/>
      <c r="W872" s="19"/>
      <c r="X872" s="19"/>
      <c r="Y872" s="19"/>
    </row>
    <row r="873" spans="2:25" ht="12" customHeight="1">
      <c r="B873" s="19"/>
      <c r="C873" s="19"/>
      <c r="D873" s="133"/>
      <c r="E873" s="133"/>
      <c r="F873" s="19"/>
      <c r="G873" s="19"/>
      <c r="H873" s="19"/>
      <c r="I873" s="19"/>
      <c r="J873" s="19"/>
      <c r="K873" s="19"/>
      <c r="L873" s="19"/>
      <c r="M873" s="19"/>
      <c r="N873" s="19"/>
      <c r="O873" s="19"/>
      <c r="P873" s="19"/>
      <c r="Q873" s="19"/>
      <c r="R873" s="19"/>
      <c r="S873" s="19"/>
      <c r="T873" s="19"/>
      <c r="U873" s="19"/>
      <c r="V873" s="19"/>
      <c r="W873" s="19"/>
      <c r="X873" s="19"/>
      <c r="Y873" s="19"/>
    </row>
    <row r="874" spans="2:25" ht="12" customHeight="1">
      <c r="B874" s="19"/>
      <c r="C874" s="19"/>
      <c r="D874" s="133"/>
      <c r="E874" s="133"/>
      <c r="F874" s="19"/>
      <c r="G874" s="19"/>
      <c r="H874" s="19"/>
      <c r="I874" s="19"/>
      <c r="J874" s="19"/>
      <c r="K874" s="19"/>
      <c r="L874" s="19"/>
      <c r="M874" s="19"/>
      <c r="N874" s="19"/>
      <c r="O874" s="19"/>
      <c r="P874" s="19"/>
      <c r="Q874" s="19"/>
      <c r="R874" s="19"/>
      <c r="S874" s="19"/>
      <c r="T874" s="19"/>
      <c r="U874" s="19"/>
      <c r="V874" s="19"/>
      <c r="W874" s="19"/>
      <c r="X874" s="19"/>
      <c r="Y874" s="19"/>
    </row>
    <row r="875" spans="2:25" ht="12" customHeight="1">
      <c r="B875" s="19"/>
      <c r="C875" s="19"/>
      <c r="D875" s="133"/>
      <c r="E875" s="133"/>
      <c r="F875" s="19"/>
      <c r="G875" s="19"/>
      <c r="H875" s="19"/>
      <c r="I875" s="19"/>
      <c r="J875" s="19"/>
      <c r="K875" s="19"/>
      <c r="L875" s="19"/>
      <c r="M875" s="19"/>
      <c r="N875" s="19"/>
      <c r="O875" s="19"/>
      <c r="P875" s="19"/>
      <c r="Q875" s="19"/>
      <c r="R875" s="19"/>
      <c r="S875" s="19"/>
      <c r="T875" s="19"/>
      <c r="U875" s="19"/>
      <c r="V875" s="19"/>
      <c r="W875" s="19"/>
      <c r="X875" s="19"/>
      <c r="Y875" s="19"/>
    </row>
    <row r="876" spans="2:25" ht="12" customHeight="1">
      <c r="B876" s="19"/>
      <c r="C876" s="19"/>
      <c r="D876" s="133"/>
      <c r="E876" s="133"/>
      <c r="F876" s="19"/>
      <c r="G876" s="19"/>
      <c r="H876" s="19"/>
      <c r="I876" s="19"/>
      <c r="J876" s="19"/>
      <c r="K876" s="19"/>
      <c r="L876" s="19"/>
      <c r="M876" s="19"/>
      <c r="N876" s="19"/>
      <c r="O876" s="19"/>
      <c r="P876" s="19"/>
      <c r="Q876" s="19"/>
      <c r="R876" s="19"/>
      <c r="S876" s="19"/>
      <c r="T876" s="19"/>
      <c r="U876" s="19"/>
      <c r="V876" s="19"/>
      <c r="W876" s="19"/>
      <c r="X876" s="19"/>
      <c r="Y876" s="19"/>
    </row>
    <row r="877" spans="2:25" ht="12" customHeight="1">
      <c r="B877" s="19"/>
      <c r="C877" s="19"/>
      <c r="D877" s="133"/>
      <c r="E877" s="133"/>
      <c r="F877" s="19"/>
      <c r="G877" s="19"/>
      <c r="H877" s="19"/>
      <c r="I877" s="19"/>
      <c r="J877" s="19"/>
      <c r="K877" s="19"/>
      <c r="L877" s="19"/>
      <c r="M877" s="19"/>
      <c r="N877" s="19"/>
      <c r="O877" s="19"/>
      <c r="P877" s="19"/>
      <c r="Q877" s="19"/>
      <c r="R877" s="19"/>
      <c r="S877" s="19"/>
      <c r="T877" s="19"/>
      <c r="U877" s="19"/>
      <c r="V877" s="19"/>
      <c r="W877" s="19"/>
      <c r="X877" s="19"/>
      <c r="Y877" s="19"/>
    </row>
    <row r="878" spans="2:25" ht="12" customHeight="1">
      <c r="B878" s="19"/>
      <c r="C878" s="19"/>
      <c r="D878" s="133"/>
      <c r="E878" s="133"/>
      <c r="F878" s="19"/>
      <c r="G878" s="19"/>
      <c r="H878" s="19"/>
      <c r="I878" s="19"/>
      <c r="J878" s="19"/>
      <c r="K878" s="19"/>
      <c r="L878" s="19"/>
      <c r="M878" s="19"/>
      <c r="N878" s="19"/>
      <c r="O878" s="19"/>
      <c r="P878" s="19"/>
      <c r="Q878" s="19"/>
      <c r="R878" s="19"/>
      <c r="S878" s="19"/>
      <c r="T878" s="19"/>
      <c r="U878" s="19"/>
      <c r="V878" s="19"/>
      <c r="W878" s="19"/>
      <c r="X878" s="19"/>
      <c r="Y878" s="19"/>
    </row>
    <row r="879" spans="2:25" ht="12" customHeight="1">
      <c r="B879" s="19"/>
      <c r="C879" s="19"/>
      <c r="D879" s="133"/>
      <c r="E879" s="133"/>
      <c r="F879" s="19"/>
      <c r="G879" s="19"/>
      <c r="H879" s="19"/>
      <c r="I879" s="19"/>
      <c r="J879" s="19"/>
      <c r="K879" s="19"/>
      <c r="L879" s="19"/>
      <c r="M879" s="19"/>
      <c r="N879" s="19"/>
      <c r="O879" s="19"/>
      <c r="P879" s="19"/>
      <c r="Q879" s="19"/>
      <c r="R879" s="19"/>
      <c r="S879" s="19"/>
      <c r="T879" s="19"/>
      <c r="U879" s="19"/>
      <c r="V879" s="19"/>
      <c r="W879" s="19"/>
      <c r="X879" s="19"/>
      <c r="Y879" s="19"/>
    </row>
    <row r="880" spans="2:25" ht="12" customHeight="1">
      <c r="B880" s="19"/>
      <c r="C880" s="19"/>
      <c r="D880" s="133"/>
      <c r="E880" s="133"/>
      <c r="F880" s="19"/>
      <c r="G880" s="19"/>
      <c r="H880" s="19"/>
      <c r="I880" s="19"/>
      <c r="J880" s="19"/>
      <c r="K880" s="19"/>
      <c r="L880" s="19"/>
      <c r="M880" s="19"/>
      <c r="N880" s="19"/>
      <c r="O880" s="19"/>
      <c r="P880" s="19"/>
      <c r="Q880" s="19"/>
      <c r="R880" s="19"/>
      <c r="S880" s="19"/>
      <c r="T880" s="19"/>
      <c r="U880" s="19"/>
      <c r="V880" s="19"/>
      <c r="W880" s="19"/>
      <c r="X880" s="19"/>
      <c r="Y880" s="19"/>
    </row>
    <row r="881" spans="2:25" ht="12" customHeight="1">
      <c r="B881" s="19"/>
      <c r="C881" s="19"/>
      <c r="D881" s="133"/>
      <c r="E881" s="133"/>
      <c r="F881" s="19"/>
      <c r="G881" s="19"/>
      <c r="H881" s="19"/>
      <c r="I881" s="19"/>
      <c r="J881" s="19"/>
      <c r="K881" s="19"/>
      <c r="L881" s="19"/>
      <c r="M881" s="19"/>
      <c r="N881" s="19"/>
      <c r="O881" s="19"/>
      <c r="P881" s="19"/>
      <c r="Q881" s="19"/>
      <c r="R881" s="19"/>
      <c r="S881" s="19"/>
      <c r="T881" s="19"/>
      <c r="U881" s="19"/>
      <c r="V881" s="19"/>
      <c r="W881" s="19"/>
      <c r="X881" s="19"/>
      <c r="Y881" s="19"/>
    </row>
    <row r="882" spans="2:25" ht="12" customHeight="1">
      <c r="B882" s="19"/>
      <c r="C882" s="19"/>
      <c r="D882" s="133"/>
      <c r="E882" s="133"/>
      <c r="F882" s="19"/>
      <c r="G882" s="19"/>
      <c r="H882" s="19"/>
      <c r="I882" s="19"/>
      <c r="J882" s="19"/>
      <c r="K882" s="19"/>
      <c r="L882" s="19"/>
      <c r="M882" s="19"/>
      <c r="N882" s="19"/>
      <c r="O882" s="19"/>
      <c r="P882" s="19"/>
      <c r="Q882" s="19"/>
      <c r="R882" s="19"/>
      <c r="S882" s="19"/>
      <c r="T882" s="19"/>
      <c r="U882" s="19"/>
      <c r="V882" s="19"/>
      <c r="W882" s="19"/>
      <c r="X882" s="19"/>
      <c r="Y882" s="19"/>
    </row>
    <row r="883" spans="2:25" ht="12" customHeight="1">
      <c r="B883" s="19"/>
      <c r="C883" s="19"/>
      <c r="D883" s="133"/>
      <c r="E883" s="133"/>
      <c r="F883" s="19"/>
      <c r="G883" s="19"/>
      <c r="H883" s="19"/>
      <c r="I883" s="19"/>
      <c r="J883" s="19"/>
      <c r="K883" s="19"/>
      <c r="L883" s="19"/>
      <c r="M883" s="19"/>
      <c r="N883" s="19"/>
      <c r="O883" s="19"/>
      <c r="P883" s="19"/>
      <c r="Q883" s="19"/>
      <c r="R883" s="19"/>
      <c r="S883" s="19"/>
      <c r="T883" s="19"/>
      <c r="U883" s="19"/>
      <c r="V883" s="19"/>
      <c r="W883" s="19"/>
      <c r="X883" s="19"/>
      <c r="Y883" s="19"/>
    </row>
    <row r="884" spans="2:25" ht="12" customHeight="1">
      <c r="B884" s="19"/>
      <c r="C884" s="19"/>
      <c r="D884" s="133"/>
      <c r="E884" s="133"/>
      <c r="F884" s="19"/>
      <c r="G884" s="19"/>
      <c r="H884" s="19"/>
      <c r="I884" s="19"/>
      <c r="J884" s="19"/>
      <c r="K884" s="19"/>
      <c r="L884" s="19"/>
      <c r="M884" s="19"/>
      <c r="N884" s="19"/>
      <c r="O884" s="19"/>
      <c r="P884" s="19"/>
      <c r="Q884" s="19"/>
      <c r="R884" s="19"/>
      <c r="S884" s="19"/>
      <c r="T884" s="19"/>
      <c r="U884" s="19"/>
      <c r="V884" s="19"/>
      <c r="W884" s="19"/>
      <c r="X884" s="19"/>
      <c r="Y884" s="19"/>
    </row>
    <row r="885" spans="2:25" ht="12" customHeight="1">
      <c r="B885" s="19"/>
      <c r="C885" s="19"/>
      <c r="D885" s="133"/>
      <c r="E885" s="133"/>
      <c r="F885" s="19"/>
      <c r="G885" s="19"/>
      <c r="H885" s="19"/>
      <c r="I885" s="19"/>
      <c r="J885" s="19"/>
      <c r="K885" s="19"/>
      <c r="L885" s="19"/>
      <c r="M885" s="19"/>
      <c r="N885" s="19"/>
      <c r="O885" s="19"/>
      <c r="P885" s="19"/>
      <c r="Q885" s="19"/>
      <c r="R885" s="19"/>
      <c r="S885" s="19"/>
      <c r="T885" s="19"/>
      <c r="U885" s="19"/>
      <c r="V885" s="19"/>
      <c r="W885" s="19"/>
      <c r="X885" s="19"/>
      <c r="Y885" s="19"/>
    </row>
    <row r="886" spans="2:25" ht="12" customHeight="1">
      <c r="B886" s="19"/>
      <c r="C886" s="19"/>
      <c r="D886" s="133"/>
      <c r="E886" s="133"/>
      <c r="F886" s="19"/>
      <c r="G886" s="19"/>
      <c r="H886" s="19"/>
      <c r="I886" s="19"/>
      <c r="J886" s="19"/>
      <c r="K886" s="19"/>
      <c r="L886" s="19"/>
      <c r="M886" s="19"/>
      <c r="N886" s="19"/>
      <c r="O886" s="19"/>
      <c r="P886" s="19"/>
      <c r="Q886" s="19"/>
      <c r="R886" s="19"/>
      <c r="S886" s="19"/>
      <c r="T886" s="19"/>
      <c r="U886" s="19"/>
      <c r="V886" s="19"/>
      <c r="W886" s="19"/>
      <c r="X886" s="19"/>
      <c r="Y886" s="19"/>
    </row>
    <row r="887" spans="2:25" ht="12" customHeight="1">
      <c r="B887" s="19"/>
      <c r="C887" s="19"/>
      <c r="D887" s="133"/>
      <c r="E887" s="133"/>
      <c r="F887" s="19"/>
      <c r="G887" s="19"/>
      <c r="H887" s="19"/>
      <c r="I887" s="19"/>
      <c r="J887" s="19"/>
      <c r="K887" s="19"/>
      <c r="L887" s="19"/>
      <c r="M887" s="19"/>
      <c r="N887" s="19"/>
      <c r="O887" s="19"/>
      <c r="P887" s="19"/>
      <c r="Q887" s="19"/>
      <c r="R887" s="19"/>
      <c r="S887" s="19"/>
      <c r="T887" s="19"/>
      <c r="U887" s="19"/>
      <c r="V887" s="19"/>
      <c r="W887" s="19"/>
      <c r="X887" s="19"/>
      <c r="Y887" s="19"/>
    </row>
    <row r="888" spans="2:25" ht="12" customHeight="1">
      <c r="B888" s="19"/>
      <c r="C888" s="19"/>
      <c r="D888" s="133"/>
      <c r="E888" s="133"/>
      <c r="F888" s="19"/>
      <c r="G888" s="19"/>
      <c r="H888" s="19"/>
      <c r="I888" s="19"/>
      <c r="J888" s="19"/>
      <c r="K888" s="19"/>
      <c r="L888" s="19"/>
      <c r="M888" s="19"/>
      <c r="N888" s="19"/>
      <c r="O888" s="19"/>
      <c r="P888" s="19"/>
      <c r="Q888" s="19"/>
      <c r="R888" s="19"/>
      <c r="S888" s="19"/>
      <c r="T888" s="19"/>
      <c r="U888" s="19"/>
      <c r="V888" s="19"/>
      <c r="W888" s="19"/>
      <c r="X888" s="19"/>
      <c r="Y888" s="19"/>
    </row>
    <row r="889" spans="2:25" ht="12" customHeight="1">
      <c r="B889" s="19"/>
      <c r="C889" s="19"/>
      <c r="D889" s="133"/>
      <c r="E889" s="133"/>
      <c r="F889" s="19"/>
      <c r="G889" s="19"/>
      <c r="H889" s="19"/>
      <c r="I889" s="19"/>
      <c r="J889" s="19"/>
      <c r="K889" s="19"/>
      <c r="L889" s="19"/>
      <c r="M889" s="19"/>
      <c r="N889" s="19"/>
      <c r="O889" s="19"/>
      <c r="P889" s="19"/>
      <c r="Q889" s="19"/>
      <c r="R889" s="19"/>
      <c r="S889" s="19"/>
      <c r="T889" s="19"/>
      <c r="U889" s="19"/>
      <c r="V889" s="19"/>
      <c r="W889" s="19"/>
      <c r="X889" s="19"/>
      <c r="Y889" s="19"/>
    </row>
    <row r="890" spans="2:25" ht="12" customHeight="1">
      <c r="B890" s="19"/>
      <c r="C890" s="19"/>
      <c r="D890" s="133"/>
      <c r="E890" s="133"/>
      <c r="F890" s="19"/>
      <c r="G890" s="19"/>
      <c r="H890" s="19"/>
      <c r="I890" s="19"/>
      <c r="J890" s="19"/>
      <c r="K890" s="19"/>
      <c r="L890" s="19"/>
      <c r="M890" s="19"/>
      <c r="N890" s="19"/>
      <c r="O890" s="19"/>
      <c r="P890" s="19"/>
      <c r="Q890" s="19"/>
      <c r="R890" s="19"/>
      <c r="S890" s="19"/>
      <c r="T890" s="19"/>
      <c r="U890" s="19"/>
      <c r="V890" s="19"/>
      <c r="W890" s="19"/>
      <c r="X890" s="19"/>
      <c r="Y890" s="19"/>
    </row>
    <row r="891" spans="2:25" ht="12" customHeight="1">
      <c r="B891" s="19"/>
      <c r="C891" s="19"/>
      <c r="D891" s="133"/>
      <c r="E891" s="133"/>
      <c r="F891" s="19"/>
      <c r="G891" s="19"/>
      <c r="H891" s="19"/>
      <c r="I891" s="19"/>
      <c r="J891" s="19"/>
      <c r="K891" s="19"/>
      <c r="L891" s="19"/>
      <c r="M891" s="19"/>
      <c r="N891" s="19"/>
      <c r="O891" s="19"/>
      <c r="P891" s="19"/>
      <c r="Q891" s="19"/>
      <c r="R891" s="19"/>
      <c r="S891" s="19"/>
      <c r="T891" s="19"/>
      <c r="U891" s="19"/>
      <c r="V891" s="19"/>
      <c r="W891" s="19"/>
      <c r="X891" s="19"/>
      <c r="Y891" s="19"/>
    </row>
    <row r="892" spans="2:25" ht="12" customHeight="1">
      <c r="B892" s="19"/>
      <c r="C892" s="19"/>
      <c r="D892" s="133"/>
      <c r="E892" s="133"/>
      <c r="F892" s="19"/>
      <c r="G892" s="19"/>
      <c r="H892" s="19"/>
      <c r="I892" s="19"/>
      <c r="J892" s="19"/>
      <c r="K892" s="19"/>
      <c r="L892" s="19"/>
      <c r="M892" s="19"/>
      <c r="N892" s="19"/>
      <c r="O892" s="19"/>
      <c r="P892" s="19"/>
      <c r="Q892" s="19"/>
      <c r="R892" s="19"/>
      <c r="S892" s="19"/>
      <c r="T892" s="19"/>
      <c r="U892" s="19"/>
      <c r="V892" s="19"/>
      <c r="W892" s="19"/>
      <c r="X892" s="19"/>
      <c r="Y892" s="19"/>
    </row>
    <row r="893" spans="2:25" ht="12" customHeight="1">
      <c r="B893" s="19"/>
      <c r="C893" s="19"/>
      <c r="D893" s="133"/>
      <c r="E893" s="133"/>
      <c r="F893" s="19"/>
      <c r="G893" s="19"/>
      <c r="H893" s="19"/>
      <c r="I893" s="19"/>
      <c r="J893" s="19"/>
      <c r="K893" s="19"/>
      <c r="L893" s="19"/>
      <c r="M893" s="19"/>
      <c r="N893" s="19"/>
      <c r="O893" s="19"/>
      <c r="P893" s="19"/>
      <c r="Q893" s="19"/>
      <c r="R893" s="19"/>
      <c r="S893" s="19"/>
      <c r="T893" s="19"/>
      <c r="U893" s="19"/>
      <c r="V893" s="19"/>
      <c r="W893" s="19"/>
      <c r="X893" s="19"/>
      <c r="Y893" s="19"/>
    </row>
    <row r="894" spans="2:25" ht="12" customHeight="1">
      <c r="B894" s="19"/>
      <c r="C894" s="19"/>
      <c r="D894" s="133"/>
      <c r="E894" s="133"/>
      <c r="F894" s="19"/>
      <c r="G894" s="19"/>
      <c r="H894" s="19"/>
      <c r="I894" s="19"/>
      <c r="J894" s="19"/>
      <c r="K894" s="19"/>
      <c r="L894" s="19"/>
      <c r="M894" s="19"/>
      <c r="N894" s="19"/>
      <c r="O894" s="19"/>
      <c r="P894" s="19"/>
      <c r="Q894" s="19"/>
      <c r="R894" s="19"/>
      <c r="S894" s="19"/>
      <c r="T894" s="19"/>
      <c r="U894" s="19"/>
      <c r="V894" s="19"/>
      <c r="W894" s="19"/>
      <c r="X894" s="19"/>
      <c r="Y894" s="19"/>
    </row>
    <row r="895" spans="2:25" ht="12" customHeight="1">
      <c r="B895" s="19"/>
      <c r="C895" s="19"/>
      <c r="D895" s="133"/>
      <c r="E895" s="133"/>
      <c r="F895" s="19"/>
      <c r="G895" s="19"/>
      <c r="H895" s="19"/>
      <c r="I895" s="19"/>
      <c r="J895" s="19"/>
      <c r="K895" s="19"/>
      <c r="L895" s="19"/>
      <c r="M895" s="19"/>
      <c r="N895" s="19"/>
      <c r="O895" s="19"/>
      <c r="P895" s="19"/>
      <c r="Q895" s="19"/>
      <c r="R895" s="19"/>
      <c r="S895" s="19"/>
      <c r="T895" s="19"/>
      <c r="U895" s="19"/>
      <c r="V895" s="19"/>
      <c r="W895" s="19"/>
      <c r="X895" s="19"/>
      <c r="Y895" s="19"/>
    </row>
    <row r="896" spans="2:25" ht="12" customHeight="1">
      <c r="B896" s="19"/>
      <c r="C896" s="19"/>
      <c r="D896" s="133"/>
      <c r="E896" s="133"/>
      <c r="F896" s="19"/>
      <c r="G896" s="19"/>
      <c r="H896" s="19"/>
      <c r="I896" s="19"/>
      <c r="J896" s="19"/>
      <c r="K896" s="19"/>
      <c r="L896" s="19"/>
      <c r="M896" s="19"/>
      <c r="N896" s="19"/>
      <c r="O896" s="19"/>
      <c r="P896" s="19"/>
      <c r="Q896" s="19"/>
      <c r="R896" s="19"/>
      <c r="S896" s="19"/>
      <c r="T896" s="19"/>
      <c r="U896" s="19"/>
      <c r="V896" s="19"/>
      <c r="W896" s="19"/>
      <c r="X896" s="19"/>
      <c r="Y896" s="19"/>
    </row>
    <row r="897" spans="2:25" ht="12" customHeight="1">
      <c r="B897" s="19"/>
      <c r="C897" s="19"/>
      <c r="D897" s="133"/>
      <c r="E897" s="133"/>
      <c r="F897" s="19"/>
      <c r="G897" s="19"/>
      <c r="H897" s="19"/>
      <c r="I897" s="19"/>
      <c r="J897" s="19"/>
      <c r="K897" s="19"/>
      <c r="L897" s="19"/>
      <c r="M897" s="19"/>
      <c r="N897" s="19"/>
      <c r="O897" s="19"/>
      <c r="P897" s="19"/>
      <c r="Q897" s="19"/>
      <c r="R897" s="19"/>
      <c r="S897" s="19"/>
      <c r="T897" s="19"/>
      <c r="U897" s="19"/>
      <c r="V897" s="19"/>
      <c r="W897" s="19"/>
      <c r="X897" s="19"/>
      <c r="Y897" s="19"/>
    </row>
    <row r="898" spans="2:25" ht="12" customHeight="1">
      <c r="B898" s="19"/>
      <c r="C898" s="19"/>
      <c r="D898" s="133"/>
      <c r="E898" s="133"/>
      <c r="F898" s="19"/>
      <c r="G898" s="19"/>
      <c r="H898" s="19"/>
      <c r="I898" s="19"/>
      <c r="J898" s="19"/>
      <c r="K898" s="19"/>
      <c r="L898" s="19"/>
      <c r="M898" s="19"/>
      <c r="N898" s="19"/>
      <c r="O898" s="19"/>
      <c r="P898" s="19"/>
      <c r="Q898" s="19"/>
      <c r="R898" s="19"/>
      <c r="S898" s="19"/>
      <c r="T898" s="19"/>
      <c r="U898" s="19"/>
      <c r="V898" s="19"/>
      <c r="W898" s="19"/>
      <c r="X898" s="19"/>
      <c r="Y898" s="19"/>
    </row>
    <row r="899" spans="2:25" ht="12" customHeight="1">
      <c r="B899" s="19"/>
      <c r="C899" s="19"/>
      <c r="D899" s="133"/>
      <c r="E899" s="133"/>
      <c r="F899" s="19"/>
      <c r="G899" s="19"/>
      <c r="H899" s="19"/>
      <c r="I899" s="19"/>
      <c r="J899" s="19"/>
      <c r="K899" s="19"/>
      <c r="L899" s="19"/>
      <c r="M899" s="19"/>
      <c r="N899" s="19"/>
      <c r="O899" s="19"/>
      <c r="P899" s="19"/>
      <c r="Q899" s="19"/>
      <c r="R899" s="19"/>
      <c r="S899" s="19"/>
      <c r="T899" s="19"/>
      <c r="U899" s="19"/>
      <c r="V899" s="19"/>
      <c r="W899" s="19"/>
      <c r="X899" s="19"/>
      <c r="Y899" s="19"/>
    </row>
    <row r="900" spans="2:25" ht="12" customHeight="1">
      <c r="B900" s="19"/>
      <c r="C900" s="19"/>
      <c r="D900" s="133"/>
      <c r="E900" s="133"/>
      <c r="F900" s="19"/>
      <c r="G900" s="19"/>
      <c r="H900" s="19"/>
      <c r="I900" s="19"/>
      <c r="J900" s="19"/>
      <c r="K900" s="19"/>
      <c r="L900" s="19"/>
      <c r="M900" s="19"/>
      <c r="N900" s="19"/>
      <c r="O900" s="19"/>
      <c r="P900" s="19"/>
      <c r="Q900" s="19"/>
      <c r="R900" s="19"/>
      <c r="S900" s="19"/>
      <c r="T900" s="19"/>
      <c r="U900" s="19"/>
      <c r="V900" s="19"/>
      <c r="W900" s="19"/>
      <c r="X900" s="19"/>
      <c r="Y900" s="19"/>
    </row>
    <row r="901" spans="2:25" ht="12" customHeight="1">
      <c r="B901" s="19"/>
      <c r="C901" s="19"/>
      <c r="D901" s="133"/>
      <c r="E901" s="133"/>
      <c r="F901" s="19"/>
      <c r="G901" s="19"/>
      <c r="H901" s="19"/>
      <c r="I901" s="19"/>
      <c r="J901" s="19"/>
      <c r="K901" s="19"/>
      <c r="L901" s="19"/>
      <c r="M901" s="19"/>
      <c r="N901" s="19"/>
      <c r="O901" s="19"/>
      <c r="P901" s="19"/>
      <c r="Q901" s="19"/>
      <c r="R901" s="19"/>
      <c r="S901" s="19"/>
      <c r="T901" s="19"/>
      <c r="U901" s="19"/>
      <c r="V901" s="19"/>
      <c r="W901" s="19"/>
      <c r="X901" s="19"/>
      <c r="Y901" s="19"/>
    </row>
    <row r="902" spans="2:25" ht="12" customHeight="1">
      <c r="B902" s="19"/>
      <c r="C902" s="19"/>
      <c r="D902" s="133"/>
      <c r="E902" s="133"/>
      <c r="F902" s="19"/>
      <c r="G902" s="19"/>
      <c r="H902" s="19"/>
      <c r="I902" s="19"/>
      <c r="J902" s="19"/>
      <c r="K902" s="19"/>
      <c r="L902" s="19"/>
      <c r="M902" s="19"/>
      <c r="N902" s="19"/>
      <c r="O902" s="19"/>
      <c r="P902" s="19"/>
      <c r="Q902" s="19"/>
      <c r="R902" s="19"/>
      <c r="S902" s="19"/>
      <c r="T902" s="19"/>
      <c r="U902" s="19"/>
      <c r="V902" s="19"/>
      <c r="W902" s="19"/>
      <c r="X902" s="19"/>
      <c r="Y902" s="19"/>
    </row>
    <row r="903" spans="2:25" ht="12" customHeight="1">
      <c r="B903" s="19"/>
      <c r="C903" s="19"/>
      <c r="D903" s="133"/>
      <c r="E903" s="133"/>
      <c r="F903" s="19"/>
      <c r="G903" s="19"/>
      <c r="H903" s="19"/>
      <c r="I903" s="19"/>
      <c r="J903" s="19"/>
      <c r="K903" s="19"/>
      <c r="L903" s="19"/>
      <c r="M903" s="19"/>
      <c r="N903" s="19"/>
      <c r="O903" s="19"/>
      <c r="P903" s="19"/>
      <c r="Q903" s="19"/>
      <c r="R903" s="19"/>
      <c r="S903" s="19"/>
      <c r="T903" s="19"/>
      <c r="U903" s="19"/>
      <c r="V903" s="19"/>
      <c r="W903" s="19"/>
      <c r="X903" s="19"/>
      <c r="Y903" s="19"/>
    </row>
    <row r="904" spans="2:25" ht="12" customHeight="1">
      <c r="B904" s="19"/>
      <c r="C904" s="19"/>
      <c r="D904" s="133"/>
      <c r="E904" s="133"/>
      <c r="F904" s="19"/>
      <c r="G904" s="19"/>
      <c r="H904" s="19"/>
      <c r="I904" s="19"/>
      <c r="J904" s="19"/>
      <c r="K904" s="19"/>
      <c r="L904" s="19"/>
      <c r="M904" s="19"/>
      <c r="N904" s="19"/>
      <c r="O904" s="19"/>
      <c r="P904" s="19"/>
      <c r="Q904" s="19"/>
      <c r="R904" s="19"/>
      <c r="S904" s="19"/>
      <c r="T904" s="19"/>
      <c r="U904" s="19"/>
      <c r="V904" s="19"/>
      <c r="W904" s="19"/>
      <c r="X904" s="19"/>
      <c r="Y904" s="19"/>
    </row>
    <row r="905" spans="2:25" ht="12" customHeight="1">
      <c r="B905" s="19"/>
      <c r="C905" s="19"/>
      <c r="D905" s="133"/>
      <c r="E905" s="133"/>
      <c r="F905" s="19"/>
      <c r="G905" s="19"/>
      <c r="H905" s="19"/>
      <c r="I905" s="19"/>
      <c r="J905" s="19"/>
      <c r="K905" s="19"/>
      <c r="L905" s="19"/>
      <c r="M905" s="19"/>
      <c r="N905" s="19"/>
      <c r="O905" s="19"/>
      <c r="P905" s="19"/>
      <c r="Q905" s="19"/>
      <c r="R905" s="19"/>
      <c r="S905" s="19"/>
      <c r="T905" s="19"/>
      <c r="U905" s="19"/>
      <c r="V905" s="19"/>
      <c r="W905" s="19"/>
      <c r="X905" s="19"/>
      <c r="Y905" s="19"/>
    </row>
    <row r="906" spans="2:25" ht="12" customHeight="1">
      <c r="B906" s="19"/>
      <c r="C906" s="19"/>
      <c r="D906" s="133"/>
      <c r="E906" s="133"/>
      <c r="F906" s="19"/>
      <c r="G906" s="19"/>
      <c r="H906" s="19"/>
      <c r="I906" s="19"/>
      <c r="J906" s="19"/>
      <c r="K906" s="19"/>
      <c r="L906" s="19"/>
      <c r="M906" s="19"/>
      <c r="N906" s="19"/>
      <c r="O906" s="19"/>
      <c r="P906" s="19"/>
      <c r="Q906" s="19"/>
      <c r="R906" s="19"/>
      <c r="S906" s="19"/>
      <c r="T906" s="19"/>
      <c r="U906" s="19"/>
      <c r="V906" s="19"/>
      <c r="W906" s="19"/>
      <c r="X906" s="19"/>
      <c r="Y906" s="19"/>
    </row>
    <row r="907" spans="2:25" ht="12" customHeight="1">
      <c r="B907" s="19"/>
      <c r="C907" s="19"/>
      <c r="D907" s="133"/>
      <c r="E907" s="133"/>
      <c r="F907" s="19"/>
      <c r="G907" s="19"/>
      <c r="H907" s="19"/>
      <c r="I907" s="19"/>
      <c r="J907" s="19"/>
      <c r="K907" s="19"/>
      <c r="L907" s="19"/>
      <c r="M907" s="19"/>
      <c r="N907" s="19"/>
      <c r="O907" s="19"/>
      <c r="P907" s="19"/>
      <c r="Q907" s="19"/>
      <c r="R907" s="19"/>
      <c r="S907" s="19"/>
      <c r="T907" s="19"/>
      <c r="U907" s="19"/>
      <c r="V907" s="19"/>
      <c r="W907" s="19"/>
      <c r="X907" s="19"/>
      <c r="Y907" s="19"/>
    </row>
    <row r="908" spans="2:25" ht="12" customHeight="1">
      <c r="B908" s="19"/>
      <c r="C908" s="19"/>
      <c r="D908" s="133"/>
      <c r="E908" s="133"/>
      <c r="F908" s="19"/>
      <c r="G908" s="19"/>
      <c r="H908" s="19"/>
      <c r="I908" s="19"/>
      <c r="J908" s="19"/>
      <c r="K908" s="19"/>
      <c r="L908" s="19"/>
      <c r="M908" s="19"/>
      <c r="N908" s="19"/>
      <c r="O908" s="19"/>
      <c r="P908" s="19"/>
      <c r="Q908" s="19"/>
      <c r="R908" s="19"/>
      <c r="S908" s="19"/>
      <c r="T908" s="19"/>
      <c r="U908" s="19"/>
      <c r="V908" s="19"/>
      <c r="W908" s="19"/>
      <c r="X908" s="19"/>
      <c r="Y908" s="19"/>
    </row>
    <row r="909" spans="2:25" ht="12" customHeight="1">
      <c r="B909" s="19"/>
      <c r="C909" s="19"/>
      <c r="D909" s="133"/>
      <c r="E909" s="133"/>
      <c r="F909" s="19"/>
      <c r="G909" s="19"/>
      <c r="H909" s="19"/>
      <c r="I909" s="19"/>
      <c r="J909" s="19"/>
      <c r="K909" s="19"/>
      <c r="L909" s="19"/>
      <c r="M909" s="19"/>
      <c r="N909" s="19"/>
      <c r="O909" s="19"/>
      <c r="P909" s="19"/>
      <c r="Q909" s="19"/>
      <c r="R909" s="19"/>
      <c r="S909" s="19"/>
      <c r="T909" s="19"/>
      <c r="U909" s="19"/>
      <c r="V909" s="19"/>
      <c r="W909" s="19"/>
      <c r="X909" s="19"/>
      <c r="Y909" s="19"/>
    </row>
    <row r="910" spans="2:25" ht="12" customHeight="1">
      <c r="B910" s="19"/>
      <c r="C910" s="19"/>
      <c r="D910" s="133"/>
      <c r="E910" s="133"/>
      <c r="F910" s="19"/>
      <c r="G910" s="19"/>
      <c r="H910" s="19"/>
      <c r="I910" s="19"/>
      <c r="J910" s="19"/>
      <c r="K910" s="19"/>
      <c r="L910" s="19"/>
      <c r="M910" s="19"/>
      <c r="N910" s="19"/>
      <c r="O910" s="19"/>
      <c r="P910" s="19"/>
      <c r="Q910" s="19"/>
      <c r="R910" s="19"/>
      <c r="S910" s="19"/>
      <c r="T910" s="19"/>
      <c r="U910" s="19"/>
      <c r="V910" s="19"/>
      <c r="W910" s="19"/>
      <c r="X910" s="19"/>
      <c r="Y910" s="19"/>
    </row>
    <row r="911" spans="2:25" ht="12" customHeight="1">
      <c r="B911" s="19"/>
      <c r="C911" s="19"/>
      <c r="D911" s="133"/>
      <c r="E911" s="133"/>
      <c r="F911" s="19"/>
      <c r="G911" s="19"/>
      <c r="H911" s="19"/>
      <c r="I911" s="19"/>
      <c r="J911" s="19"/>
      <c r="K911" s="19"/>
      <c r="L911" s="19"/>
      <c r="M911" s="19"/>
      <c r="N911" s="19"/>
      <c r="O911" s="19"/>
      <c r="P911" s="19"/>
      <c r="Q911" s="19"/>
      <c r="R911" s="19"/>
      <c r="S911" s="19"/>
      <c r="T911" s="19"/>
      <c r="U911" s="19"/>
      <c r="V911" s="19"/>
      <c r="W911" s="19"/>
      <c r="X911" s="19"/>
      <c r="Y911" s="19"/>
    </row>
    <row r="912" spans="2:25" ht="12" customHeight="1">
      <c r="B912" s="19"/>
      <c r="C912" s="19"/>
      <c r="D912" s="133"/>
      <c r="E912" s="133"/>
      <c r="F912" s="19"/>
      <c r="G912" s="19"/>
      <c r="H912" s="19"/>
      <c r="I912" s="19"/>
      <c r="J912" s="19"/>
      <c r="K912" s="19"/>
      <c r="L912" s="19"/>
      <c r="M912" s="19"/>
      <c r="N912" s="19"/>
      <c r="O912" s="19"/>
      <c r="P912" s="19"/>
      <c r="Q912" s="19"/>
      <c r="R912" s="19"/>
      <c r="S912" s="19"/>
      <c r="T912" s="19"/>
      <c r="U912" s="19"/>
      <c r="V912" s="19"/>
      <c r="W912" s="19"/>
      <c r="X912" s="19"/>
      <c r="Y912" s="19"/>
    </row>
    <row r="913" spans="2:25" ht="12" customHeight="1">
      <c r="B913" s="19"/>
      <c r="C913" s="19"/>
      <c r="D913" s="133"/>
      <c r="E913" s="133"/>
      <c r="F913" s="19"/>
      <c r="G913" s="19"/>
      <c r="H913" s="19"/>
      <c r="I913" s="19"/>
      <c r="J913" s="19"/>
      <c r="K913" s="19"/>
      <c r="L913" s="19"/>
      <c r="M913" s="19"/>
      <c r="N913" s="19"/>
      <c r="O913" s="19"/>
      <c r="P913" s="19"/>
      <c r="Q913" s="19"/>
      <c r="R913" s="19"/>
      <c r="S913" s="19"/>
      <c r="T913" s="19"/>
      <c r="U913" s="19"/>
      <c r="V913" s="19"/>
      <c r="W913" s="19"/>
      <c r="X913" s="19"/>
      <c r="Y913" s="19"/>
    </row>
    <row r="914" spans="2:25" ht="12" customHeight="1">
      <c r="B914" s="19"/>
      <c r="C914" s="19"/>
      <c r="D914" s="133"/>
      <c r="E914" s="133"/>
      <c r="F914" s="19"/>
      <c r="G914" s="19"/>
      <c r="H914" s="19"/>
      <c r="I914" s="19"/>
      <c r="J914" s="19"/>
      <c r="K914" s="19"/>
      <c r="L914" s="19"/>
      <c r="M914" s="19"/>
      <c r="N914" s="19"/>
      <c r="O914" s="19"/>
      <c r="P914" s="19"/>
      <c r="Q914" s="19"/>
      <c r="R914" s="19"/>
      <c r="S914" s="19"/>
      <c r="T914" s="19"/>
      <c r="U914" s="19"/>
      <c r="V914" s="19"/>
      <c r="W914" s="19"/>
      <c r="X914" s="19"/>
      <c r="Y914" s="19"/>
    </row>
    <row r="915" spans="2:25" ht="12" customHeight="1">
      <c r="B915" s="19"/>
      <c r="C915" s="19"/>
      <c r="D915" s="133"/>
      <c r="E915" s="133"/>
      <c r="F915" s="19"/>
      <c r="G915" s="19"/>
      <c r="H915" s="19"/>
      <c r="I915" s="19"/>
      <c r="J915" s="19"/>
      <c r="K915" s="19"/>
      <c r="L915" s="19"/>
      <c r="M915" s="19"/>
      <c r="N915" s="19"/>
      <c r="O915" s="19"/>
      <c r="P915" s="19"/>
      <c r="Q915" s="19"/>
      <c r="R915" s="19"/>
      <c r="S915" s="19"/>
      <c r="T915" s="19"/>
      <c r="U915" s="19"/>
      <c r="V915" s="19"/>
      <c r="W915" s="19"/>
      <c r="X915" s="19"/>
      <c r="Y915" s="19"/>
    </row>
    <row r="916" spans="2:25" ht="12" customHeight="1">
      <c r="B916" s="19"/>
      <c r="C916" s="19"/>
      <c r="D916" s="133"/>
      <c r="E916" s="133"/>
      <c r="F916" s="19"/>
      <c r="G916" s="19"/>
      <c r="H916" s="19"/>
      <c r="I916" s="19"/>
      <c r="J916" s="19"/>
      <c r="K916" s="19"/>
      <c r="L916" s="19"/>
      <c r="M916" s="19"/>
      <c r="N916" s="19"/>
      <c r="O916" s="19"/>
      <c r="P916" s="19"/>
      <c r="Q916" s="19"/>
      <c r="R916" s="19"/>
      <c r="S916" s="19"/>
      <c r="T916" s="19"/>
      <c r="U916" s="19"/>
      <c r="V916" s="19"/>
      <c r="W916" s="19"/>
      <c r="X916" s="19"/>
      <c r="Y916" s="19"/>
    </row>
    <row r="917" spans="2:25" ht="12" customHeight="1">
      <c r="B917" s="19"/>
      <c r="C917" s="19"/>
      <c r="D917" s="133"/>
      <c r="E917" s="133"/>
      <c r="F917" s="19"/>
      <c r="G917" s="19"/>
      <c r="H917" s="19"/>
      <c r="I917" s="19"/>
      <c r="J917" s="19"/>
      <c r="K917" s="19"/>
      <c r="L917" s="19"/>
      <c r="M917" s="19"/>
      <c r="N917" s="19"/>
      <c r="O917" s="19"/>
      <c r="P917" s="19"/>
      <c r="Q917" s="19"/>
      <c r="R917" s="19"/>
      <c r="S917" s="19"/>
      <c r="T917" s="19"/>
      <c r="U917" s="19"/>
      <c r="V917" s="19"/>
      <c r="W917" s="19"/>
      <c r="X917" s="19"/>
      <c r="Y917" s="19"/>
    </row>
    <row r="918" spans="2:25" ht="12" customHeight="1">
      <c r="B918" s="19"/>
      <c r="C918" s="19"/>
      <c r="D918" s="133"/>
      <c r="E918" s="133"/>
      <c r="F918" s="19"/>
      <c r="G918" s="19"/>
      <c r="H918" s="19"/>
      <c r="I918" s="19"/>
      <c r="J918" s="19"/>
      <c r="K918" s="19"/>
      <c r="L918" s="19"/>
      <c r="M918" s="19"/>
      <c r="N918" s="19"/>
      <c r="O918" s="19"/>
      <c r="P918" s="19"/>
      <c r="Q918" s="19"/>
      <c r="R918" s="19"/>
      <c r="S918" s="19"/>
      <c r="T918" s="19"/>
      <c r="U918" s="19"/>
      <c r="V918" s="19"/>
      <c r="W918" s="19"/>
      <c r="X918" s="19"/>
      <c r="Y918" s="19"/>
    </row>
    <row r="919" spans="2:25" ht="12" customHeight="1">
      <c r="B919" s="19"/>
      <c r="C919" s="19"/>
      <c r="D919" s="133"/>
      <c r="E919" s="133"/>
      <c r="F919" s="19"/>
      <c r="G919" s="19"/>
      <c r="H919" s="19"/>
      <c r="I919" s="19"/>
      <c r="J919" s="19"/>
      <c r="K919" s="19"/>
      <c r="L919" s="19"/>
      <c r="M919" s="19"/>
      <c r="N919" s="19"/>
      <c r="O919" s="19"/>
      <c r="P919" s="19"/>
      <c r="Q919" s="19"/>
      <c r="R919" s="19"/>
      <c r="S919" s="19"/>
      <c r="T919" s="19"/>
      <c r="U919" s="19"/>
      <c r="V919" s="19"/>
      <c r="W919" s="19"/>
      <c r="X919" s="19"/>
      <c r="Y919" s="19"/>
    </row>
    <row r="920" spans="2:25" ht="12" customHeight="1">
      <c r="B920" s="19"/>
      <c r="C920" s="19"/>
      <c r="D920" s="133"/>
      <c r="E920" s="133"/>
      <c r="F920" s="19"/>
      <c r="G920" s="19"/>
      <c r="H920" s="19"/>
      <c r="I920" s="19"/>
      <c r="J920" s="19"/>
      <c r="K920" s="19"/>
      <c r="L920" s="19"/>
      <c r="M920" s="19"/>
      <c r="N920" s="19"/>
      <c r="O920" s="19"/>
      <c r="P920" s="19"/>
      <c r="Q920" s="19"/>
      <c r="R920" s="19"/>
      <c r="S920" s="19"/>
      <c r="T920" s="19"/>
      <c r="U920" s="19"/>
      <c r="V920" s="19"/>
      <c r="W920" s="19"/>
      <c r="X920" s="19"/>
      <c r="Y920" s="19"/>
    </row>
    <row r="921" spans="2:25" ht="12" customHeight="1">
      <c r="B921" s="19"/>
      <c r="C921" s="19"/>
      <c r="D921" s="133"/>
      <c r="E921" s="133"/>
      <c r="F921" s="19"/>
      <c r="G921" s="19"/>
      <c r="H921" s="19"/>
      <c r="I921" s="19"/>
      <c r="J921" s="19"/>
      <c r="K921" s="19"/>
      <c r="L921" s="19"/>
      <c r="M921" s="19"/>
      <c r="N921" s="19"/>
      <c r="O921" s="19"/>
      <c r="P921" s="19"/>
      <c r="Q921" s="19"/>
      <c r="R921" s="19"/>
      <c r="S921" s="19"/>
      <c r="T921" s="19"/>
      <c r="U921" s="19"/>
      <c r="V921" s="19"/>
      <c r="W921" s="19"/>
      <c r="X921" s="19"/>
      <c r="Y921" s="19"/>
    </row>
    <row r="922" spans="2:25" ht="12" customHeight="1">
      <c r="B922" s="19"/>
      <c r="C922" s="19"/>
      <c r="D922" s="133"/>
      <c r="E922" s="133"/>
      <c r="F922" s="19"/>
      <c r="G922" s="19"/>
      <c r="H922" s="19"/>
      <c r="I922" s="19"/>
      <c r="J922" s="19"/>
      <c r="K922" s="19"/>
      <c r="L922" s="19"/>
      <c r="M922" s="19"/>
      <c r="N922" s="19"/>
      <c r="O922" s="19"/>
      <c r="P922" s="19"/>
      <c r="Q922" s="19"/>
      <c r="R922" s="19"/>
      <c r="S922" s="19"/>
      <c r="T922" s="19"/>
      <c r="U922" s="19"/>
      <c r="V922" s="19"/>
      <c r="W922" s="19"/>
      <c r="X922" s="19"/>
      <c r="Y922" s="19"/>
    </row>
    <row r="923" spans="2:25" ht="12" customHeight="1">
      <c r="B923" s="19"/>
      <c r="C923" s="19"/>
      <c r="D923" s="133"/>
      <c r="E923" s="133"/>
      <c r="F923" s="19"/>
      <c r="G923" s="19"/>
      <c r="H923" s="19"/>
      <c r="I923" s="19"/>
      <c r="J923" s="19"/>
      <c r="K923" s="19"/>
      <c r="L923" s="19"/>
      <c r="M923" s="19"/>
      <c r="N923" s="19"/>
      <c r="O923" s="19"/>
      <c r="P923" s="19"/>
      <c r="Q923" s="19"/>
      <c r="R923" s="19"/>
      <c r="S923" s="19"/>
      <c r="T923" s="19"/>
      <c r="U923" s="19"/>
      <c r="V923" s="19"/>
      <c r="W923" s="19"/>
      <c r="X923" s="19"/>
      <c r="Y923" s="19"/>
    </row>
    <row r="924" spans="2:25" ht="12" customHeight="1">
      <c r="B924" s="19"/>
      <c r="C924" s="19"/>
      <c r="D924" s="133"/>
      <c r="E924" s="133"/>
      <c r="F924" s="19"/>
      <c r="G924" s="19"/>
      <c r="H924" s="19"/>
      <c r="I924" s="19"/>
      <c r="J924" s="19"/>
      <c r="K924" s="19"/>
      <c r="L924" s="19"/>
      <c r="M924" s="19"/>
      <c r="N924" s="19"/>
      <c r="O924" s="19"/>
      <c r="P924" s="19"/>
      <c r="Q924" s="19"/>
      <c r="R924" s="19"/>
      <c r="S924" s="19"/>
      <c r="T924" s="19"/>
      <c r="U924" s="19"/>
      <c r="V924" s="19"/>
      <c r="W924" s="19"/>
      <c r="X924" s="19"/>
      <c r="Y924" s="19"/>
    </row>
    <row r="925" spans="2:25" ht="12" customHeight="1">
      <c r="B925" s="19"/>
      <c r="C925" s="19"/>
      <c r="D925" s="133"/>
      <c r="E925" s="133"/>
      <c r="F925" s="19"/>
      <c r="G925" s="19"/>
      <c r="H925" s="19"/>
      <c r="I925" s="19"/>
      <c r="J925" s="19"/>
      <c r="K925" s="19"/>
      <c r="L925" s="19"/>
      <c r="M925" s="19"/>
      <c r="N925" s="19"/>
      <c r="O925" s="19"/>
      <c r="P925" s="19"/>
      <c r="Q925" s="19"/>
      <c r="R925" s="19"/>
      <c r="S925" s="19"/>
      <c r="T925" s="19"/>
      <c r="U925" s="19"/>
      <c r="V925" s="19"/>
      <c r="W925" s="19"/>
      <c r="X925" s="19"/>
      <c r="Y925" s="19"/>
    </row>
    <row r="926" spans="2:25" ht="12" customHeight="1">
      <c r="B926" s="19"/>
      <c r="C926" s="19"/>
      <c r="D926" s="133"/>
      <c r="E926" s="133"/>
      <c r="F926" s="19"/>
      <c r="G926" s="19"/>
      <c r="H926" s="19"/>
      <c r="I926" s="19"/>
      <c r="J926" s="19"/>
      <c r="K926" s="19"/>
      <c r="L926" s="19"/>
      <c r="M926" s="19"/>
      <c r="N926" s="19"/>
      <c r="O926" s="19"/>
      <c r="P926" s="19"/>
      <c r="Q926" s="19"/>
      <c r="R926" s="19"/>
      <c r="S926" s="19"/>
      <c r="T926" s="19"/>
      <c r="U926" s="19"/>
      <c r="V926" s="19"/>
      <c r="W926" s="19"/>
      <c r="X926" s="19"/>
      <c r="Y926" s="19"/>
    </row>
    <row r="927" spans="2:25" ht="12" customHeight="1">
      <c r="B927" s="19"/>
      <c r="C927" s="19"/>
      <c r="D927" s="133"/>
      <c r="E927" s="133"/>
      <c r="F927" s="19"/>
      <c r="G927" s="19"/>
      <c r="H927" s="19"/>
      <c r="I927" s="19"/>
      <c r="J927" s="19"/>
      <c r="K927" s="19"/>
      <c r="L927" s="19"/>
      <c r="M927" s="19"/>
      <c r="N927" s="19"/>
      <c r="O927" s="19"/>
      <c r="P927" s="19"/>
      <c r="Q927" s="19"/>
      <c r="R927" s="19"/>
      <c r="S927" s="19"/>
      <c r="T927" s="19"/>
      <c r="U927" s="19"/>
      <c r="V927" s="19"/>
      <c r="W927" s="19"/>
      <c r="X927" s="19"/>
      <c r="Y927" s="19"/>
    </row>
    <row r="928" spans="2:25" ht="12" customHeight="1">
      <c r="B928" s="19"/>
      <c r="C928" s="19"/>
      <c r="D928" s="133"/>
      <c r="E928" s="133"/>
      <c r="F928" s="19"/>
      <c r="G928" s="19"/>
      <c r="H928" s="19"/>
      <c r="I928" s="19"/>
      <c r="J928" s="19"/>
      <c r="K928" s="19"/>
      <c r="L928" s="19"/>
      <c r="M928" s="19"/>
      <c r="N928" s="19"/>
      <c r="O928" s="19"/>
      <c r="P928" s="19"/>
      <c r="Q928" s="19"/>
      <c r="R928" s="19"/>
      <c r="S928" s="19"/>
      <c r="T928" s="19"/>
      <c r="U928" s="19"/>
      <c r="V928" s="19"/>
      <c r="W928" s="19"/>
      <c r="X928" s="19"/>
      <c r="Y928" s="19"/>
    </row>
    <row r="929" spans="2:25" ht="12" customHeight="1">
      <c r="B929" s="19"/>
      <c r="C929" s="19"/>
      <c r="D929" s="133"/>
      <c r="E929" s="133"/>
      <c r="F929" s="19"/>
      <c r="G929" s="19"/>
      <c r="H929" s="19"/>
      <c r="I929" s="19"/>
      <c r="J929" s="19"/>
      <c r="K929" s="19"/>
      <c r="L929" s="19"/>
      <c r="M929" s="19"/>
      <c r="N929" s="19"/>
      <c r="O929" s="19"/>
      <c r="P929" s="19"/>
      <c r="Q929" s="19"/>
      <c r="R929" s="19"/>
      <c r="S929" s="19"/>
      <c r="T929" s="19"/>
      <c r="U929" s="19"/>
      <c r="V929" s="19"/>
      <c r="W929" s="19"/>
      <c r="X929" s="19"/>
      <c r="Y929" s="19"/>
    </row>
    <row r="930" spans="2:25" ht="12" customHeight="1">
      <c r="B930" s="19"/>
      <c r="C930" s="19"/>
      <c r="D930" s="133"/>
      <c r="E930" s="133"/>
      <c r="F930" s="19"/>
      <c r="G930" s="19"/>
      <c r="H930" s="19"/>
      <c r="I930" s="19"/>
      <c r="J930" s="19"/>
      <c r="K930" s="19"/>
      <c r="L930" s="19"/>
      <c r="M930" s="19"/>
      <c r="N930" s="19"/>
      <c r="O930" s="19"/>
      <c r="P930" s="19"/>
      <c r="Q930" s="19"/>
      <c r="R930" s="19"/>
      <c r="S930" s="19"/>
      <c r="T930" s="19"/>
      <c r="U930" s="19"/>
      <c r="V930" s="19"/>
      <c r="W930" s="19"/>
      <c r="X930" s="19"/>
      <c r="Y930" s="19"/>
    </row>
    <row r="931" spans="2:25" ht="12" customHeight="1">
      <c r="B931" s="19"/>
      <c r="C931" s="19"/>
      <c r="D931" s="133"/>
      <c r="E931" s="133"/>
      <c r="F931" s="19"/>
      <c r="G931" s="19"/>
      <c r="H931" s="19"/>
      <c r="I931" s="19"/>
      <c r="J931" s="19"/>
      <c r="K931" s="19"/>
      <c r="L931" s="19"/>
      <c r="M931" s="19"/>
      <c r="N931" s="19"/>
      <c r="O931" s="19"/>
      <c r="P931" s="19"/>
      <c r="Q931" s="19"/>
      <c r="R931" s="19"/>
      <c r="S931" s="19"/>
      <c r="T931" s="19"/>
      <c r="U931" s="19"/>
      <c r="V931" s="19"/>
      <c r="W931" s="19"/>
      <c r="X931" s="19"/>
      <c r="Y931" s="19"/>
    </row>
    <row r="932" spans="2:25" ht="12" customHeight="1">
      <c r="B932" s="19"/>
      <c r="C932" s="19"/>
      <c r="D932" s="133"/>
      <c r="E932" s="133"/>
      <c r="F932" s="19"/>
      <c r="G932" s="19"/>
      <c r="H932" s="19"/>
      <c r="I932" s="19"/>
      <c r="J932" s="19"/>
      <c r="K932" s="19"/>
      <c r="L932" s="19"/>
      <c r="M932" s="19"/>
      <c r="N932" s="19"/>
      <c r="O932" s="19"/>
      <c r="P932" s="19"/>
      <c r="Q932" s="19"/>
      <c r="R932" s="19"/>
      <c r="S932" s="19"/>
      <c r="T932" s="19"/>
      <c r="U932" s="19"/>
      <c r="V932" s="19"/>
      <c r="W932" s="19"/>
      <c r="X932" s="19"/>
      <c r="Y932" s="19"/>
    </row>
    <row r="933" spans="2:25" ht="12" customHeight="1">
      <c r="B933" s="19"/>
      <c r="C933" s="19"/>
      <c r="D933" s="133"/>
      <c r="E933" s="133"/>
      <c r="F933" s="19"/>
      <c r="G933" s="19"/>
      <c r="H933" s="19"/>
      <c r="I933" s="19"/>
      <c r="J933" s="19"/>
      <c r="K933" s="19"/>
      <c r="L933" s="19"/>
      <c r="M933" s="19"/>
      <c r="N933" s="19"/>
      <c r="O933" s="19"/>
      <c r="P933" s="19"/>
      <c r="Q933" s="19"/>
      <c r="R933" s="19"/>
      <c r="S933" s="19"/>
      <c r="T933" s="19"/>
      <c r="U933" s="19"/>
      <c r="V933" s="19"/>
      <c r="W933" s="19"/>
      <c r="X933" s="19"/>
      <c r="Y933" s="19"/>
    </row>
    <row r="934" spans="2:25" ht="12" customHeight="1">
      <c r="B934" s="19"/>
      <c r="C934" s="19"/>
      <c r="D934" s="133"/>
      <c r="E934" s="133"/>
      <c r="F934" s="19"/>
      <c r="G934" s="19"/>
      <c r="H934" s="19"/>
      <c r="I934" s="19"/>
      <c r="J934" s="19"/>
      <c r="K934" s="19"/>
      <c r="L934" s="19"/>
      <c r="M934" s="19"/>
      <c r="N934" s="19"/>
      <c r="O934" s="19"/>
      <c r="P934" s="19"/>
      <c r="Q934" s="19"/>
      <c r="R934" s="19"/>
      <c r="S934" s="19"/>
      <c r="T934" s="19"/>
      <c r="U934" s="19"/>
      <c r="V934" s="19"/>
      <c r="W934" s="19"/>
      <c r="X934" s="19"/>
      <c r="Y934" s="19"/>
    </row>
    <row r="935" spans="2:25" ht="12" customHeight="1">
      <c r="B935" s="19"/>
      <c r="C935" s="19"/>
      <c r="D935" s="133"/>
      <c r="E935" s="133"/>
      <c r="F935" s="19"/>
      <c r="G935" s="19"/>
      <c r="H935" s="19"/>
      <c r="I935" s="19"/>
      <c r="J935" s="19"/>
      <c r="K935" s="19"/>
      <c r="L935" s="19"/>
      <c r="M935" s="19"/>
      <c r="N935" s="19"/>
      <c r="O935" s="19"/>
      <c r="P935" s="19"/>
      <c r="Q935" s="19"/>
      <c r="R935" s="19"/>
      <c r="S935" s="19"/>
      <c r="T935" s="19"/>
      <c r="U935" s="19"/>
      <c r="V935" s="19"/>
      <c r="W935" s="19"/>
      <c r="X935" s="19"/>
      <c r="Y935" s="19"/>
    </row>
    <row r="936" spans="2:25" ht="12" customHeight="1">
      <c r="B936" s="19"/>
      <c r="C936" s="19"/>
      <c r="D936" s="133"/>
      <c r="E936" s="133"/>
      <c r="F936" s="19"/>
      <c r="G936" s="19"/>
      <c r="H936" s="19"/>
      <c r="I936" s="19"/>
      <c r="J936" s="19"/>
      <c r="K936" s="19"/>
      <c r="L936" s="19"/>
      <c r="M936" s="19"/>
      <c r="N936" s="19"/>
      <c r="O936" s="19"/>
      <c r="P936" s="19"/>
      <c r="Q936" s="19"/>
      <c r="R936" s="19"/>
      <c r="S936" s="19"/>
      <c r="T936" s="19"/>
      <c r="U936" s="19"/>
      <c r="V936" s="19"/>
      <c r="W936" s="19"/>
      <c r="X936" s="19"/>
      <c r="Y936" s="19"/>
    </row>
    <row r="937" spans="2:25" ht="12" customHeight="1">
      <c r="B937" s="19"/>
      <c r="C937" s="19"/>
      <c r="D937" s="133"/>
      <c r="E937" s="133"/>
      <c r="F937" s="19"/>
      <c r="G937" s="19"/>
      <c r="H937" s="19"/>
      <c r="I937" s="19"/>
      <c r="J937" s="19"/>
      <c r="K937" s="19"/>
      <c r="L937" s="19"/>
      <c r="M937" s="19"/>
      <c r="N937" s="19"/>
      <c r="O937" s="19"/>
      <c r="P937" s="19"/>
      <c r="Q937" s="19"/>
      <c r="R937" s="19"/>
      <c r="S937" s="19"/>
      <c r="T937" s="19"/>
      <c r="U937" s="19"/>
      <c r="V937" s="19"/>
      <c r="W937" s="19"/>
      <c r="X937" s="19"/>
      <c r="Y937" s="19"/>
    </row>
    <row r="938" spans="2:25" ht="12" customHeight="1">
      <c r="B938" s="19"/>
      <c r="C938" s="19"/>
      <c r="D938" s="133"/>
      <c r="E938" s="133"/>
      <c r="F938" s="19"/>
      <c r="G938" s="19"/>
      <c r="H938" s="19"/>
      <c r="I938" s="19"/>
      <c r="J938" s="19"/>
      <c r="K938" s="19"/>
      <c r="L938" s="19"/>
      <c r="M938" s="19"/>
      <c r="N938" s="19"/>
      <c r="O938" s="19"/>
      <c r="P938" s="19"/>
      <c r="Q938" s="19"/>
      <c r="R938" s="19"/>
      <c r="S938" s="19"/>
      <c r="T938" s="19"/>
      <c r="U938" s="19"/>
      <c r="V938" s="19"/>
      <c r="W938" s="19"/>
      <c r="X938" s="19"/>
      <c r="Y938" s="19"/>
    </row>
    <row r="939" spans="2:25" ht="12" customHeight="1">
      <c r="B939" s="19"/>
      <c r="C939" s="19"/>
      <c r="D939" s="133"/>
      <c r="E939" s="133"/>
      <c r="F939" s="19"/>
      <c r="G939" s="19"/>
      <c r="H939" s="19"/>
      <c r="I939" s="19"/>
      <c r="J939" s="19"/>
      <c r="K939" s="19"/>
      <c r="L939" s="19"/>
      <c r="M939" s="19"/>
      <c r="N939" s="19"/>
      <c r="O939" s="19"/>
      <c r="P939" s="19"/>
      <c r="Q939" s="19"/>
      <c r="R939" s="19"/>
      <c r="S939" s="19"/>
      <c r="T939" s="19"/>
      <c r="U939" s="19"/>
      <c r="V939" s="19"/>
      <c r="W939" s="19"/>
      <c r="X939" s="19"/>
      <c r="Y939" s="19"/>
    </row>
    <row r="940" spans="2:25" ht="12" customHeight="1">
      <c r="B940" s="19"/>
      <c r="C940" s="19"/>
      <c r="D940" s="133"/>
      <c r="E940" s="133"/>
      <c r="F940" s="19"/>
      <c r="G940" s="19"/>
      <c r="H940" s="19"/>
      <c r="I940" s="19"/>
      <c r="J940" s="19"/>
      <c r="K940" s="19"/>
      <c r="L940" s="19"/>
      <c r="M940" s="19"/>
      <c r="N940" s="19"/>
      <c r="O940" s="19"/>
      <c r="P940" s="19"/>
      <c r="Q940" s="19"/>
      <c r="R940" s="19"/>
      <c r="S940" s="19"/>
      <c r="T940" s="19"/>
      <c r="U940" s="19"/>
      <c r="V940" s="19"/>
      <c r="W940" s="19"/>
      <c r="X940" s="19"/>
      <c r="Y940" s="19"/>
    </row>
    <row r="941" spans="2:25" ht="12" customHeight="1">
      <c r="B941" s="19"/>
      <c r="C941" s="19"/>
      <c r="D941" s="133"/>
      <c r="E941" s="133"/>
      <c r="F941" s="19"/>
      <c r="G941" s="19"/>
      <c r="H941" s="19"/>
      <c r="I941" s="19"/>
      <c r="J941" s="19"/>
      <c r="K941" s="19"/>
      <c r="L941" s="19"/>
      <c r="M941" s="19"/>
      <c r="N941" s="19"/>
      <c r="O941" s="19"/>
      <c r="P941" s="19"/>
      <c r="Q941" s="19"/>
      <c r="R941" s="19"/>
      <c r="S941" s="19"/>
      <c r="T941" s="19"/>
      <c r="U941" s="19"/>
      <c r="V941" s="19"/>
      <c r="W941" s="19"/>
      <c r="X941" s="19"/>
      <c r="Y941" s="19"/>
    </row>
    <row r="942" spans="2:25" ht="12" customHeight="1">
      <c r="B942" s="19"/>
      <c r="C942" s="19"/>
      <c r="D942" s="133"/>
      <c r="E942" s="133"/>
      <c r="F942" s="19"/>
      <c r="G942" s="19"/>
      <c r="H942" s="19"/>
      <c r="I942" s="19"/>
      <c r="J942" s="19"/>
      <c r="K942" s="19"/>
      <c r="L942" s="19"/>
      <c r="M942" s="19"/>
      <c r="N942" s="19"/>
      <c r="O942" s="19"/>
      <c r="P942" s="19"/>
      <c r="Q942" s="19"/>
      <c r="R942" s="19"/>
      <c r="S942" s="19"/>
      <c r="T942" s="19"/>
      <c r="U942" s="19"/>
      <c r="V942" s="19"/>
      <c r="W942" s="19"/>
      <c r="X942" s="19"/>
      <c r="Y942" s="19"/>
    </row>
    <row r="943" spans="2:25" ht="12" customHeight="1">
      <c r="B943" s="19"/>
      <c r="C943" s="19"/>
      <c r="D943" s="133"/>
      <c r="E943" s="133"/>
      <c r="F943" s="19"/>
      <c r="G943" s="19"/>
      <c r="H943" s="19"/>
      <c r="I943" s="19"/>
      <c r="J943" s="19"/>
      <c r="K943" s="19"/>
      <c r="L943" s="19"/>
      <c r="M943" s="19"/>
      <c r="N943" s="19"/>
      <c r="O943" s="19"/>
      <c r="P943" s="19"/>
      <c r="Q943" s="19"/>
      <c r="R943" s="19"/>
      <c r="S943" s="19"/>
      <c r="T943" s="19"/>
      <c r="U943" s="19"/>
      <c r="V943" s="19"/>
      <c r="W943" s="19"/>
      <c r="X943" s="19"/>
      <c r="Y943" s="19"/>
    </row>
    <row r="944" spans="2:25" ht="12" customHeight="1">
      <c r="B944" s="19"/>
      <c r="C944" s="19"/>
      <c r="D944" s="133"/>
      <c r="E944" s="133"/>
      <c r="F944" s="19"/>
      <c r="G944" s="19"/>
      <c r="H944" s="19"/>
      <c r="I944" s="19"/>
      <c r="J944" s="19"/>
      <c r="K944" s="19"/>
      <c r="L944" s="19"/>
      <c r="M944" s="19"/>
      <c r="N944" s="19"/>
      <c r="O944" s="19"/>
      <c r="P944" s="19"/>
      <c r="Q944" s="19"/>
      <c r="R944" s="19"/>
      <c r="S944" s="19"/>
      <c r="T944" s="19"/>
      <c r="U944" s="19"/>
      <c r="V944" s="19"/>
      <c r="W944" s="19"/>
      <c r="X944" s="19"/>
      <c r="Y944" s="19"/>
    </row>
    <row r="945" spans="2:25" ht="12" customHeight="1">
      <c r="B945" s="19"/>
      <c r="C945" s="19"/>
      <c r="D945" s="133"/>
      <c r="E945" s="133"/>
      <c r="F945" s="19"/>
      <c r="G945" s="19"/>
      <c r="H945" s="19"/>
      <c r="I945" s="19"/>
      <c r="J945" s="19"/>
      <c r="K945" s="19"/>
      <c r="L945" s="19"/>
      <c r="M945" s="19"/>
      <c r="N945" s="19"/>
      <c r="O945" s="19"/>
      <c r="P945" s="19"/>
      <c r="Q945" s="19"/>
      <c r="R945" s="19"/>
      <c r="S945" s="19"/>
      <c r="T945" s="19"/>
      <c r="U945" s="19"/>
      <c r="V945" s="19"/>
      <c r="W945" s="19"/>
      <c r="X945" s="19"/>
      <c r="Y945" s="19"/>
    </row>
    <row r="946" spans="2:25" ht="12" customHeight="1">
      <c r="B946" s="19"/>
      <c r="C946" s="19"/>
      <c r="D946" s="133"/>
      <c r="E946" s="133"/>
      <c r="F946" s="19"/>
      <c r="G946" s="19"/>
      <c r="H946" s="19"/>
      <c r="I946" s="19"/>
      <c r="J946" s="19"/>
      <c r="K946" s="19"/>
      <c r="L946" s="19"/>
      <c r="M946" s="19"/>
      <c r="N946" s="19"/>
      <c r="O946" s="19"/>
      <c r="P946" s="19"/>
      <c r="Q946" s="19"/>
      <c r="R946" s="19"/>
      <c r="S946" s="19"/>
      <c r="T946" s="19"/>
      <c r="U946" s="19"/>
      <c r="V946" s="19"/>
      <c r="W946" s="19"/>
      <c r="X946" s="19"/>
      <c r="Y946" s="19"/>
    </row>
    <row r="947" spans="2:25" ht="12" customHeight="1">
      <c r="B947" s="19"/>
      <c r="C947" s="19"/>
      <c r="D947" s="133"/>
      <c r="E947" s="133"/>
      <c r="F947" s="19"/>
      <c r="G947" s="19"/>
      <c r="H947" s="19"/>
      <c r="I947" s="19"/>
      <c r="J947" s="19"/>
      <c r="K947" s="19"/>
      <c r="L947" s="19"/>
      <c r="M947" s="19"/>
      <c r="N947" s="19"/>
      <c r="O947" s="19"/>
      <c r="P947" s="19"/>
      <c r="Q947" s="19"/>
      <c r="R947" s="19"/>
      <c r="S947" s="19"/>
      <c r="T947" s="19"/>
      <c r="U947" s="19"/>
      <c r="V947" s="19"/>
      <c r="W947" s="19"/>
      <c r="X947" s="19"/>
      <c r="Y947" s="19"/>
    </row>
    <row r="948" spans="2:25" ht="12" customHeight="1">
      <c r="B948" s="19"/>
      <c r="C948" s="19"/>
      <c r="D948" s="133"/>
      <c r="E948" s="133"/>
      <c r="F948" s="19"/>
      <c r="G948" s="19"/>
      <c r="H948" s="19"/>
      <c r="I948" s="19"/>
      <c r="J948" s="19"/>
      <c r="K948" s="19"/>
      <c r="L948" s="19"/>
      <c r="M948" s="19"/>
      <c r="N948" s="19"/>
      <c r="O948" s="19"/>
      <c r="P948" s="19"/>
      <c r="Q948" s="19"/>
      <c r="R948" s="19"/>
      <c r="S948" s="19"/>
      <c r="T948" s="19"/>
      <c r="U948" s="19"/>
      <c r="V948" s="19"/>
      <c r="W948" s="19"/>
      <c r="X948" s="19"/>
      <c r="Y948" s="19"/>
    </row>
    <row r="949" spans="2:25" ht="12" customHeight="1">
      <c r="B949" s="19"/>
      <c r="C949" s="19"/>
      <c r="D949" s="133"/>
      <c r="E949" s="133"/>
      <c r="F949" s="19"/>
      <c r="G949" s="19"/>
      <c r="H949" s="19"/>
      <c r="I949" s="19"/>
      <c r="J949" s="19"/>
      <c r="K949" s="19"/>
      <c r="L949" s="19"/>
      <c r="M949" s="19"/>
      <c r="N949" s="19"/>
      <c r="O949" s="19"/>
      <c r="P949" s="19"/>
      <c r="Q949" s="19"/>
      <c r="R949" s="19"/>
      <c r="S949" s="19"/>
      <c r="T949" s="19"/>
      <c r="U949" s="19"/>
      <c r="V949" s="19"/>
      <c r="W949" s="19"/>
      <c r="X949" s="19"/>
      <c r="Y949" s="19"/>
    </row>
    <row r="950" spans="2:25" ht="12" customHeight="1">
      <c r="B950" s="19"/>
      <c r="C950" s="19"/>
      <c r="D950" s="133"/>
      <c r="E950" s="133"/>
      <c r="F950" s="19"/>
      <c r="G950" s="19"/>
      <c r="H950" s="19"/>
      <c r="I950" s="19"/>
      <c r="J950" s="19"/>
      <c r="K950" s="19"/>
      <c r="L950" s="19"/>
      <c r="M950" s="19"/>
      <c r="N950" s="19"/>
      <c r="O950" s="19"/>
      <c r="P950" s="19"/>
      <c r="Q950" s="19"/>
      <c r="R950" s="19"/>
      <c r="S950" s="19"/>
      <c r="T950" s="19"/>
      <c r="U950" s="19"/>
      <c r="V950" s="19"/>
      <c r="W950" s="19"/>
      <c r="X950" s="19"/>
      <c r="Y950" s="19"/>
    </row>
    <row r="951" spans="2:25" ht="12" customHeight="1">
      <c r="B951" s="19"/>
      <c r="C951" s="19"/>
      <c r="D951" s="133"/>
      <c r="E951" s="133"/>
      <c r="F951" s="19"/>
      <c r="G951" s="19"/>
      <c r="H951" s="19"/>
      <c r="I951" s="19"/>
      <c r="J951" s="19"/>
      <c r="K951" s="19"/>
      <c r="L951" s="19"/>
      <c r="M951" s="19"/>
      <c r="N951" s="19"/>
      <c r="O951" s="19"/>
      <c r="P951" s="19"/>
      <c r="Q951" s="19"/>
      <c r="R951" s="19"/>
      <c r="S951" s="19"/>
      <c r="T951" s="19"/>
      <c r="U951" s="19"/>
      <c r="V951" s="19"/>
      <c r="W951" s="19"/>
      <c r="X951" s="19"/>
      <c r="Y951" s="19"/>
    </row>
    <row r="952" spans="2:25" ht="12" customHeight="1">
      <c r="B952" s="19"/>
      <c r="C952" s="19"/>
      <c r="D952" s="133"/>
      <c r="E952" s="133"/>
      <c r="F952" s="19"/>
      <c r="G952" s="19"/>
      <c r="H952" s="19"/>
      <c r="I952" s="19"/>
      <c r="J952" s="19"/>
      <c r="K952" s="19"/>
      <c r="L952" s="19"/>
      <c r="M952" s="19"/>
      <c r="N952" s="19"/>
      <c r="O952" s="19"/>
      <c r="P952" s="19"/>
      <c r="Q952" s="19"/>
      <c r="R952" s="19"/>
      <c r="S952" s="19"/>
      <c r="T952" s="19"/>
      <c r="U952" s="19"/>
      <c r="V952" s="19"/>
      <c r="W952" s="19"/>
      <c r="X952" s="19"/>
      <c r="Y952" s="19"/>
    </row>
    <row r="953" spans="2:25" ht="12" customHeight="1">
      <c r="B953" s="19"/>
      <c r="C953" s="19"/>
      <c r="D953" s="133"/>
      <c r="E953" s="133"/>
      <c r="F953" s="19"/>
      <c r="G953" s="19"/>
      <c r="H953" s="19"/>
      <c r="I953" s="19"/>
      <c r="J953" s="19"/>
      <c r="K953" s="19"/>
      <c r="L953" s="19"/>
      <c r="M953" s="19"/>
      <c r="N953" s="19"/>
      <c r="O953" s="19"/>
      <c r="P953" s="19"/>
      <c r="Q953" s="19"/>
      <c r="R953" s="19"/>
      <c r="S953" s="19"/>
      <c r="T953" s="19"/>
      <c r="U953" s="19"/>
      <c r="V953" s="19"/>
      <c r="W953" s="19"/>
      <c r="X953" s="19"/>
      <c r="Y953" s="19"/>
    </row>
    <row r="954" spans="2:25" ht="12" customHeight="1">
      <c r="B954" s="19"/>
      <c r="C954" s="19"/>
      <c r="D954" s="133"/>
      <c r="E954" s="133"/>
      <c r="F954" s="19"/>
      <c r="G954" s="19"/>
      <c r="H954" s="19"/>
      <c r="I954" s="19"/>
      <c r="J954" s="19"/>
      <c r="K954" s="19"/>
      <c r="L954" s="19"/>
      <c r="M954" s="19"/>
      <c r="N954" s="19"/>
      <c r="O954" s="19"/>
      <c r="P954" s="19"/>
      <c r="Q954" s="19"/>
      <c r="R954" s="19"/>
      <c r="S954" s="19"/>
      <c r="T954" s="19"/>
      <c r="U954" s="19"/>
      <c r="V954" s="19"/>
      <c r="W954" s="19"/>
      <c r="X954" s="19"/>
      <c r="Y954" s="19"/>
    </row>
    <row r="955" spans="2:25" ht="12" customHeight="1">
      <c r="B955" s="19"/>
      <c r="C955" s="19"/>
      <c r="D955" s="133"/>
      <c r="E955" s="133"/>
      <c r="F955" s="19"/>
      <c r="G955" s="19"/>
      <c r="H955" s="19"/>
      <c r="I955" s="19"/>
      <c r="J955" s="19"/>
      <c r="K955" s="19"/>
      <c r="L955" s="19"/>
      <c r="M955" s="19"/>
      <c r="N955" s="19"/>
      <c r="O955" s="19"/>
      <c r="P955" s="19"/>
      <c r="Q955" s="19"/>
      <c r="R955" s="19"/>
      <c r="S955" s="19"/>
      <c r="T955" s="19"/>
      <c r="U955" s="19"/>
      <c r="V955" s="19"/>
      <c r="W955" s="19"/>
      <c r="X955" s="19"/>
      <c r="Y955" s="19"/>
    </row>
    <row r="956" spans="2:25" ht="12" customHeight="1">
      <c r="B956" s="19"/>
      <c r="C956" s="19"/>
      <c r="D956" s="133"/>
      <c r="E956" s="133"/>
      <c r="F956" s="19"/>
      <c r="G956" s="19"/>
      <c r="H956" s="19"/>
      <c r="I956" s="19"/>
      <c r="J956" s="19"/>
      <c r="K956" s="19"/>
      <c r="L956" s="19"/>
      <c r="M956" s="19"/>
      <c r="N956" s="19"/>
      <c r="O956" s="19"/>
      <c r="P956" s="19"/>
      <c r="Q956" s="19"/>
      <c r="R956" s="19"/>
      <c r="S956" s="19"/>
      <c r="T956" s="19"/>
      <c r="U956" s="19"/>
      <c r="V956" s="19"/>
      <c r="W956" s="19"/>
      <c r="X956" s="19"/>
      <c r="Y956" s="19"/>
    </row>
    <row r="957" spans="2:25" ht="12" customHeight="1">
      <c r="B957" s="19"/>
      <c r="C957" s="19"/>
      <c r="D957" s="133"/>
      <c r="E957" s="133"/>
      <c r="F957" s="19"/>
      <c r="G957" s="19"/>
      <c r="H957" s="19"/>
      <c r="I957" s="19"/>
      <c r="J957" s="19"/>
      <c r="K957" s="19"/>
      <c r="L957" s="19"/>
      <c r="M957" s="19"/>
      <c r="N957" s="19"/>
      <c r="O957" s="19"/>
      <c r="P957" s="19"/>
      <c r="Q957" s="19"/>
      <c r="R957" s="19"/>
      <c r="S957" s="19"/>
      <c r="T957" s="19"/>
      <c r="U957" s="19"/>
      <c r="V957" s="19"/>
      <c r="W957" s="19"/>
      <c r="X957" s="19"/>
      <c r="Y957" s="19"/>
    </row>
    <row r="958" spans="2:25" ht="12" customHeight="1">
      <c r="B958" s="19"/>
      <c r="C958" s="19"/>
      <c r="D958" s="133"/>
      <c r="E958" s="133"/>
      <c r="F958" s="19"/>
      <c r="G958" s="19"/>
      <c r="H958" s="19"/>
      <c r="I958" s="19"/>
      <c r="J958" s="19"/>
      <c r="K958" s="19"/>
      <c r="L958" s="19"/>
      <c r="M958" s="19"/>
      <c r="N958" s="19"/>
      <c r="O958" s="19"/>
      <c r="P958" s="19"/>
      <c r="Q958" s="19"/>
      <c r="R958" s="19"/>
      <c r="S958" s="19"/>
      <c r="T958" s="19"/>
      <c r="U958" s="19"/>
      <c r="V958" s="19"/>
      <c r="W958" s="19"/>
      <c r="X958" s="19"/>
      <c r="Y958" s="19"/>
    </row>
    <row r="959" spans="2:25" ht="12" customHeight="1">
      <c r="B959" s="19"/>
      <c r="C959" s="19"/>
      <c r="D959" s="133"/>
      <c r="E959" s="133"/>
      <c r="F959" s="19"/>
      <c r="G959" s="19"/>
      <c r="H959" s="19"/>
      <c r="I959" s="19"/>
      <c r="J959" s="19"/>
      <c r="K959" s="19"/>
      <c r="L959" s="19"/>
      <c r="M959" s="19"/>
      <c r="N959" s="19"/>
      <c r="O959" s="19"/>
      <c r="P959" s="19"/>
      <c r="Q959" s="19"/>
      <c r="R959" s="19"/>
      <c r="S959" s="19"/>
      <c r="T959" s="19"/>
      <c r="U959" s="19"/>
      <c r="V959" s="19"/>
      <c r="W959" s="19"/>
      <c r="X959" s="19"/>
      <c r="Y959" s="19"/>
    </row>
    <row r="960" spans="2:25" ht="12" customHeight="1">
      <c r="B960" s="19"/>
      <c r="C960" s="19"/>
      <c r="D960" s="133"/>
      <c r="E960" s="133"/>
      <c r="F960" s="19"/>
      <c r="G960" s="19"/>
      <c r="H960" s="19"/>
      <c r="I960" s="19"/>
      <c r="J960" s="19"/>
      <c r="K960" s="19"/>
      <c r="L960" s="19"/>
      <c r="M960" s="19"/>
      <c r="N960" s="19"/>
      <c r="O960" s="19"/>
      <c r="P960" s="19"/>
      <c r="Q960" s="19"/>
      <c r="R960" s="19"/>
      <c r="S960" s="19"/>
      <c r="T960" s="19"/>
      <c r="U960" s="19"/>
      <c r="V960" s="19"/>
      <c r="W960" s="19"/>
      <c r="X960" s="19"/>
      <c r="Y960" s="19"/>
    </row>
    <row r="961" spans="2:25" ht="12" customHeight="1">
      <c r="B961" s="19"/>
      <c r="C961" s="19"/>
      <c r="D961" s="133"/>
      <c r="E961" s="133"/>
      <c r="F961" s="19"/>
      <c r="G961" s="19"/>
      <c r="H961" s="19"/>
      <c r="I961" s="19"/>
      <c r="J961" s="19"/>
      <c r="K961" s="19"/>
      <c r="L961" s="19"/>
      <c r="M961" s="19"/>
      <c r="N961" s="19"/>
      <c r="O961" s="19"/>
      <c r="P961" s="19"/>
      <c r="Q961" s="19"/>
      <c r="R961" s="19"/>
      <c r="S961" s="19"/>
      <c r="T961" s="19"/>
      <c r="U961" s="19"/>
      <c r="V961" s="19"/>
      <c r="W961" s="19"/>
      <c r="X961" s="19"/>
      <c r="Y961" s="19"/>
    </row>
    <row r="962" spans="2:25" ht="12" customHeight="1">
      <c r="B962" s="19"/>
      <c r="C962" s="19"/>
      <c r="D962" s="133"/>
      <c r="E962" s="133"/>
      <c r="F962" s="19"/>
      <c r="G962" s="19"/>
      <c r="H962" s="19"/>
      <c r="I962" s="19"/>
      <c r="J962" s="19"/>
      <c r="K962" s="19"/>
      <c r="L962" s="19"/>
      <c r="M962" s="19"/>
      <c r="N962" s="19"/>
      <c r="O962" s="19"/>
      <c r="P962" s="19"/>
      <c r="Q962" s="19"/>
      <c r="R962" s="19"/>
      <c r="S962" s="19"/>
      <c r="T962" s="19"/>
      <c r="U962" s="19"/>
      <c r="V962" s="19"/>
      <c r="W962" s="19"/>
      <c r="X962" s="19"/>
      <c r="Y962" s="19"/>
    </row>
    <row r="963" spans="2:25" ht="12" customHeight="1">
      <c r="B963" s="19"/>
      <c r="C963" s="19"/>
      <c r="D963" s="133"/>
      <c r="E963" s="133"/>
      <c r="F963" s="19"/>
      <c r="G963" s="19"/>
      <c r="H963" s="19"/>
      <c r="I963" s="19"/>
      <c r="J963" s="19"/>
      <c r="K963" s="19"/>
      <c r="L963" s="19"/>
      <c r="M963" s="19"/>
      <c r="N963" s="19"/>
      <c r="O963" s="19"/>
      <c r="P963" s="19"/>
      <c r="Q963" s="19"/>
      <c r="R963" s="19"/>
      <c r="S963" s="19"/>
      <c r="T963" s="19"/>
      <c r="U963" s="19"/>
      <c r="V963" s="19"/>
      <c r="W963" s="19"/>
      <c r="X963" s="19"/>
      <c r="Y963" s="19"/>
    </row>
    <row r="964" spans="2:25" ht="12" customHeight="1">
      <c r="B964" s="19"/>
      <c r="C964" s="19"/>
      <c r="D964" s="133"/>
      <c r="E964" s="133"/>
      <c r="F964" s="19"/>
      <c r="G964" s="19"/>
      <c r="H964" s="19"/>
      <c r="I964" s="19"/>
      <c r="J964" s="19"/>
      <c r="K964" s="19"/>
      <c r="L964" s="19"/>
      <c r="M964" s="19"/>
      <c r="N964" s="19"/>
      <c r="O964" s="19"/>
      <c r="P964" s="19"/>
      <c r="Q964" s="19"/>
      <c r="R964" s="19"/>
      <c r="S964" s="19"/>
      <c r="T964" s="19"/>
      <c r="U964" s="19"/>
      <c r="V964" s="19"/>
      <c r="W964" s="19"/>
      <c r="X964" s="19"/>
      <c r="Y964" s="19"/>
    </row>
    <row r="965" spans="2:25" ht="12" customHeight="1">
      <c r="B965" s="19"/>
      <c r="C965" s="19"/>
      <c r="D965" s="133"/>
      <c r="E965" s="133"/>
      <c r="F965" s="19"/>
      <c r="G965" s="19"/>
      <c r="H965" s="19"/>
      <c r="I965" s="19"/>
      <c r="J965" s="19"/>
      <c r="K965" s="19"/>
      <c r="L965" s="19"/>
      <c r="M965" s="19"/>
      <c r="N965" s="19"/>
      <c r="O965" s="19"/>
      <c r="P965" s="19"/>
      <c r="Q965" s="19"/>
      <c r="R965" s="19"/>
      <c r="S965" s="19"/>
      <c r="T965" s="19"/>
      <c r="U965" s="19"/>
      <c r="V965" s="19"/>
      <c r="W965" s="19"/>
      <c r="X965" s="19"/>
      <c r="Y965" s="19"/>
    </row>
    <row r="966" spans="2:25" ht="12" customHeight="1">
      <c r="B966" s="19"/>
      <c r="C966" s="19"/>
      <c r="D966" s="133"/>
      <c r="E966" s="133"/>
      <c r="F966" s="19"/>
      <c r="G966" s="19"/>
      <c r="H966" s="19"/>
      <c r="I966" s="19"/>
      <c r="J966" s="19"/>
      <c r="K966" s="19"/>
      <c r="L966" s="19"/>
      <c r="M966" s="19"/>
      <c r="N966" s="19"/>
      <c r="O966" s="19"/>
      <c r="P966" s="19"/>
      <c r="Q966" s="19"/>
      <c r="R966" s="19"/>
      <c r="S966" s="19"/>
      <c r="T966" s="19"/>
      <c r="U966" s="19"/>
      <c r="V966" s="19"/>
      <c r="W966" s="19"/>
      <c r="X966" s="19"/>
      <c r="Y966" s="19"/>
    </row>
    <row r="967" spans="2:25" ht="12" customHeight="1">
      <c r="B967" s="19"/>
      <c r="C967" s="19"/>
      <c r="D967" s="133"/>
      <c r="E967" s="133"/>
      <c r="F967" s="19"/>
      <c r="G967" s="19"/>
      <c r="H967" s="19"/>
      <c r="I967" s="19"/>
      <c r="J967" s="19"/>
      <c r="K967" s="19"/>
      <c r="L967" s="19"/>
      <c r="M967" s="19"/>
      <c r="N967" s="19"/>
      <c r="O967" s="19"/>
      <c r="P967" s="19"/>
      <c r="Q967" s="19"/>
      <c r="R967" s="19"/>
      <c r="S967" s="19"/>
      <c r="T967" s="19"/>
      <c r="U967" s="19"/>
      <c r="V967" s="19"/>
      <c r="W967" s="19"/>
      <c r="X967" s="19"/>
      <c r="Y967" s="19"/>
    </row>
    <row r="968" spans="2:25" ht="12" customHeight="1">
      <c r="B968" s="19"/>
      <c r="C968" s="19"/>
      <c r="D968" s="133"/>
      <c r="E968" s="133"/>
      <c r="F968" s="19"/>
      <c r="G968" s="19"/>
      <c r="H968" s="19"/>
      <c r="I968" s="19"/>
      <c r="J968" s="19"/>
      <c r="K968" s="19"/>
      <c r="L968" s="19"/>
      <c r="M968" s="19"/>
      <c r="N968" s="19"/>
      <c r="O968" s="19"/>
      <c r="P968" s="19"/>
      <c r="Q968" s="19"/>
      <c r="R968" s="19"/>
      <c r="S968" s="19"/>
      <c r="T968" s="19"/>
      <c r="U968" s="19"/>
      <c r="V968" s="19"/>
      <c r="W968" s="19"/>
      <c r="X968" s="19"/>
      <c r="Y968" s="19"/>
    </row>
    <row r="969" spans="2:25" ht="12" customHeight="1">
      <c r="B969" s="19"/>
      <c r="C969" s="19"/>
      <c r="D969" s="133"/>
      <c r="E969" s="133"/>
      <c r="F969" s="19"/>
      <c r="G969" s="19"/>
      <c r="H969" s="19"/>
      <c r="I969" s="19"/>
      <c r="J969" s="19"/>
      <c r="K969" s="19"/>
      <c r="L969" s="19"/>
      <c r="M969" s="19"/>
      <c r="N969" s="19"/>
      <c r="O969" s="19"/>
      <c r="P969" s="19"/>
      <c r="Q969" s="19"/>
      <c r="R969" s="19"/>
      <c r="S969" s="19"/>
      <c r="T969" s="19"/>
      <c r="U969" s="19"/>
      <c r="V969" s="19"/>
      <c r="W969" s="19"/>
      <c r="X969" s="19"/>
      <c r="Y969" s="19"/>
    </row>
    <row r="970" spans="2:25" ht="12" customHeight="1">
      <c r="B970" s="19"/>
      <c r="C970" s="19"/>
      <c r="D970" s="133"/>
      <c r="E970" s="133"/>
      <c r="F970" s="19"/>
      <c r="G970" s="19"/>
      <c r="H970" s="19"/>
      <c r="I970" s="19"/>
      <c r="J970" s="19"/>
      <c r="K970" s="19"/>
      <c r="L970" s="19"/>
      <c r="M970" s="19"/>
      <c r="N970" s="19"/>
      <c r="O970" s="19"/>
      <c r="P970" s="19"/>
      <c r="Q970" s="19"/>
      <c r="R970" s="19"/>
      <c r="S970" s="19"/>
      <c r="T970" s="19"/>
      <c r="U970" s="19"/>
      <c r="V970" s="19"/>
      <c r="W970" s="19"/>
      <c r="X970" s="19"/>
      <c r="Y970" s="19"/>
    </row>
    <row r="971" spans="2:25" ht="12" customHeight="1">
      <c r="B971" s="19"/>
      <c r="C971" s="19"/>
      <c r="D971" s="133"/>
      <c r="E971" s="133"/>
      <c r="F971" s="19"/>
      <c r="G971" s="19"/>
      <c r="H971" s="19"/>
      <c r="I971" s="19"/>
      <c r="J971" s="19"/>
      <c r="K971" s="19"/>
      <c r="L971" s="19"/>
      <c r="M971" s="19"/>
      <c r="N971" s="19"/>
      <c r="O971" s="19"/>
      <c r="P971" s="19"/>
      <c r="Q971" s="19"/>
      <c r="R971" s="19"/>
      <c r="S971" s="19"/>
      <c r="T971" s="19"/>
      <c r="U971" s="19"/>
      <c r="V971" s="19"/>
      <c r="W971" s="19"/>
      <c r="X971" s="19"/>
      <c r="Y971" s="19"/>
    </row>
    <row r="972" spans="2:25" ht="12" customHeight="1">
      <c r="B972" s="19"/>
      <c r="C972" s="19"/>
      <c r="D972" s="133"/>
      <c r="E972" s="133"/>
      <c r="F972" s="19"/>
      <c r="G972" s="19"/>
      <c r="H972" s="19"/>
      <c r="I972" s="19"/>
      <c r="J972" s="19"/>
      <c r="K972" s="19"/>
      <c r="L972" s="19"/>
      <c r="M972" s="19"/>
      <c r="N972" s="19"/>
      <c r="O972" s="19"/>
      <c r="P972" s="19"/>
      <c r="Q972" s="19"/>
      <c r="R972" s="19"/>
      <c r="S972" s="19"/>
      <c r="T972" s="19"/>
      <c r="U972" s="19"/>
      <c r="V972" s="19"/>
      <c r="W972" s="19"/>
      <c r="X972" s="19"/>
      <c r="Y972" s="19"/>
    </row>
    <row r="973" spans="2:25" ht="12" customHeight="1">
      <c r="B973" s="19"/>
      <c r="C973" s="19"/>
      <c r="D973" s="133"/>
      <c r="E973" s="133"/>
      <c r="F973" s="19"/>
      <c r="G973" s="19"/>
      <c r="H973" s="19"/>
      <c r="I973" s="19"/>
      <c r="J973" s="19"/>
      <c r="K973" s="19"/>
      <c r="L973" s="19"/>
      <c r="M973" s="19"/>
      <c r="N973" s="19"/>
      <c r="O973" s="19"/>
      <c r="P973" s="19"/>
      <c r="Q973" s="19"/>
      <c r="R973" s="19"/>
      <c r="S973" s="19"/>
      <c r="T973" s="19"/>
      <c r="U973" s="19"/>
      <c r="V973" s="19"/>
      <c r="W973" s="19"/>
      <c r="X973" s="19"/>
      <c r="Y973" s="19"/>
    </row>
    <row r="974" spans="2:25" ht="12" customHeight="1">
      <c r="B974" s="19"/>
      <c r="C974" s="19"/>
      <c r="D974" s="133"/>
      <c r="E974" s="133"/>
      <c r="F974" s="19"/>
      <c r="G974" s="19"/>
      <c r="H974" s="19"/>
      <c r="I974" s="19"/>
      <c r="J974" s="19"/>
      <c r="K974" s="19"/>
      <c r="L974" s="19"/>
      <c r="M974" s="19"/>
      <c r="N974" s="19"/>
      <c r="O974" s="19"/>
      <c r="P974" s="19"/>
      <c r="Q974" s="19"/>
      <c r="R974" s="19"/>
      <c r="S974" s="19"/>
      <c r="T974" s="19"/>
      <c r="U974" s="19"/>
      <c r="V974" s="19"/>
      <c r="W974" s="19"/>
      <c r="X974" s="19"/>
      <c r="Y974" s="19"/>
    </row>
    <row r="975" spans="2:25" ht="12" customHeight="1">
      <c r="B975" s="19"/>
      <c r="C975" s="19"/>
      <c r="D975" s="133"/>
      <c r="E975" s="133"/>
      <c r="F975" s="19"/>
      <c r="G975" s="19"/>
      <c r="H975" s="19"/>
      <c r="I975" s="19"/>
      <c r="J975" s="19"/>
      <c r="K975" s="19"/>
      <c r="L975" s="19"/>
      <c r="M975" s="19"/>
      <c r="N975" s="19"/>
      <c r="O975" s="19"/>
      <c r="P975" s="19"/>
      <c r="Q975" s="19"/>
      <c r="R975" s="19"/>
      <c r="S975" s="19"/>
      <c r="T975" s="19"/>
      <c r="U975" s="19"/>
      <c r="V975" s="19"/>
      <c r="W975" s="19"/>
      <c r="X975" s="19"/>
      <c r="Y975" s="19"/>
    </row>
    <row r="976" spans="2:25" ht="12" customHeight="1">
      <c r="B976" s="19"/>
      <c r="C976" s="19"/>
      <c r="D976" s="133"/>
      <c r="E976" s="133"/>
      <c r="F976" s="19"/>
      <c r="G976" s="19"/>
      <c r="H976" s="19"/>
      <c r="I976" s="19"/>
      <c r="J976" s="19"/>
      <c r="K976" s="19"/>
      <c r="L976" s="19"/>
      <c r="M976" s="19"/>
      <c r="N976" s="19"/>
      <c r="O976" s="19"/>
      <c r="P976" s="19"/>
      <c r="Q976" s="19"/>
      <c r="R976" s="19"/>
      <c r="S976" s="19"/>
      <c r="T976" s="19"/>
      <c r="U976" s="19"/>
      <c r="V976" s="19"/>
      <c r="W976" s="19"/>
      <c r="X976" s="19"/>
      <c r="Y976" s="19"/>
    </row>
    <row r="977" spans="2:25" ht="12" customHeight="1">
      <c r="B977" s="19"/>
      <c r="C977" s="19"/>
      <c r="D977" s="133"/>
      <c r="E977" s="133"/>
      <c r="F977" s="19"/>
      <c r="G977" s="19"/>
      <c r="H977" s="19"/>
      <c r="I977" s="19"/>
      <c r="J977" s="19"/>
      <c r="K977" s="19"/>
      <c r="L977" s="19"/>
      <c r="M977" s="19"/>
      <c r="N977" s="19"/>
      <c r="O977" s="19"/>
      <c r="P977" s="19"/>
      <c r="Q977" s="19"/>
      <c r="R977" s="19"/>
      <c r="S977" s="19"/>
      <c r="T977" s="19"/>
      <c r="U977" s="19"/>
      <c r="V977" s="19"/>
      <c r="W977" s="19"/>
      <c r="X977" s="19"/>
      <c r="Y977" s="19"/>
    </row>
    <row r="978" spans="2:25" ht="12" customHeight="1">
      <c r="B978" s="19"/>
      <c r="C978" s="19"/>
      <c r="D978" s="133"/>
      <c r="E978" s="133"/>
      <c r="F978" s="19"/>
      <c r="G978" s="19"/>
      <c r="H978" s="19"/>
      <c r="I978" s="19"/>
      <c r="J978" s="19"/>
      <c r="K978" s="19"/>
      <c r="L978" s="19"/>
      <c r="M978" s="19"/>
      <c r="N978" s="19"/>
      <c r="O978" s="19"/>
      <c r="P978" s="19"/>
      <c r="Q978" s="19"/>
      <c r="R978" s="19"/>
      <c r="S978" s="19"/>
      <c r="T978" s="19"/>
      <c r="U978" s="19"/>
      <c r="V978" s="19"/>
      <c r="W978" s="19"/>
      <c r="X978" s="19"/>
      <c r="Y978" s="19"/>
    </row>
    <row r="979" spans="2:25" ht="12" customHeight="1">
      <c r="B979" s="19"/>
      <c r="C979" s="19"/>
      <c r="D979" s="133"/>
      <c r="E979" s="133"/>
      <c r="F979" s="19"/>
      <c r="G979" s="19"/>
      <c r="H979" s="19"/>
      <c r="I979" s="19"/>
      <c r="J979" s="19"/>
      <c r="K979" s="19"/>
      <c r="L979" s="19"/>
      <c r="M979" s="19"/>
      <c r="N979" s="19"/>
      <c r="O979" s="19"/>
      <c r="P979" s="19"/>
      <c r="Q979" s="19"/>
      <c r="R979" s="19"/>
      <c r="S979" s="19"/>
      <c r="T979" s="19"/>
      <c r="U979" s="19"/>
      <c r="V979" s="19"/>
      <c r="W979" s="19"/>
      <c r="X979" s="19"/>
      <c r="Y979" s="19"/>
    </row>
    <row r="980" spans="2:25" ht="12" customHeight="1">
      <c r="B980" s="19"/>
      <c r="C980" s="19"/>
      <c r="D980" s="133"/>
      <c r="E980" s="133"/>
      <c r="F980" s="19"/>
      <c r="G980" s="19"/>
      <c r="H980" s="19"/>
      <c r="I980" s="19"/>
      <c r="J980" s="19"/>
      <c r="K980" s="19"/>
      <c r="L980" s="19"/>
      <c r="M980" s="19"/>
      <c r="N980" s="19"/>
      <c r="O980" s="19"/>
      <c r="P980" s="19"/>
      <c r="Q980" s="19"/>
      <c r="R980" s="19"/>
      <c r="S980" s="19"/>
      <c r="T980" s="19"/>
      <c r="U980" s="19"/>
      <c r="V980" s="19"/>
      <c r="W980" s="19"/>
      <c r="X980" s="19"/>
      <c r="Y980" s="19"/>
    </row>
    <row r="981" spans="2:25" ht="12" customHeight="1">
      <c r="B981" s="19"/>
      <c r="C981" s="19"/>
      <c r="D981" s="133"/>
      <c r="E981" s="133"/>
      <c r="F981" s="19"/>
      <c r="G981" s="19"/>
      <c r="H981" s="19"/>
      <c r="I981" s="19"/>
      <c r="J981" s="19"/>
      <c r="K981" s="19"/>
      <c r="L981" s="19"/>
      <c r="M981" s="19"/>
      <c r="N981" s="19"/>
      <c r="O981" s="19"/>
      <c r="P981" s="19"/>
      <c r="Q981" s="19"/>
      <c r="R981" s="19"/>
      <c r="S981" s="19"/>
      <c r="T981" s="19"/>
      <c r="U981" s="19"/>
      <c r="V981" s="19"/>
      <c r="W981" s="19"/>
      <c r="X981" s="19"/>
      <c r="Y981" s="19"/>
    </row>
    <row r="982" spans="2:25" ht="12" customHeight="1">
      <c r="B982" s="19"/>
      <c r="C982" s="19"/>
      <c r="D982" s="133"/>
      <c r="E982" s="133"/>
      <c r="F982" s="19"/>
      <c r="G982" s="19"/>
      <c r="H982" s="19"/>
      <c r="I982" s="19"/>
      <c r="J982" s="19"/>
      <c r="K982" s="19"/>
      <c r="L982" s="19"/>
      <c r="M982" s="19"/>
      <c r="N982" s="19"/>
      <c r="O982" s="19"/>
      <c r="P982" s="19"/>
      <c r="Q982" s="19"/>
      <c r="R982" s="19"/>
      <c r="S982" s="19"/>
      <c r="T982" s="19"/>
      <c r="U982" s="19"/>
      <c r="V982" s="19"/>
      <c r="W982" s="19"/>
      <c r="X982" s="19"/>
      <c r="Y982" s="19"/>
    </row>
    <row r="983" spans="2:25" ht="12" customHeight="1">
      <c r="B983" s="19"/>
      <c r="C983" s="19"/>
      <c r="D983" s="133"/>
      <c r="E983" s="133"/>
      <c r="F983" s="19"/>
      <c r="G983" s="19"/>
      <c r="H983" s="19"/>
      <c r="I983" s="19"/>
      <c r="J983" s="19"/>
      <c r="K983" s="19"/>
      <c r="L983" s="19"/>
      <c r="M983" s="19"/>
      <c r="N983" s="19"/>
      <c r="O983" s="19"/>
      <c r="P983" s="19"/>
      <c r="Q983" s="19"/>
      <c r="R983" s="19"/>
      <c r="S983" s="19"/>
      <c r="T983" s="19"/>
      <c r="U983" s="19"/>
      <c r="V983" s="19"/>
      <c r="W983" s="19"/>
      <c r="X983" s="19"/>
      <c r="Y983" s="19"/>
    </row>
    <row r="984" spans="2:25" ht="12" customHeight="1">
      <c r="B984" s="19"/>
      <c r="C984" s="19"/>
      <c r="D984" s="133"/>
      <c r="E984" s="133"/>
      <c r="F984" s="19"/>
      <c r="G984" s="19"/>
      <c r="H984" s="19"/>
      <c r="I984" s="19"/>
      <c r="J984" s="19"/>
      <c r="K984" s="19"/>
      <c r="L984" s="19"/>
      <c r="M984" s="19"/>
      <c r="N984" s="19"/>
      <c r="O984" s="19"/>
      <c r="P984" s="19"/>
      <c r="Q984" s="19"/>
      <c r="R984" s="19"/>
      <c r="S984" s="19"/>
      <c r="T984" s="19"/>
      <c r="U984" s="19"/>
      <c r="V984" s="19"/>
      <c r="W984" s="19"/>
      <c r="X984" s="19"/>
      <c r="Y984" s="19"/>
    </row>
    <row r="985" spans="2:25" ht="12" customHeight="1">
      <c r="B985" s="19"/>
      <c r="C985" s="19"/>
      <c r="D985" s="133"/>
      <c r="E985" s="133"/>
      <c r="F985" s="19"/>
      <c r="G985" s="19"/>
      <c r="H985" s="19"/>
      <c r="I985" s="19"/>
      <c r="J985" s="19"/>
      <c r="K985" s="19"/>
      <c r="L985" s="19"/>
      <c r="M985" s="19"/>
      <c r="N985" s="19"/>
      <c r="O985" s="19"/>
      <c r="P985" s="19"/>
      <c r="Q985" s="19"/>
      <c r="R985" s="19"/>
      <c r="S985" s="19"/>
      <c r="T985" s="19"/>
      <c r="U985" s="19"/>
      <c r="V985" s="19"/>
      <c r="W985" s="19"/>
      <c r="X985" s="19"/>
      <c r="Y985" s="19"/>
    </row>
    <row r="986" spans="2:25" ht="12" customHeight="1">
      <c r="B986" s="19"/>
      <c r="C986" s="19"/>
      <c r="D986" s="133"/>
      <c r="E986" s="133"/>
      <c r="F986" s="19"/>
      <c r="G986" s="19"/>
      <c r="H986" s="19"/>
      <c r="I986" s="19"/>
      <c r="J986" s="19"/>
      <c r="K986" s="19"/>
      <c r="L986" s="19"/>
      <c r="M986" s="19"/>
      <c r="N986" s="19"/>
      <c r="O986" s="19"/>
      <c r="P986" s="19"/>
      <c r="Q986" s="19"/>
      <c r="R986" s="19"/>
      <c r="S986" s="19"/>
      <c r="T986" s="19"/>
      <c r="U986" s="19"/>
      <c r="V986" s="19"/>
      <c r="W986" s="19"/>
      <c r="X986" s="19"/>
      <c r="Y986" s="19"/>
    </row>
    <row r="987" spans="2:25" ht="12" customHeight="1">
      <c r="B987" s="19"/>
      <c r="C987" s="19"/>
      <c r="D987" s="133"/>
      <c r="E987" s="133"/>
      <c r="F987" s="19"/>
      <c r="G987" s="19"/>
      <c r="H987" s="19"/>
      <c r="I987" s="19"/>
      <c r="J987" s="19"/>
      <c r="K987" s="19"/>
      <c r="L987" s="19"/>
      <c r="M987" s="19"/>
      <c r="N987" s="19"/>
      <c r="O987" s="19"/>
      <c r="P987" s="19"/>
      <c r="Q987" s="19"/>
      <c r="R987" s="19"/>
      <c r="S987" s="19"/>
      <c r="T987" s="19"/>
      <c r="U987" s="19"/>
      <c r="V987" s="19"/>
      <c r="W987" s="19"/>
      <c r="X987" s="19"/>
      <c r="Y987" s="19"/>
    </row>
    <row r="988" spans="2:25" ht="12" customHeight="1">
      <c r="B988" s="19"/>
      <c r="C988" s="19"/>
      <c r="D988" s="133"/>
      <c r="E988" s="133"/>
      <c r="F988" s="19"/>
      <c r="G988" s="19"/>
      <c r="H988" s="19"/>
      <c r="I988" s="19"/>
      <c r="J988" s="19"/>
      <c r="K988" s="19"/>
      <c r="L988" s="19"/>
      <c r="M988" s="19"/>
      <c r="N988" s="19"/>
      <c r="O988" s="19"/>
      <c r="P988" s="19"/>
      <c r="Q988" s="19"/>
      <c r="R988" s="19"/>
      <c r="S988" s="19"/>
      <c r="T988" s="19"/>
      <c r="U988" s="19"/>
      <c r="V988" s="19"/>
      <c r="W988" s="19"/>
      <c r="X988" s="19"/>
      <c r="Y988" s="19"/>
    </row>
    <row r="989" spans="2:25" ht="12" customHeight="1">
      <c r="B989" s="19"/>
      <c r="C989" s="19"/>
      <c r="D989" s="133"/>
      <c r="E989" s="133"/>
      <c r="F989" s="19"/>
      <c r="G989" s="19"/>
      <c r="H989" s="19"/>
      <c r="I989" s="19"/>
      <c r="J989" s="19"/>
      <c r="K989" s="19"/>
      <c r="L989" s="19"/>
      <c r="M989" s="19"/>
      <c r="N989" s="19"/>
      <c r="O989" s="19"/>
      <c r="P989" s="19"/>
      <c r="Q989" s="19"/>
      <c r="R989" s="19"/>
      <c r="S989" s="19"/>
      <c r="T989" s="19"/>
      <c r="U989" s="19"/>
      <c r="V989" s="19"/>
      <c r="W989" s="19"/>
      <c r="X989" s="19"/>
      <c r="Y989" s="19"/>
    </row>
    <row r="990" spans="2:25" ht="12" customHeight="1">
      <c r="B990" s="19"/>
      <c r="C990" s="19"/>
      <c r="D990" s="133"/>
      <c r="E990" s="133"/>
      <c r="F990" s="19"/>
      <c r="G990" s="19"/>
      <c r="H990" s="19"/>
      <c r="I990" s="19"/>
      <c r="J990" s="19"/>
      <c r="K990" s="19"/>
      <c r="L990" s="19"/>
      <c r="M990" s="19"/>
      <c r="N990" s="19"/>
      <c r="O990" s="19"/>
      <c r="P990" s="19"/>
      <c r="Q990" s="19"/>
      <c r="R990" s="19"/>
      <c r="S990" s="19"/>
      <c r="T990" s="19"/>
      <c r="U990" s="19"/>
      <c r="V990" s="19"/>
      <c r="W990" s="19"/>
      <c r="X990" s="19"/>
      <c r="Y990" s="19"/>
    </row>
    <row r="991" spans="2:25" ht="12" customHeight="1">
      <c r="B991" s="19"/>
      <c r="C991" s="19"/>
      <c r="D991" s="133"/>
      <c r="E991" s="133"/>
      <c r="F991" s="19"/>
      <c r="G991" s="19"/>
      <c r="H991" s="19"/>
      <c r="I991" s="19"/>
      <c r="J991" s="19"/>
      <c r="K991" s="19"/>
      <c r="L991" s="19"/>
      <c r="M991" s="19"/>
      <c r="N991" s="19"/>
      <c r="O991" s="19"/>
      <c r="P991" s="19"/>
      <c r="Q991" s="19"/>
      <c r="R991" s="19"/>
      <c r="S991" s="19"/>
      <c r="T991" s="19"/>
      <c r="U991" s="19"/>
      <c r="V991" s="19"/>
      <c r="W991" s="19"/>
      <c r="X991" s="19"/>
      <c r="Y991" s="19"/>
    </row>
    <row r="992" spans="2:25" ht="12" customHeight="1">
      <c r="B992" s="19"/>
      <c r="C992" s="19"/>
      <c r="D992" s="133"/>
      <c r="E992" s="133"/>
      <c r="F992" s="19"/>
      <c r="G992" s="19"/>
      <c r="H992" s="19"/>
      <c r="I992" s="19"/>
      <c r="J992" s="19"/>
      <c r="K992" s="19"/>
      <c r="L992" s="19"/>
      <c r="M992" s="19"/>
      <c r="N992" s="19"/>
      <c r="O992" s="19"/>
      <c r="P992" s="19"/>
      <c r="Q992" s="19"/>
      <c r="R992" s="19"/>
      <c r="S992" s="19"/>
      <c r="T992" s="19"/>
      <c r="U992" s="19"/>
      <c r="V992" s="19"/>
      <c r="W992" s="19"/>
      <c r="X992" s="19"/>
      <c r="Y992" s="19"/>
    </row>
    <row r="993" spans="2:25" ht="12" customHeight="1">
      <c r="B993" s="19"/>
      <c r="C993" s="19"/>
      <c r="D993" s="133"/>
      <c r="E993" s="133"/>
      <c r="F993" s="19"/>
      <c r="G993" s="19"/>
      <c r="H993" s="19"/>
      <c r="I993" s="19"/>
      <c r="J993" s="19"/>
      <c r="K993" s="19"/>
      <c r="L993" s="19"/>
      <c r="M993" s="19"/>
      <c r="N993" s="19"/>
      <c r="O993" s="19"/>
      <c r="P993" s="19"/>
      <c r="Q993" s="19"/>
      <c r="R993" s="19"/>
      <c r="S993" s="19"/>
      <c r="T993" s="19"/>
      <c r="U993" s="19"/>
      <c r="V993" s="19"/>
      <c r="W993" s="19"/>
      <c r="X993" s="19"/>
      <c r="Y993" s="19"/>
    </row>
    <row r="994" spans="2:25" ht="12" customHeight="1">
      <c r="B994" s="19"/>
      <c r="C994" s="19"/>
      <c r="D994" s="133"/>
      <c r="E994" s="133"/>
      <c r="F994" s="19"/>
      <c r="G994" s="19"/>
      <c r="H994" s="19"/>
      <c r="I994" s="19"/>
      <c r="J994" s="19"/>
      <c r="K994" s="19"/>
      <c r="L994" s="19"/>
      <c r="M994" s="19"/>
      <c r="N994" s="19"/>
      <c r="O994" s="19"/>
      <c r="P994" s="19"/>
      <c r="Q994" s="19"/>
      <c r="R994" s="19"/>
      <c r="S994" s="19"/>
      <c r="T994" s="19"/>
      <c r="U994" s="19"/>
      <c r="V994" s="19"/>
      <c r="W994" s="19"/>
      <c r="X994" s="19"/>
      <c r="Y994" s="19"/>
    </row>
    <row r="995" spans="2:25" ht="12" customHeight="1">
      <c r="B995" s="19"/>
      <c r="C995" s="19"/>
      <c r="D995" s="133"/>
      <c r="E995" s="133"/>
      <c r="F995" s="19"/>
      <c r="G995" s="19"/>
      <c r="H995" s="19"/>
      <c r="I995" s="19"/>
      <c r="J995" s="19"/>
      <c r="K995" s="19"/>
      <c r="L995" s="19"/>
      <c r="M995" s="19"/>
      <c r="N995" s="19"/>
      <c r="O995" s="19"/>
      <c r="P995" s="19"/>
      <c r="Q995" s="19"/>
      <c r="R995" s="19"/>
      <c r="S995" s="19"/>
      <c r="T995" s="19"/>
      <c r="U995" s="19"/>
      <c r="V995" s="19"/>
      <c r="W995" s="19"/>
      <c r="X995" s="19"/>
      <c r="Y995" s="19"/>
    </row>
    <row r="996" spans="2:25" ht="12" customHeight="1">
      <c r="B996" s="19"/>
      <c r="C996" s="19"/>
      <c r="D996" s="133"/>
      <c r="E996" s="133"/>
      <c r="F996" s="19"/>
      <c r="G996" s="19"/>
      <c r="H996" s="19"/>
      <c r="I996" s="19"/>
      <c r="J996" s="19"/>
      <c r="K996" s="19"/>
      <c r="L996" s="19"/>
      <c r="M996" s="19"/>
      <c r="N996" s="19"/>
      <c r="O996" s="19"/>
      <c r="P996" s="19"/>
      <c r="Q996" s="19"/>
      <c r="R996" s="19"/>
      <c r="S996" s="19"/>
      <c r="T996" s="19"/>
      <c r="U996" s="19"/>
      <c r="V996" s="19"/>
      <c r="W996" s="19"/>
      <c r="X996" s="19"/>
      <c r="Y996" s="19"/>
    </row>
    <row r="997" spans="2:25" ht="12" customHeight="1">
      <c r="B997" s="19"/>
      <c r="C997" s="19"/>
      <c r="D997" s="133"/>
      <c r="E997" s="133"/>
      <c r="F997" s="19"/>
      <c r="G997" s="19"/>
      <c r="H997" s="19"/>
      <c r="I997" s="19"/>
      <c r="J997" s="19"/>
      <c r="K997" s="19"/>
      <c r="L997" s="19"/>
      <c r="M997" s="19"/>
      <c r="N997" s="19"/>
      <c r="O997" s="19"/>
      <c r="P997" s="19"/>
      <c r="Q997" s="19"/>
      <c r="R997" s="19"/>
      <c r="S997" s="19"/>
      <c r="T997" s="19"/>
      <c r="U997" s="19"/>
      <c r="V997" s="19"/>
      <c r="W997" s="19"/>
      <c r="X997" s="19"/>
      <c r="Y997" s="19"/>
    </row>
    <row r="998" spans="2:25" ht="12" customHeight="1">
      <c r="B998" s="19"/>
      <c r="C998" s="19"/>
      <c r="D998" s="133"/>
      <c r="E998" s="133"/>
      <c r="F998" s="19"/>
      <c r="G998" s="19"/>
      <c r="H998" s="19"/>
      <c r="I998" s="19"/>
      <c r="J998" s="19"/>
      <c r="K998" s="19"/>
      <c r="L998" s="19"/>
      <c r="M998" s="19"/>
      <c r="N998" s="19"/>
      <c r="O998" s="19"/>
      <c r="P998" s="19"/>
      <c r="Q998" s="19"/>
      <c r="R998" s="19"/>
      <c r="S998" s="19"/>
      <c r="T998" s="19"/>
      <c r="U998" s="19"/>
      <c r="V998" s="19"/>
      <c r="W998" s="19"/>
      <c r="X998" s="19"/>
      <c r="Y998" s="19"/>
    </row>
    <row r="999" spans="2:25" ht="12" customHeight="1">
      <c r="B999" s="19"/>
      <c r="C999" s="19"/>
      <c r="D999" s="133"/>
      <c r="E999" s="133"/>
      <c r="F999" s="19"/>
      <c r="G999" s="19"/>
      <c r="H999" s="19"/>
      <c r="I999" s="19"/>
      <c r="J999" s="19"/>
      <c r="K999" s="19"/>
      <c r="L999" s="19"/>
      <c r="M999" s="19"/>
      <c r="N999" s="19"/>
      <c r="O999" s="19"/>
      <c r="P999" s="19"/>
      <c r="Q999" s="19"/>
      <c r="R999" s="19"/>
      <c r="S999" s="19"/>
      <c r="T999" s="19"/>
      <c r="U999" s="19"/>
      <c r="V999" s="19"/>
      <c r="W999" s="19"/>
      <c r="X999" s="19"/>
      <c r="Y999" s="19"/>
    </row>
    <row r="1000" spans="2:25" ht="12" customHeight="1">
      <c r="B1000" s="19"/>
      <c r="C1000" s="19"/>
      <c r="D1000" s="133"/>
      <c r="E1000" s="133"/>
      <c r="F1000" s="19"/>
      <c r="G1000" s="19"/>
      <c r="H1000" s="19"/>
      <c r="I1000" s="19"/>
      <c r="J1000" s="19"/>
      <c r="K1000" s="19"/>
      <c r="L1000" s="19"/>
      <c r="M1000" s="19"/>
      <c r="N1000" s="19"/>
      <c r="O1000" s="19"/>
      <c r="P1000" s="19"/>
      <c r="Q1000" s="19"/>
      <c r="R1000" s="19"/>
      <c r="S1000" s="19"/>
      <c r="T1000" s="19"/>
      <c r="U1000" s="19"/>
      <c r="V1000" s="19"/>
      <c r="W1000" s="19"/>
      <c r="X1000" s="19"/>
      <c r="Y1000" s="19"/>
    </row>
    <row r="1001" spans="2:25" ht="12" customHeight="1">
      <c r="B1001" s="19"/>
      <c r="C1001" s="19"/>
      <c r="D1001" s="133"/>
      <c r="E1001" s="133"/>
      <c r="F1001" s="19"/>
      <c r="G1001" s="19"/>
      <c r="H1001" s="19"/>
      <c r="I1001" s="19"/>
      <c r="J1001" s="19"/>
      <c r="K1001" s="19"/>
      <c r="L1001" s="19"/>
      <c r="M1001" s="19"/>
      <c r="N1001" s="19"/>
      <c r="O1001" s="19"/>
      <c r="P1001" s="19"/>
      <c r="Q1001" s="19"/>
      <c r="R1001" s="19"/>
      <c r="S1001" s="19"/>
      <c r="T1001" s="19"/>
      <c r="U1001" s="19"/>
      <c r="V1001" s="19"/>
      <c r="W1001" s="19"/>
      <c r="X1001" s="19"/>
      <c r="Y1001" s="19"/>
    </row>
    <row r="1002" spans="2:25" ht="12" customHeight="1">
      <c r="B1002" s="19"/>
      <c r="C1002" s="19"/>
      <c r="D1002" s="133"/>
      <c r="E1002" s="133"/>
      <c r="F1002" s="19"/>
      <c r="G1002" s="19"/>
      <c r="H1002" s="19"/>
      <c r="I1002" s="19"/>
      <c r="J1002" s="19"/>
      <c r="K1002" s="19"/>
      <c r="L1002" s="19"/>
      <c r="M1002" s="19"/>
      <c r="N1002" s="19"/>
      <c r="O1002" s="19"/>
      <c r="P1002" s="19"/>
      <c r="Q1002" s="19"/>
      <c r="R1002" s="19"/>
      <c r="S1002" s="19"/>
      <c r="T1002" s="19"/>
      <c r="U1002" s="19"/>
      <c r="V1002" s="19"/>
      <c r="W1002" s="19"/>
      <c r="X1002" s="19"/>
      <c r="Y1002" s="19"/>
    </row>
    <row r="1003" spans="2:25" ht="12" customHeight="1">
      <c r="B1003" s="19"/>
      <c r="C1003" s="19"/>
      <c r="D1003" s="133"/>
      <c r="E1003" s="133"/>
      <c r="F1003" s="19"/>
      <c r="G1003" s="19"/>
      <c r="H1003" s="19"/>
      <c r="I1003" s="19"/>
      <c r="J1003" s="19"/>
      <c r="K1003" s="19"/>
      <c r="L1003" s="19"/>
      <c r="M1003" s="19"/>
      <c r="N1003" s="19"/>
      <c r="O1003" s="19"/>
      <c r="P1003" s="19"/>
      <c r="Q1003" s="19"/>
      <c r="R1003" s="19"/>
      <c r="S1003" s="19"/>
      <c r="T1003" s="19"/>
      <c r="U1003" s="19"/>
      <c r="V1003" s="19"/>
      <c r="W1003" s="19"/>
      <c r="X1003" s="19"/>
      <c r="Y1003" s="19"/>
    </row>
    <row r="1004" spans="2:25" ht="12" customHeight="1">
      <c r="B1004" s="19"/>
      <c r="C1004" s="19"/>
      <c r="D1004" s="133"/>
      <c r="E1004" s="133"/>
      <c r="F1004" s="19"/>
      <c r="G1004" s="19"/>
      <c r="H1004" s="19"/>
      <c r="I1004" s="19"/>
      <c r="J1004" s="19"/>
      <c r="K1004" s="19"/>
      <c r="L1004" s="19"/>
      <c r="M1004" s="19"/>
      <c r="N1004" s="19"/>
      <c r="O1004" s="19"/>
      <c r="P1004" s="19"/>
      <c r="Q1004" s="19"/>
      <c r="R1004" s="19"/>
      <c r="S1004" s="19"/>
      <c r="T1004" s="19"/>
      <c r="U1004" s="19"/>
      <c r="V1004" s="19"/>
      <c r="W1004" s="19"/>
      <c r="X1004" s="19"/>
      <c r="Y1004" s="19"/>
    </row>
    <row r="1005" spans="2:25" ht="12" customHeight="1">
      <c r="B1005" s="19"/>
      <c r="C1005" s="19"/>
      <c r="D1005" s="133"/>
      <c r="E1005" s="133"/>
      <c r="F1005" s="19"/>
      <c r="G1005" s="19"/>
      <c r="H1005" s="19"/>
      <c r="I1005" s="19"/>
      <c r="J1005" s="19"/>
      <c r="K1005" s="19"/>
      <c r="L1005" s="19"/>
      <c r="M1005" s="19"/>
      <c r="N1005" s="19"/>
      <c r="O1005" s="19"/>
      <c r="P1005" s="19"/>
      <c r="Q1005" s="19"/>
      <c r="R1005" s="19"/>
      <c r="S1005" s="19"/>
      <c r="T1005" s="19"/>
      <c r="U1005" s="19"/>
      <c r="V1005" s="19"/>
      <c r="W1005" s="19"/>
      <c r="X1005" s="19"/>
      <c r="Y1005" s="19"/>
    </row>
    <row r="1006" spans="2:25" ht="12" customHeight="1">
      <c r="B1006" s="19"/>
      <c r="C1006" s="19"/>
      <c r="D1006" s="133"/>
      <c r="E1006" s="133"/>
      <c r="F1006" s="19"/>
      <c r="G1006" s="19"/>
      <c r="H1006" s="19"/>
      <c r="I1006" s="19"/>
      <c r="J1006" s="19"/>
      <c r="K1006" s="19"/>
      <c r="L1006" s="19"/>
      <c r="M1006" s="19"/>
      <c r="N1006" s="19"/>
      <c r="O1006" s="19"/>
      <c r="P1006" s="19"/>
      <c r="Q1006" s="19"/>
      <c r="R1006" s="19"/>
      <c r="S1006" s="19"/>
      <c r="T1006" s="19"/>
      <c r="U1006" s="19"/>
      <c r="V1006" s="19"/>
      <c r="W1006" s="19"/>
      <c r="X1006" s="19"/>
      <c r="Y1006" s="19"/>
    </row>
    <row r="1007" spans="2:25" ht="12" customHeight="1">
      <c r="B1007" s="19"/>
      <c r="C1007" s="19"/>
      <c r="D1007" s="133"/>
      <c r="E1007" s="133"/>
      <c r="F1007" s="19"/>
      <c r="G1007" s="19"/>
      <c r="H1007" s="19"/>
      <c r="I1007" s="19"/>
      <c r="J1007" s="19"/>
      <c r="K1007" s="19"/>
      <c r="L1007" s="19"/>
      <c r="M1007" s="19"/>
      <c r="N1007" s="19"/>
      <c r="O1007" s="19"/>
      <c r="P1007" s="19"/>
      <c r="Q1007" s="19"/>
      <c r="R1007" s="19"/>
      <c r="S1007" s="19"/>
      <c r="T1007" s="19"/>
      <c r="U1007" s="19"/>
      <c r="V1007" s="19"/>
      <c r="W1007" s="19"/>
      <c r="X1007" s="19"/>
      <c r="Y1007" s="19"/>
    </row>
    <row r="1008" spans="2:25" ht="12" customHeight="1">
      <c r="B1008" s="19"/>
      <c r="C1008" s="19"/>
      <c r="D1008" s="133"/>
      <c r="E1008" s="133"/>
      <c r="F1008" s="19"/>
      <c r="G1008" s="19"/>
      <c r="H1008" s="19"/>
      <c r="I1008" s="19"/>
      <c r="J1008" s="19"/>
      <c r="K1008" s="19"/>
      <c r="L1008" s="19"/>
      <c r="M1008" s="19"/>
      <c r="N1008" s="19"/>
      <c r="O1008" s="19"/>
      <c r="P1008" s="19"/>
      <c r="Q1008" s="19"/>
      <c r="R1008" s="19"/>
      <c r="S1008" s="19"/>
      <c r="T1008" s="19"/>
      <c r="U1008" s="19"/>
      <c r="V1008" s="19"/>
      <c r="W1008" s="19"/>
      <c r="X1008" s="19"/>
      <c r="Y1008" s="19"/>
    </row>
    <row r="1009" spans="2:25" ht="12" customHeight="1">
      <c r="B1009" s="19"/>
      <c r="C1009" s="19"/>
      <c r="D1009" s="133"/>
      <c r="E1009" s="133"/>
      <c r="F1009" s="19"/>
      <c r="G1009" s="19"/>
      <c r="H1009" s="19"/>
      <c r="I1009" s="19"/>
      <c r="J1009" s="19"/>
      <c r="K1009" s="19"/>
      <c r="L1009" s="19"/>
      <c r="M1009" s="19"/>
      <c r="N1009" s="19"/>
      <c r="O1009" s="19"/>
      <c r="P1009" s="19"/>
      <c r="Q1009" s="19"/>
      <c r="R1009" s="19"/>
      <c r="S1009" s="19"/>
      <c r="T1009" s="19"/>
      <c r="U1009" s="19"/>
      <c r="V1009" s="19"/>
      <c r="W1009" s="19"/>
      <c r="X1009" s="19"/>
      <c r="Y1009" s="19"/>
    </row>
    <row r="1010" spans="2:25" ht="12" customHeight="1">
      <c r="B1010" s="19"/>
      <c r="C1010" s="19"/>
      <c r="D1010" s="133"/>
      <c r="E1010" s="133"/>
      <c r="F1010" s="19"/>
      <c r="G1010" s="19"/>
      <c r="H1010" s="19"/>
      <c r="I1010" s="19"/>
      <c r="J1010" s="19"/>
      <c r="K1010" s="19"/>
      <c r="L1010" s="19"/>
      <c r="M1010" s="19"/>
      <c r="N1010" s="19"/>
      <c r="O1010" s="19"/>
      <c r="P1010" s="19"/>
      <c r="Q1010" s="19"/>
      <c r="R1010" s="19"/>
      <c r="S1010" s="19"/>
      <c r="T1010" s="19"/>
      <c r="U1010" s="19"/>
      <c r="V1010" s="19"/>
      <c r="W1010" s="19"/>
      <c r="X1010" s="19"/>
      <c r="Y1010" s="19"/>
    </row>
    <row r="1011" spans="2:25" ht="12" customHeight="1">
      <c r="B1011" s="19"/>
      <c r="C1011" s="19"/>
      <c r="D1011" s="133"/>
      <c r="E1011" s="133"/>
      <c r="F1011" s="19"/>
      <c r="G1011" s="19"/>
      <c r="H1011" s="19"/>
      <c r="I1011" s="19"/>
      <c r="J1011" s="19"/>
      <c r="K1011" s="19"/>
      <c r="L1011" s="19"/>
      <c r="M1011" s="19"/>
      <c r="N1011" s="19"/>
      <c r="O1011" s="19"/>
      <c r="P1011" s="19"/>
      <c r="Q1011" s="19"/>
      <c r="R1011" s="19"/>
      <c r="S1011" s="19"/>
      <c r="T1011" s="19"/>
      <c r="U1011" s="19"/>
      <c r="V1011" s="19"/>
      <c r="W1011" s="19"/>
      <c r="X1011" s="19"/>
      <c r="Y1011" s="19"/>
    </row>
    <row r="1012" spans="2:25" ht="12" customHeight="1">
      <c r="B1012" s="19"/>
      <c r="C1012" s="19"/>
      <c r="D1012" s="133"/>
      <c r="E1012" s="133"/>
      <c r="F1012" s="19"/>
      <c r="G1012" s="19"/>
      <c r="H1012" s="19"/>
      <c r="I1012" s="19"/>
      <c r="J1012" s="19"/>
      <c r="K1012" s="19"/>
      <c r="L1012" s="19"/>
      <c r="M1012" s="19"/>
      <c r="N1012" s="19"/>
      <c r="O1012" s="19"/>
      <c r="P1012" s="19"/>
      <c r="Q1012" s="19"/>
      <c r="R1012" s="19"/>
      <c r="S1012" s="19"/>
      <c r="T1012" s="19"/>
      <c r="U1012" s="19"/>
      <c r="V1012" s="19"/>
      <c r="W1012" s="19"/>
      <c r="X1012" s="19"/>
      <c r="Y1012" s="19"/>
    </row>
    <row r="1013" spans="2:25" ht="12" customHeight="1">
      <c r="B1013" s="19"/>
      <c r="C1013" s="19"/>
      <c r="D1013" s="133"/>
      <c r="E1013" s="133"/>
      <c r="F1013" s="19"/>
      <c r="G1013" s="19"/>
      <c r="H1013" s="19"/>
      <c r="I1013" s="19"/>
      <c r="J1013" s="19"/>
      <c r="K1013" s="19"/>
      <c r="L1013" s="19"/>
      <c r="M1013" s="19"/>
      <c r="N1013" s="19"/>
      <c r="O1013" s="19"/>
      <c r="P1013" s="19"/>
      <c r="Q1013" s="19"/>
      <c r="R1013" s="19"/>
      <c r="S1013" s="19"/>
      <c r="T1013" s="19"/>
      <c r="U1013" s="19"/>
      <c r="V1013" s="19"/>
      <c r="W1013" s="19"/>
      <c r="X1013" s="19"/>
      <c r="Y1013" s="19"/>
    </row>
    <row r="1014" spans="2:25" ht="12" customHeight="1">
      <c r="B1014" s="19"/>
      <c r="C1014" s="19"/>
      <c r="D1014" s="133"/>
      <c r="E1014" s="133"/>
      <c r="F1014" s="19"/>
      <c r="G1014" s="19"/>
      <c r="H1014" s="19"/>
      <c r="I1014" s="19"/>
      <c r="J1014" s="19"/>
      <c r="K1014" s="19"/>
      <c r="L1014" s="19"/>
      <c r="M1014" s="19"/>
      <c r="N1014" s="19"/>
      <c r="O1014" s="19"/>
      <c r="P1014" s="19"/>
      <c r="Q1014" s="19"/>
      <c r="R1014" s="19"/>
      <c r="S1014" s="19"/>
      <c r="T1014" s="19"/>
      <c r="U1014" s="19"/>
      <c r="V1014" s="19"/>
      <c r="W1014" s="19"/>
      <c r="X1014" s="19"/>
      <c r="Y1014" s="19"/>
    </row>
    <row r="1015" spans="2:25" ht="12" customHeight="1">
      <c r="B1015" s="19"/>
      <c r="C1015" s="19"/>
      <c r="D1015" s="133"/>
      <c r="E1015" s="133"/>
      <c r="F1015" s="19"/>
      <c r="G1015" s="19"/>
      <c r="H1015" s="19"/>
      <c r="I1015" s="19"/>
      <c r="J1015" s="19"/>
      <c r="K1015" s="19"/>
      <c r="L1015" s="19"/>
      <c r="M1015" s="19"/>
      <c r="N1015" s="19"/>
      <c r="O1015" s="19"/>
      <c r="P1015" s="19"/>
      <c r="Q1015" s="19"/>
      <c r="R1015" s="19"/>
      <c r="S1015" s="19"/>
      <c r="T1015" s="19"/>
      <c r="U1015" s="19"/>
      <c r="V1015" s="19"/>
      <c r="W1015" s="19"/>
      <c r="X1015" s="19"/>
      <c r="Y1015" s="19"/>
    </row>
    <row r="1016" spans="2:25" ht="12" customHeight="1">
      <c r="B1016" s="19"/>
      <c r="C1016" s="19"/>
      <c r="D1016" s="133"/>
      <c r="E1016" s="133"/>
      <c r="F1016" s="19"/>
      <c r="G1016" s="19"/>
      <c r="H1016" s="19"/>
      <c r="I1016" s="19"/>
      <c r="J1016" s="19"/>
      <c r="K1016" s="19"/>
      <c r="L1016" s="19"/>
      <c r="M1016" s="19"/>
      <c r="N1016" s="19"/>
      <c r="O1016" s="19"/>
      <c r="P1016" s="19"/>
      <c r="Q1016" s="19"/>
      <c r="R1016" s="19"/>
      <c r="S1016" s="19"/>
      <c r="T1016" s="19"/>
      <c r="U1016" s="19"/>
      <c r="V1016" s="19"/>
      <c r="W1016" s="19"/>
      <c r="X1016" s="19"/>
      <c r="Y1016" s="19"/>
    </row>
    <row r="1017" spans="2:25" ht="12" customHeight="1">
      <c r="B1017" s="19"/>
      <c r="C1017" s="19"/>
      <c r="D1017" s="133"/>
      <c r="E1017" s="133"/>
      <c r="F1017" s="19"/>
      <c r="G1017" s="19"/>
      <c r="H1017" s="19"/>
      <c r="I1017" s="19"/>
      <c r="J1017" s="19"/>
      <c r="K1017" s="19"/>
      <c r="L1017" s="19"/>
      <c r="M1017" s="19"/>
      <c r="N1017" s="19"/>
      <c r="O1017" s="19"/>
      <c r="P1017" s="19"/>
      <c r="Q1017" s="19"/>
      <c r="R1017" s="19"/>
      <c r="S1017" s="19"/>
      <c r="T1017" s="19"/>
      <c r="U1017" s="19"/>
      <c r="V1017" s="19"/>
      <c r="W1017" s="19"/>
      <c r="X1017" s="19"/>
      <c r="Y1017" s="19"/>
    </row>
    <row r="1018" spans="2:25" ht="12" customHeight="1">
      <c r="B1018" s="19"/>
      <c r="C1018" s="19"/>
      <c r="D1018" s="133"/>
      <c r="E1018" s="133"/>
      <c r="F1018" s="19"/>
      <c r="G1018" s="19"/>
      <c r="H1018" s="19"/>
      <c r="I1018" s="19"/>
      <c r="J1018" s="19"/>
      <c r="K1018" s="19"/>
      <c r="L1018" s="19"/>
      <c r="M1018" s="19"/>
      <c r="N1018" s="19"/>
      <c r="O1018" s="19"/>
      <c r="P1018" s="19"/>
      <c r="Q1018" s="19"/>
      <c r="R1018" s="19"/>
      <c r="S1018" s="19"/>
      <c r="T1018" s="19"/>
      <c r="U1018" s="19"/>
      <c r="V1018" s="19"/>
      <c r="W1018" s="19"/>
      <c r="X1018" s="19"/>
      <c r="Y1018" s="19"/>
    </row>
    <row r="1019" spans="2:25" ht="12" customHeight="1">
      <c r="B1019" s="19"/>
      <c r="C1019" s="19"/>
      <c r="D1019" s="133"/>
      <c r="E1019" s="133"/>
      <c r="F1019" s="19"/>
      <c r="G1019" s="19"/>
      <c r="H1019" s="19"/>
      <c r="I1019" s="19"/>
      <c r="J1019" s="19"/>
      <c r="K1019" s="19"/>
      <c r="L1019" s="19"/>
      <c r="M1019" s="19"/>
      <c r="N1019" s="19"/>
      <c r="O1019" s="19"/>
      <c r="P1019" s="19"/>
      <c r="Q1019" s="19"/>
      <c r="R1019" s="19"/>
      <c r="S1019" s="19"/>
      <c r="T1019" s="19"/>
      <c r="U1019" s="19"/>
      <c r="V1019" s="19"/>
      <c r="W1019" s="19"/>
      <c r="X1019" s="19"/>
      <c r="Y1019" s="19"/>
    </row>
    <row r="1020" spans="2:25" ht="12" customHeight="1">
      <c r="B1020" s="19"/>
      <c r="C1020" s="19"/>
      <c r="D1020" s="133"/>
      <c r="E1020" s="133"/>
      <c r="F1020" s="19"/>
      <c r="G1020" s="19"/>
      <c r="H1020" s="19"/>
      <c r="I1020" s="19"/>
      <c r="J1020" s="19"/>
      <c r="K1020" s="19"/>
      <c r="L1020" s="19"/>
      <c r="M1020" s="19"/>
      <c r="N1020" s="19"/>
      <c r="O1020" s="19"/>
      <c r="P1020" s="19"/>
      <c r="Q1020" s="19"/>
      <c r="R1020" s="19"/>
      <c r="S1020" s="19"/>
      <c r="T1020" s="19"/>
      <c r="U1020" s="19"/>
      <c r="V1020" s="19"/>
      <c r="W1020" s="19"/>
      <c r="X1020" s="19"/>
      <c r="Y1020" s="19"/>
    </row>
    <row r="1021" spans="2:25" ht="12" customHeight="1">
      <c r="B1021" s="19"/>
      <c r="C1021" s="19"/>
      <c r="D1021" s="133"/>
      <c r="E1021" s="133"/>
      <c r="F1021" s="19"/>
      <c r="G1021" s="19"/>
      <c r="H1021" s="19"/>
      <c r="I1021" s="19"/>
      <c r="J1021" s="19"/>
      <c r="K1021" s="19"/>
      <c r="L1021" s="19"/>
      <c r="M1021" s="19"/>
      <c r="N1021" s="19"/>
      <c r="O1021" s="19"/>
      <c r="P1021" s="19"/>
      <c r="Q1021" s="19"/>
      <c r="R1021" s="19"/>
      <c r="S1021" s="19"/>
      <c r="T1021" s="19"/>
      <c r="U1021" s="19"/>
      <c r="V1021" s="19"/>
      <c r="W1021" s="19"/>
      <c r="X1021" s="19"/>
      <c r="Y1021" s="19"/>
    </row>
    <row r="1022" spans="2:25" ht="12" customHeight="1">
      <c r="B1022" s="19"/>
      <c r="C1022" s="19"/>
      <c r="D1022" s="133"/>
      <c r="E1022" s="133"/>
      <c r="F1022" s="19"/>
      <c r="G1022" s="19"/>
      <c r="H1022" s="19"/>
      <c r="I1022" s="19"/>
      <c r="J1022" s="19"/>
      <c r="K1022" s="19"/>
      <c r="L1022" s="19"/>
      <c r="M1022" s="19"/>
      <c r="N1022" s="19"/>
      <c r="O1022" s="19"/>
      <c r="P1022" s="19"/>
      <c r="Q1022" s="19"/>
      <c r="R1022" s="19"/>
      <c r="S1022" s="19"/>
      <c r="T1022" s="19"/>
      <c r="U1022" s="19"/>
      <c r="V1022" s="19"/>
      <c r="W1022" s="19"/>
      <c r="X1022" s="19"/>
      <c r="Y1022" s="19"/>
    </row>
    <row r="1023" spans="2:25" ht="12" customHeight="1">
      <c r="B1023" s="19"/>
      <c r="C1023" s="19"/>
      <c r="D1023" s="133"/>
      <c r="E1023" s="133"/>
      <c r="F1023" s="19"/>
      <c r="G1023" s="19"/>
      <c r="H1023" s="19"/>
      <c r="I1023" s="19"/>
      <c r="J1023" s="19"/>
      <c r="K1023" s="19"/>
      <c r="L1023" s="19"/>
      <c r="M1023" s="19"/>
      <c r="N1023" s="19"/>
      <c r="O1023" s="19"/>
      <c r="P1023" s="19"/>
      <c r="Q1023" s="19"/>
      <c r="R1023" s="19"/>
      <c r="S1023" s="19"/>
      <c r="T1023" s="19"/>
      <c r="U1023" s="19"/>
      <c r="V1023" s="19"/>
      <c r="W1023" s="19"/>
      <c r="X1023" s="19"/>
      <c r="Y1023" s="19"/>
    </row>
    <row r="1024" spans="2:25" ht="12" customHeight="1">
      <c r="B1024" s="19"/>
      <c r="C1024" s="19"/>
      <c r="D1024" s="133"/>
      <c r="E1024" s="133"/>
      <c r="F1024" s="19"/>
      <c r="G1024" s="19"/>
      <c r="H1024" s="19"/>
      <c r="I1024" s="19"/>
      <c r="J1024" s="19"/>
      <c r="K1024" s="19"/>
      <c r="L1024" s="19"/>
      <c r="M1024" s="19"/>
      <c r="N1024" s="19"/>
      <c r="O1024" s="19"/>
      <c r="P1024" s="19"/>
      <c r="Q1024" s="19"/>
      <c r="R1024" s="19"/>
      <c r="S1024" s="19"/>
      <c r="T1024" s="19"/>
      <c r="U1024" s="19"/>
      <c r="V1024" s="19"/>
      <c r="W1024" s="19"/>
      <c r="X1024" s="19"/>
      <c r="Y1024" s="19"/>
    </row>
    <row r="1025" spans="2:25" ht="12" customHeight="1">
      <c r="B1025" s="19"/>
      <c r="C1025" s="19"/>
      <c r="D1025" s="133"/>
      <c r="E1025" s="133"/>
      <c r="F1025" s="19"/>
      <c r="G1025" s="19"/>
      <c r="H1025" s="19"/>
      <c r="I1025" s="19"/>
      <c r="J1025" s="19"/>
      <c r="K1025" s="19"/>
      <c r="L1025" s="19"/>
      <c r="M1025" s="19"/>
      <c r="N1025" s="19"/>
      <c r="O1025" s="19"/>
      <c r="P1025" s="19"/>
      <c r="Q1025" s="19"/>
      <c r="R1025" s="19"/>
      <c r="S1025" s="19"/>
      <c r="T1025" s="19"/>
      <c r="U1025" s="19"/>
      <c r="V1025" s="19"/>
      <c r="W1025" s="19"/>
      <c r="X1025" s="19"/>
      <c r="Y1025" s="19"/>
    </row>
    <row r="1026" spans="2:25" ht="12" customHeight="1">
      <c r="B1026" s="19"/>
      <c r="C1026" s="19"/>
      <c r="D1026" s="133"/>
      <c r="E1026" s="133"/>
      <c r="F1026" s="19"/>
      <c r="G1026" s="19"/>
      <c r="H1026" s="19"/>
      <c r="I1026" s="19"/>
      <c r="J1026" s="19"/>
      <c r="K1026" s="19"/>
      <c r="L1026" s="19"/>
      <c r="M1026" s="19"/>
      <c r="N1026" s="19"/>
      <c r="O1026" s="19"/>
      <c r="P1026" s="19"/>
      <c r="Q1026" s="19"/>
      <c r="R1026" s="19"/>
      <c r="S1026" s="19"/>
      <c r="T1026" s="19"/>
      <c r="U1026" s="19"/>
      <c r="V1026" s="19"/>
      <c r="W1026" s="19"/>
      <c r="X1026" s="19"/>
      <c r="Y1026" s="19"/>
    </row>
    <row r="1027" spans="2:25" ht="12" customHeight="1">
      <c r="B1027" s="19"/>
      <c r="C1027" s="19"/>
      <c r="D1027" s="133"/>
      <c r="E1027" s="133"/>
      <c r="F1027" s="19"/>
      <c r="G1027" s="19"/>
      <c r="H1027" s="19"/>
      <c r="I1027" s="19"/>
      <c r="J1027" s="19"/>
      <c r="K1027" s="19"/>
      <c r="L1027" s="19"/>
      <c r="M1027" s="19"/>
      <c r="N1027" s="19"/>
      <c r="O1027" s="19"/>
      <c r="P1027" s="19"/>
      <c r="Q1027" s="19"/>
      <c r="R1027" s="19"/>
      <c r="S1027" s="19"/>
      <c r="T1027" s="19"/>
      <c r="U1027" s="19"/>
      <c r="V1027" s="19"/>
      <c r="W1027" s="19"/>
      <c r="X1027" s="19"/>
      <c r="Y1027" s="19"/>
    </row>
    <row r="1028" spans="2:25" ht="12" customHeight="1">
      <c r="B1028" s="19"/>
      <c r="C1028" s="19"/>
      <c r="D1028" s="133"/>
      <c r="E1028" s="133"/>
      <c r="F1028" s="19"/>
      <c r="G1028" s="19"/>
      <c r="H1028" s="19"/>
      <c r="I1028" s="19"/>
      <c r="J1028" s="19"/>
      <c r="K1028" s="19"/>
      <c r="L1028" s="19"/>
      <c r="M1028" s="19"/>
      <c r="N1028" s="19"/>
      <c r="O1028" s="19"/>
      <c r="P1028" s="19"/>
      <c r="Q1028" s="19"/>
      <c r="R1028" s="19"/>
      <c r="S1028" s="19"/>
      <c r="T1028" s="19"/>
      <c r="U1028" s="19"/>
      <c r="V1028" s="19"/>
      <c r="W1028" s="19"/>
      <c r="X1028" s="19"/>
      <c r="Y1028" s="19"/>
    </row>
    <row r="1029" spans="2:25" ht="12" customHeight="1">
      <c r="B1029" s="19"/>
      <c r="C1029" s="19"/>
      <c r="D1029" s="133"/>
      <c r="E1029" s="133"/>
      <c r="F1029" s="19"/>
      <c r="G1029" s="19"/>
      <c r="H1029" s="19"/>
      <c r="I1029" s="19"/>
      <c r="J1029" s="19"/>
      <c r="K1029" s="19"/>
      <c r="L1029" s="19"/>
      <c r="M1029" s="19"/>
      <c r="N1029" s="19"/>
      <c r="O1029" s="19"/>
      <c r="P1029" s="19"/>
      <c r="Q1029" s="19"/>
      <c r="R1029" s="19"/>
      <c r="S1029" s="19"/>
      <c r="T1029" s="19"/>
      <c r="U1029" s="19"/>
      <c r="V1029" s="19"/>
      <c r="W1029" s="19"/>
      <c r="X1029" s="19"/>
      <c r="Y1029" s="19"/>
    </row>
    <row r="1030" spans="2:25" ht="12" customHeight="1">
      <c r="B1030" s="19"/>
      <c r="C1030" s="19"/>
      <c r="D1030" s="133"/>
      <c r="E1030" s="133"/>
      <c r="F1030" s="19"/>
      <c r="G1030" s="19"/>
      <c r="H1030" s="19"/>
      <c r="I1030" s="19"/>
      <c r="J1030" s="19"/>
      <c r="K1030" s="19"/>
      <c r="L1030" s="19"/>
      <c r="M1030" s="19"/>
      <c r="N1030" s="19"/>
      <c r="O1030" s="19"/>
      <c r="P1030" s="19"/>
      <c r="Q1030" s="19"/>
      <c r="R1030" s="19"/>
      <c r="S1030" s="19"/>
      <c r="T1030" s="19"/>
      <c r="U1030" s="19"/>
      <c r="V1030" s="19"/>
      <c r="W1030" s="19"/>
      <c r="X1030" s="19"/>
      <c r="Y1030" s="19"/>
    </row>
    <row r="1031" spans="2:25" ht="12" customHeight="1">
      <c r="B1031" s="19"/>
      <c r="C1031" s="19"/>
      <c r="D1031" s="133"/>
      <c r="E1031" s="133"/>
      <c r="F1031" s="19"/>
      <c r="G1031" s="19"/>
      <c r="H1031" s="19"/>
      <c r="I1031" s="19"/>
      <c r="J1031" s="19"/>
      <c r="K1031" s="19"/>
      <c r="L1031" s="19"/>
      <c r="M1031" s="19"/>
      <c r="N1031" s="19"/>
      <c r="O1031" s="19"/>
      <c r="P1031" s="19"/>
      <c r="Q1031" s="19"/>
      <c r="R1031" s="19"/>
      <c r="S1031" s="19"/>
      <c r="T1031" s="19"/>
      <c r="U1031" s="19"/>
      <c r="V1031" s="19"/>
      <c r="W1031" s="19"/>
      <c r="X1031" s="19"/>
      <c r="Y1031" s="19"/>
    </row>
    <row r="1032" spans="2:25" ht="12" customHeight="1">
      <c r="B1032" s="19"/>
      <c r="C1032" s="19"/>
      <c r="D1032" s="133"/>
      <c r="E1032" s="133"/>
      <c r="F1032" s="19"/>
      <c r="G1032" s="19"/>
      <c r="H1032" s="19"/>
      <c r="I1032" s="19"/>
      <c r="J1032" s="19"/>
      <c r="K1032" s="19"/>
      <c r="L1032" s="19"/>
      <c r="M1032" s="19"/>
      <c r="N1032" s="19"/>
      <c r="O1032" s="19"/>
      <c r="P1032" s="19"/>
      <c r="Q1032" s="19"/>
      <c r="R1032" s="19"/>
      <c r="S1032" s="19"/>
      <c r="T1032" s="19"/>
      <c r="U1032" s="19"/>
      <c r="V1032" s="19"/>
      <c r="W1032" s="19"/>
      <c r="X1032" s="19"/>
      <c r="Y1032" s="19"/>
    </row>
    <row r="1033" spans="2:25" ht="12" customHeight="1">
      <c r="B1033" s="19"/>
      <c r="C1033" s="19"/>
      <c r="D1033" s="133"/>
      <c r="E1033" s="133"/>
      <c r="F1033" s="19"/>
      <c r="G1033" s="19"/>
      <c r="H1033" s="19"/>
      <c r="I1033" s="19"/>
      <c r="J1033" s="19"/>
      <c r="K1033" s="19"/>
      <c r="L1033" s="19"/>
      <c r="M1033" s="19"/>
      <c r="N1033" s="19"/>
      <c r="O1033" s="19"/>
      <c r="P1033" s="19"/>
      <c r="Q1033" s="19"/>
      <c r="R1033" s="19"/>
      <c r="S1033" s="19"/>
      <c r="T1033" s="19"/>
      <c r="U1033" s="19"/>
      <c r="V1033" s="19"/>
      <c r="W1033" s="19"/>
      <c r="X1033" s="19"/>
      <c r="Y1033" s="19"/>
    </row>
    <row r="1034" spans="2:25" ht="12" customHeight="1">
      <c r="B1034" s="19"/>
      <c r="C1034" s="19"/>
      <c r="D1034" s="133"/>
      <c r="E1034" s="133"/>
      <c r="F1034" s="19"/>
      <c r="G1034" s="19"/>
      <c r="H1034" s="19"/>
      <c r="I1034" s="19"/>
      <c r="J1034" s="19"/>
      <c r="K1034" s="19"/>
      <c r="L1034" s="19"/>
      <c r="M1034" s="19"/>
      <c r="N1034" s="19"/>
      <c r="O1034" s="19"/>
      <c r="P1034" s="19"/>
      <c r="Q1034" s="19"/>
      <c r="R1034" s="19"/>
      <c r="S1034" s="19"/>
      <c r="T1034" s="19"/>
      <c r="U1034" s="19"/>
      <c r="V1034" s="19"/>
      <c r="W1034" s="19"/>
      <c r="X1034" s="19"/>
      <c r="Y1034" s="19"/>
    </row>
    <row r="1035" spans="2:25" ht="12" customHeight="1">
      <c r="B1035" s="19"/>
      <c r="C1035" s="19"/>
      <c r="D1035" s="133"/>
      <c r="E1035" s="133"/>
      <c r="F1035" s="19"/>
      <c r="G1035" s="19"/>
      <c r="H1035" s="19"/>
      <c r="I1035" s="19"/>
      <c r="J1035" s="19"/>
      <c r="K1035" s="19"/>
      <c r="L1035" s="19"/>
      <c r="M1035" s="19"/>
      <c r="N1035" s="19"/>
      <c r="O1035" s="19"/>
      <c r="P1035" s="19"/>
      <c r="Q1035" s="19"/>
      <c r="R1035" s="19"/>
      <c r="S1035" s="19"/>
      <c r="T1035" s="19"/>
      <c r="U1035" s="19"/>
      <c r="V1035" s="19"/>
      <c r="W1035" s="19"/>
      <c r="X1035" s="19"/>
      <c r="Y1035" s="19"/>
    </row>
    <row r="1036" spans="2:25" ht="12" customHeight="1">
      <c r="B1036" s="19"/>
      <c r="C1036" s="19"/>
      <c r="D1036" s="133"/>
      <c r="E1036" s="133"/>
      <c r="F1036" s="19"/>
      <c r="G1036" s="19"/>
      <c r="H1036" s="19"/>
      <c r="I1036" s="19"/>
      <c r="J1036" s="19"/>
      <c r="K1036" s="19"/>
      <c r="L1036" s="19"/>
      <c r="M1036" s="19"/>
      <c r="N1036" s="19"/>
      <c r="O1036" s="19"/>
      <c r="P1036" s="19"/>
      <c r="Q1036" s="19"/>
      <c r="R1036" s="19"/>
      <c r="S1036" s="19"/>
      <c r="T1036" s="19"/>
      <c r="U1036" s="19"/>
      <c r="V1036" s="19"/>
      <c r="W1036" s="19"/>
      <c r="X1036" s="19"/>
      <c r="Y1036" s="19"/>
    </row>
    <row r="1037" spans="2:25" ht="12" customHeight="1">
      <c r="B1037" s="19"/>
      <c r="C1037" s="19"/>
      <c r="D1037" s="133"/>
      <c r="E1037" s="133"/>
      <c r="F1037" s="19"/>
      <c r="G1037" s="19"/>
      <c r="H1037" s="19"/>
      <c r="I1037" s="19"/>
      <c r="J1037" s="19"/>
      <c r="K1037" s="19"/>
      <c r="L1037" s="19"/>
      <c r="M1037" s="19"/>
      <c r="N1037" s="19"/>
      <c r="O1037" s="19"/>
      <c r="P1037" s="19"/>
      <c r="Q1037" s="19"/>
      <c r="R1037" s="19"/>
      <c r="S1037" s="19"/>
      <c r="T1037" s="19"/>
      <c r="U1037" s="19"/>
      <c r="V1037" s="19"/>
      <c r="W1037" s="19"/>
      <c r="X1037" s="19"/>
      <c r="Y1037" s="19"/>
    </row>
    <row r="1038" spans="2:25" ht="12" customHeight="1">
      <c r="B1038" s="19"/>
      <c r="C1038" s="19"/>
      <c r="D1038" s="133"/>
      <c r="E1038" s="133"/>
      <c r="F1038" s="19"/>
      <c r="G1038" s="19"/>
      <c r="H1038" s="19"/>
      <c r="I1038" s="19"/>
      <c r="J1038" s="19"/>
      <c r="K1038" s="19"/>
      <c r="L1038" s="19"/>
      <c r="M1038" s="19"/>
      <c r="N1038" s="19"/>
      <c r="O1038" s="19"/>
      <c r="P1038" s="19"/>
      <c r="Q1038" s="19"/>
      <c r="R1038" s="19"/>
      <c r="S1038" s="19"/>
      <c r="T1038" s="19"/>
      <c r="U1038" s="19"/>
      <c r="V1038" s="19"/>
      <c r="W1038" s="19"/>
      <c r="X1038" s="19"/>
      <c r="Y1038" s="19"/>
    </row>
    <row r="1039" spans="2:25" ht="12" customHeight="1">
      <c r="B1039" s="19"/>
      <c r="C1039" s="19"/>
      <c r="D1039" s="133"/>
      <c r="E1039" s="133"/>
      <c r="F1039" s="19"/>
      <c r="G1039" s="19"/>
      <c r="H1039" s="19"/>
      <c r="I1039" s="19"/>
      <c r="J1039" s="19"/>
      <c r="K1039" s="19"/>
      <c r="L1039" s="19"/>
      <c r="M1039" s="19"/>
      <c r="N1039" s="19"/>
      <c r="O1039" s="19"/>
      <c r="P1039" s="19"/>
      <c r="Q1039" s="19"/>
      <c r="R1039" s="19"/>
      <c r="S1039" s="19"/>
      <c r="T1039" s="19"/>
      <c r="U1039" s="19"/>
      <c r="V1039" s="19"/>
      <c r="W1039" s="19"/>
      <c r="X1039" s="19"/>
      <c r="Y1039" s="19"/>
    </row>
    <row r="1040" spans="2:25" ht="12" customHeight="1">
      <c r="B1040" s="19"/>
      <c r="C1040" s="19"/>
      <c r="D1040" s="133"/>
      <c r="E1040" s="133"/>
      <c r="F1040" s="19"/>
      <c r="G1040" s="19"/>
      <c r="H1040" s="19"/>
      <c r="I1040" s="19"/>
      <c r="J1040" s="19"/>
      <c r="K1040" s="19"/>
      <c r="L1040" s="19"/>
      <c r="M1040" s="19"/>
      <c r="N1040" s="19"/>
      <c r="O1040" s="19"/>
      <c r="P1040" s="19"/>
      <c r="Q1040" s="19"/>
      <c r="R1040" s="19"/>
      <c r="S1040" s="19"/>
      <c r="T1040" s="19"/>
      <c r="U1040" s="19"/>
      <c r="V1040" s="19"/>
      <c r="W1040" s="19"/>
      <c r="X1040" s="19"/>
      <c r="Y1040" s="19"/>
    </row>
    <row r="1041" spans="2:25" ht="12" customHeight="1">
      <c r="B1041" s="19"/>
      <c r="C1041" s="19"/>
      <c r="D1041" s="133"/>
      <c r="E1041" s="133"/>
      <c r="F1041" s="19"/>
      <c r="G1041" s="19"/>
      <c r="H1041" s="19"/>
      <c r="I1041" s="19"/>
      <c r="J1041" s="19"/>
      <c r="K1041" s="19"/>
      <c r="L1041" s="19"/>
      <c r="M1041" s="19"/>
      <c r="N1041" s="19"/>
      <c r="O1041" s="19"/>
      <c r="P1041" s="19"/>
      <c r="Q1041" s="19"/>
      <c r="R1041" s="19"/>
      <c r="S1041" s="19"/>
      <c r="T1041" s="19"/>
      <c r="U1041" s="19"/>
      <c r="V1041" s="19"/>
      <c r="W1041" s="19"/>
      <c r="X1041" s="19"/>
      <c r="Y1041" s="19"/>
    </row>
    <row r="1042" spans="2:25" ht="12" customHeight="1">
      <c r="B1042" s="19"/>
      <c r="C1042" s="19"/>
      <c r="D1042" s="133"/>
      <c r="E1042" s="133"/>
      <c r="F1042" s="19"/>
      <c r="G1042" s="19"/>
      <c r="H1042" s="19"/>
      <c r="I1042" s="19"/>
      <c r="J1042" s="19"/>
      <c r="K1042" s="19"/>
      <c r="L1042" s="19"/>
      <c r="M1042" s="19"/>
      <c r="N1042" s="19"/>
      <c r="O1042" s="19"/>
      <c r="P1042" s="19"/>
      <c r="Q1042" s="19"/>
      <c r="R1042" s="19"/>
      <c r="S1042" s="19"/>
      <c r="T1042" s="19"/>
      <c r="U1042" s="19"/>
      <c r="V1042" s="19"/>
      <c r="W1042" s="19"/>
      <c r="X1042" s="19"/>
      <c r="Y1042" s="19"/>
    </row>
    <row r="1043" spans="2:25" ht="12" customHeight="1">
      <c r="B1043" s="19"/>
      <c r="C1043" s="19"/>
      <c r="D1043" s="133"/>
      <c r="E1043" s="133"/>
      <c r="F1043" s="19"/>
      <c r="G1043" s="19"/>
      <c r="H1043" s="19"/>
      <c r="I1043" s="19"/>
      <c r="J1043" s="19"/>
      <c r="K1043" s="19"/>
      <c r="L1043" s="19"/>
      <c r="M1043" s="19"/>
      <c r="N1043" s="19"/>
      <c r="O1043" s="19"/>
      <c r="P1043" s="19"/>
      <c r="Q1043" s="19"/>
      <c r="R1043" s="19"/>
      <c r="S1043" s="19"/>
      <c r="T1043" s="19"/>
      <c r="U1043" s="19"/>
      <c r="V1043" s="19"/>
      <c r="W1043" s="19"/>
      <c r="X1043" s="19"/>
      <c r="Y1043" s="19"/>
    </row>
    <row r="1044" spans="2:25" ht="12" customHeight="1">
      <c r="B1044" s="19"/>
      <c r="C1044" s="19"/>
      <c r="D1044" s="133"/>
      <c r="E1044" s="133"/>
      <c r="F1044" s="19"/>
      <c r="G1044" s="19"/>
      <c r="H1044" s="19"/>
      <c r="I1044" s="19"/>
      <c r="J1044" s="19"/>
      <c r="K1044" s="19"/>
      <c r="L1044" s="19"/>
      <c r="M1044" s="19"/>
      <c r="N1044" s="19"/>
      <c r="O1044" s="19"/>
      <c r="P1044" s="19"/>
      <c r="Q1044" s="19"/>
      <c r="R1044" s="19"/>
      <c r="S1044" s="19"/>
      <c r="T1044" s="19"/>
      <c r="U1044" s="19"/>
      <c r="V1044" s="19"/>
      <c r="W1044" s="19"/>
      <c r="X1044" s="19"/>
      <c r="Y1044" s="19"/>
    </row>
    <row r="1045" spans="2:25" ht="12" customHeight="1">
      <c r="B1045" s="19"/>
      <c r="C1045" s="19"/>
      <c r="D1045" s="133"/>
      <c r="E1045" s="133"/>
      <c r="F1045" s="19"/>
      <c r="G1045" s="19"/>
      <c r="H1045" s="19"/>
      <c r="I1045" s="19"/>
      <c r="J1045" s="19"/>
      <c r="K1045" s="19"/>
      <c r="L1045" s="19"/>
      <c r="M1045" s="19"/>
      <c r="N1045" s="19"/>
      <c r="O1045" s="19"/>
      <c r="P1045" s="19"/>
      <c r="Q1045" s="19"/>
      <c r="R1045" s="19"/>
      <c r="S1045" s="19"/>
      <c r="T1045" s="19"/>
      <c r="U1045" s="19"/>
      <c r="V1045" s="19"/>
      <c r="W1045" s="19"/>
      <c r="X1045" s="19"/>
      <c r="Y1045" s="19"/>
    </row>
    <row r="1046" spans="2:25" ht="12" customHeight="1">
      <c r="B1046" s="19"/>
      <c r="C1046" s="19"/>
      <c r="D1046" s="133"/>
      <c r="E1046" s="133"/>
      <c r="F1046" s="19"/>
      <c r="G1046" s="19"/>
      <c r="H1046" s="19"/>
      <c r="I1046" s="19"/>
      <c r="J1046" s="19"/>
      <c r="K1046" s="19"/>
      <c r="L1046" s="19"/>
      <c r="M1046" s="19"/>
      <c r="N1046" s="19"/>
      <c r="O1046" s="19"/>
      <c r="P1046" s="19"/>
      <c r="Q1046" s="19"/>
      <c r="R1046" s="19"/>
      <c r="S1046" s="19"/>
      <c r="T1046" s="19"/>
      <c r="U1046" s="19"/>
      <c r="V1046" s="19"/>
      <c r="W1046" s="19"/>
      <c r="X1046" s="19"/>
      <c r="Y1046" s="19"/>
    </row>
    <row r="1047" spans="2:25" ht="12" customHeight="1">
      <c r="B1047" s="19"/>
      <c r="C1047" s="19"/>
      <c r="D1047" s="133"/>
      <c r="E1047" s="133"/>
      <c r="F1047" s="19"/>
      <c r="G1047" s="19"/>
      <c r="H1047" s="19"/>
      <c r="I1047" s="19"/>
      <c r="J1047" s="19"/>
      <c r="K1047" s="19"/>
      <c r="L1047" s="19"/>
      <c r="M1047" s="19"/>
      <c r="N1047" s="19"/>
      <c r="O1047" s="19"/>
      <c r="P1047" s="19"/>
      <c r="Q1047" s="19"/>
      <c r="R1047" s="19"/>
      <c r="S1047" s="19"/>
      <c r="T1047" s="19"/>
      <c r="U1047" s="19"/>
      <c r="V1047" s="19"/>
      <c r="W1047" s="19"/>
      <c r="X1047" s="19"/>
      <c r="Y1047" s="19"/>
    </row>
    <row r="1048" spans="2:25" ht="12" customHeight="1">
      <c r="B1048" s="19"/>
      <c r="C1048" s="19"/>
      <c r="D1048" s="133"/>
      <c r="E1048" s="133"/>
      <c r="F1048" s="19"/>
      <c r="G1048" s="19"/>
      <c r="H1048" s="19"/>
      <c r="I1048" s="19"/>
      <c r="J1048" s="19"/>
      <c r="K1048" s="19"/>
      <c r="L1048" s="19"/>
      <c r="M1048" s="19"/>
      <c r="N1048" s="19"/>
      <c r="O1048" s="19"/>
      <c r="P1048" s="19"/>
      <c r="Q1048" s="19"/>
      <c r="R1048" s="19"/>
      <c r="S1048" s="19"/>
      <c r="T1048" s="19"/>
      <c r="U1048" s="19"/>
      <c r="V1048" s="19"/>
      <c r="W1048" s="19"/>
      <c r="X1048" s="19"/>
      <c r="Y1048" s="19"/>
    </row>
    <row r="1049" spans="2:25" ht="12" customHeight="1">
      <c r="B1049" s="19"/>
      <c r="C1049" s="19"/>
      <c r="D1049" s="133"/>
      <c r="E1049" s="133"/>
      <c r="F1049" s="19"/>
      <c r="G1049" s="19"/>
      <c r="H1049" s="19"/>
      <c r="I1049" s="19"/>
      <c r="J1049" s="19"/>
      <c r="K1049" s="19"/>
      <c r="L1049" s="19"/>
      <c r="M1049" s="19"/>
      <c r="N1049" s="19"/>
      <c r="O1049" s="19"/>
      <c r="P1049" s="19"/>
      <c r="Q1049" s="19"/>
      <c r="R1049" s="19"/>
      <c r="S1049" s="19"/>
      <c r="T1049" s="19"/>
      <c r="U1049" s="19"/>
      <c r="V1049" s="19"/>
      <c r="W1049" s="19"/>
      <c r="X1049" s="19"/>
      <c r="Y1049" s="19"/>
    </row>
    <row r="1050" spans="2:25" ht="12" customHeight="1">
      <c r="B1050" s="19"/>
      <c r="C1050" s="19"/>
      <c r="D1050" s="133"/>
      <c r="E1050" s="133"/>
      <c r="F1050" s="19"/>
      <c r="G1050" s="19"/>
      <c r="H1050" s="19"/>
      <c r="I1050" s="19"/>
      <c r="J1050" s="19"/>
      <c r="K1050" s="19"/>
      <c r="L1050" s="19"/>
      <c r="M1050" s="19"/>
      <c r="N1050" s="19"/>
      <c r="O1050" s="19"/>
      <c r="P1050" s="19"/>
      <c r="Q1050" s="19"/>
      <c r="R1050" s="19"/>
      <c r="S1050" s="19"/>
      <c r="T1050" s="19"/>
      <c r="U1050" s="19"/>
      <c r="V1050" s="19"/>
      <c r="W1050" s="19"/>
      <c r="X1050" s="19"/>
      <c r="Y1050" s="19"/>
    </row>
    <row r="1051" spans="2:25" ht="12" customHeight="1">
      <c r="B1051" s="19"/>
      <c r="C1051" s="19"/>
      <c r="D1051" s="133"/>
      <c r="E1051" s="133"/>
      <c r="F1051" s="19"/>
      <c r="G1051" s="19"/>
      <c r="H1051" s="19"/>
      <c r="I1051" s="19"/>
      <c r="J1051" s="19"/>
      <c r="K1051" s="19"/>
      <c r="L1051" s="19"/>
      <c r="M1051" s="19"/>
      <c r="N1051" s="19"/>
      <c r="O1051" s="19"/>
      <c r="P1051" s="19"/>
      <c r="Q1051" s="19"/>
      <c r="R1051" s="19"/>
      <c r="S1051" s="19"/>
      <c r="T1051" s="19"/>
      <c r="U1051" s="19"/>
      <c r="V1051" s="19"/>
      <c r="W1051" s="19"/>
      <c r="X1051" s="19"/>
      <c r="Y1051" s="19"/>
    </row>
    <row r="1052" spans="2:25" ht="12" customHeight="1">
      <c r="B1052" s="19"/>
      <c r="C1052" s="19"/>
      <c r="D1052" s="133"/>
      <c r="E1052" s="133"/>
      <c r="F1052" s="19"/>
      <c r="G1052" s="19"/>
      <c r="H1052" s="19"/>
      <c r="I1052" s="19"/>
      <c r="J1052" s="19"/>
      <c r="K1052" s="19"/>
      <c r="L1052" s="19"/>
      <c r="M1052" s="19"/>
      <c r="N1052" s="19"/>
      <c r="O1052" s="19"/>
      <c r="P1052" s="19"/>
      <c r="Q1052" s="19"/>
      <c r="R1052" s="19"/>
      <c r="S1052" s="19"/>
      <c r="T1052" s="19"/>
      <c r="U1052" s="19"/>
      <c r="V1052" s="19"/>
      <c r="W1052" s="19"/>
      <c r="X1052" s="19"/>
      <c r="Y1052" s="19"/>
    </row>
    <row r="1053" spans="2:25" ht="12" customHeight="1">
      <c r="B1053" s="19"/>
      <c r="C1053" s="19"/>
      <c r="D1053" s="133"/>
      <c r="E1053" s="133"/>
      <c r="F1053" s="19"/>
      <c r="G1053" s="19"/>
      <c r="H1053" s="19"/>
      <c r="I1053" s="19"/>
      <c r="J1053" s="19"/>
      <c r="K1053" s="19"/>
      <c r="L1053" s="19"/>
      <c r="M1053" s="19"/>
      <c r="N1053" s="19"/>
      <c r="O1053" s="19"/>
      <c r="P1053" s="19"/>
      <c r="Q1053" s="19"/>
      <c r="R1053" s="19"/>
      <c r="S1053" s="19"/>
      <c r="T1053" s="19"/>
      <c r="U1053" s="19"/>
      <c r="V1053" s="19"/>
      <c r="W1053" s="19"/>
      <c r="X1053" s="19"/>
      <c r="Y1053" s="19"/>
    </row>
    <row r="1054" spans="2:25" ht="12" customHeight="1">
      <c r="B1054" s="19"/>
      <c r="C1054" s="19"/>
      <c r="D1054" s="133"/>
      <c r="E1054" s="133"/>
      <c r="F1054" s="19"/>
      <c r="G1054" s="19"/>
      <c r="H1054" s="19"/>
      <c r="I1054" s="19"/>
      <c r="J1054" s="19"/>
      <c r="K1054" s="19"/>
      <c r="L1054" s="19"/>
      <c r="M1054" s="19"/>
      <c r="N1054" s="19"/>
      <c r="O1054" s="19"/>
      <c r="P1054" s="19"/>
      <c r="Q1054" s="19"/>
      <c r="R1054" s="19"/>
      <c r="S1054" s="19"/>
      <c r="T1054" s="19"/>
      <c r="U1054" s="19"/>
      <c r="V1054" s="19"/>
      <c r="W1054" s="19"/>
      <c r="X1054" s="19"/>
      <c r="Y1054" s="19"/>
    </row>
    <row r="1055" spans="2:25" ht="12" customHeight="1">
      <c r="B1055" s="19"/>
      <c r="C1055" s="19"/>
      <c r="D1055" s="133"/>
      <c r="E1055" s="133"/>
      <c r="F1055" s="19"/>
      <c r="G1055" s="19"/>
      <c r="H1055" s="19"/>
      <c r="I1055" s="19"/>
      <c r="J1055" s="19"/>
      <c r="K1055" s="19"/>
      <c r="L1055" s="19"/>
      <c r="M1055" s="19"/>
      <c r="N1055" s="19"/>
      <c r="O1055" s="19"/>
      <c r="P1055" s="19"/>
      <c r="Q1055" s="19"/>
      <c r="R1055" s="19"/>
      <c r="S1055" s="19"/>
      <c r="T1055" s="19"/>
      <c r="U1055" s="19"/>
      <c r="V1055" s="19"/>
      <c r="W1055" s="19"/>
      <c r="X1055" s="19"/>
      <c r="Y1055" s="19"/>
    </row>
    <row r="1056" spans="2:25" ht="12" customHeight="1">
      <c r="B1056" s="19"/>
      <c r="C1056" s="19"/>
      <c r="D1056" s="133"/>
      <c r="E1056" s="133"/>
      <c r="F1056" s="19"/>
      <c r="G1056" s="19"/>
      <c r="H1056" s="19"/>
      <c r="I1056" s="19"/>
      <c r="J1056" s="19"/>
      <c r="K1056" s="19"/>
      <c r="L1056" s="19"/>
      <c r="M1056" s="19"/>
      <c r="N1056" s="19"/>
      <c r="O1056" s="19"/>
      <c r="P1056" s="19"/>
      <c r="Q1056" s="19"/>
      <c r="R1056" s="19"/>
      <c r="S1056" s="19"/>
      <c r="T1056" s="19"/>
      <c r="U1056" s="19"/>
      <c r="V1056" s="19"/>
      <c r="W1056" s="19"/>
      <c r="X1056" s="19"/>
      <c r="Y1056" s="19"/>
    </row>
    <row r="1057" spans="2:25" ht="12" customHeight="1">
      <c r="B1057" s="19"/>
      <c r="C1057" s="19"/>
      <c r="D1057" s="133"/>
      <c r="E1057" s="133"/>
      <c r="F1057" s="19"/>
      <c r="G1057" s="19"/>
      <c r="H1057" s="19"/>
      <c r="I1057" s="19"/>
      <c r="J1057" s="19"/>
      <c r="K1057" s="19"/>
      <c r="L1057" s="19"/>
      <c r="M1057" s="19"/>
      <c r="N1057" s="19"/>
      <c r="O1057" s="19"/>
      <c r="P1057" s="19"/>
      <c r="Q1057" s="19"/>
      <c r="R1057" s="19"/>
      <c r="S1057" s="19"/>
      <c r="T1057" s="19"/>
      <c r="U1057" s="19"/>
      <c r="V1057" s="19"/>
      <c r="W1057" s="19"/>
      <c r="X1057" s="19"/>
      <c r="Y1057" s="19"/>
    </row>
    <row r="1058" spans="2:25" ht="12" customHeight="1">
      <c r="B1058" s="19"/>
      <c r="C1058" s="19"/>
      <c r="D1058" s="133"/>
      <c r="E1058" s="133"/>
      <c r="F1058" s="19"/>
      <c r="G1058" s="19"/>
      <c r="H1058" s="19"/>
      <c r="I1058" s="19"/>
      <c r="J1058" s="19"/>
      <c r="K1058" s="19"/>
      <c r="L1058" s="19"/>
      <c r="M1058" s="19"/>
      <c r="N1058" s="19"/>
      <c r="O1058" s="19"/>
      <c r="P1058" s="19"/>
      <c r="Q1058" s="19"/>
      <c r="R1058" s="19"/>
      <c r="S1058" s="19"/>
      <c r="T1058" s="19"/>
      <c r="U1058" s="19"/>
      <c r="V1058" s="19"/>
      <c r="W1058" s="19"/>
      <c r="X1058" s="19"/>
      <c r="Y1058" s="19"/>
    </row>
    <row r="1059" spans="2:25" ht="12" customHeight="1">
      <c r="B1059" s="19"/>
      <c r="C1059" s="19"/>
      <c r="D1059" s="133"/>
      <c r="E1059" s="133"/>
      <c r="F1059" s="19"/>
      <c r="G1059" s="19"/>
      <c r="H1059" s="19"/>
      <c r="I1059" s="19"/>
      <c r="J1059" s="19"/>
      <c r="K1059" s="19"/>
      <c r="L1059" s="19"/>
      <c r="M1059" s="19"/>
      <c r="N1059" s="19"/>
      <c r="O1059" s="19"/>
      <c r="P1059" s="19"/>
      <c r="Q1059" s="19"/>
      <c r="R1059" s="19"/>
      <c r="S1059" s="19"/>
      <c r="T1059" s="19"/>
      <c r="U1059" s="19"/>
      <c r="V1059" s="19"/>
      <c r="W1059" s="19"/>
      <c r="X1059" s="19"/>
      <c r="Y1059" s="19"/>
    </row>
    <row r="1060" spans="2:25" ht="12" customHeight="1">
      <c r="B1060" s="19"/>
      <c r="C1060" s="19"/>
      <c r="D1060" s="133"/>
      <c r="E1060" s="133"/>
      <c r="F1060" s="19"/>
      <c r="G1060" s="19"/>
      <c r="H1060" s="19"/>
      <c r="I1060" s="19"/>
      <c r="J1060" s="19"/>
      <c r="K1060" s="19"/>
      <c r="L1060" s="19"/>
      <c r="M1060" s="19"/>
      <c r="N1060" s="19"/>
      <c r="O1060" s="19"/>
      <c r="P1060" s="19"/>
      <c r="Q1060" s="19"/>
      <c r="R1060" s="19"/>
      <c r="S1060" s="19"/>
      <c r="T1060" s="19"/>
      <c r="U1060" s="19"/>
      <c r="V1060" s="19"/>
      <c r="W1060" s="19"/>
      <c r="X1060" s="19"/>
      <c r="Y1060" s="19"/>
    </row>
    <row r="1061" spans="2:25" ht="12" customHeight="1">
      <c r="B1061" s="19"/>
      <c r="C1061" s="19"/>
      <c r="D1061" s="133"/>
      <c r="E1061" s="133"/>
      <c r="F1061" s="19"/>
      <c r="G1061" s="19"/>
      <c r="H1061" s="19"/>
      <c r="I1061" s="19"/>
      <c r="J1061" s="19"/>
      <c r="K1061" s="19"/>
      <c r="L1061" s="19"/>
      <c r="M1061" s="19"/>
      <c r="N1061" s="19"/>
      <c r="O1061" s="19"/>
      <c r="P1061" s="19"/>
      <c r="Q1061" s="19"/>
      <c r="R1061" s="19"/>
      <c r="S1061" s="19"/>
      <c r="T1061" s="19"/>
      <c r="U1061" s="19"/>
      <c r="V1061" s="19"/>
      <c r="W1061" s="19"/>
      <c r="X1061" s="19"/>
      <c r="Y1061" s="19"/>
    </row>
    <row r="1062" spans="2:25" ht="12" customHeight="1">
      <c r="B1062" s="19"/>
      <c r="C1062" s="19"/>
      <c r="D1062" s="133"/>
      <c r="E1062" s="133"/>
      <c r="F1062" s="19"/>
      <c r="G1062" s="19"/>
      <c r="H1062" s="19"/>
      <c r="I1062" s="19"/>
      <c r="J1062" s="19"/>
      <c r="K1062" s="19"/>
      <c r="L1062" s="19"/>
      <c r="M1062" s="19"/>
      <c r="N1062" s="19"/>
      <c r="O1062" s="19"/>
      <c r="P1062" s="19"/>
      <c r="Q1062" s="19"/>
      <c r="R1062" s="19"/>
      <c r="S1062" s="19"/>
      <c r="T1062" s="19"/>
      <c r="U1062" s="19"/>
      <c r="V1062" s="19"/>
      <c r="W1062" s="19"/>
      <c r="X1062" s="19"/>
      <c r="Y1062" s="19"/>
    </row>
    <row r="1063" spans="2:25" ht="12" customHeight="1">
      <c r="B1063" s="19"/>
      <c r="C1063" s="19"/>
      <c r="D1063" s="133"/>
      <c r="E1063" s="133"/>
      <c r="F1063" s="19"/>
      <c r="G1063" s="19"/>
      <c r="H1063" s="19"/>
      <c r="I1063" s="19"/>
      <c r="J1063" s="19"/>
      <c r="K1063" s="19"/>
      <c r="L1063" s="19"/>
      <c r="M1063" s="19"/>
      <c r="N1063" s="19"/>
      <c r="O1063" s="19"/>
      <c r="P1063" s="19"/>
      <c r="Q1063" s="19"/>
      <c r="R1063" s="19"/>
      <c r="S1063" s="19"/>
      <c r="T1063" s="19"/>
      <c r="U1063" s="19"/>
      <c r="V1063" s="19"/>
      <c r="W1063" s="19"/>
      <c r="X1063" s="19"/>
      <c r="Y1063" s="19"/>
    </row>
    <row r="1064" spans="2:25" ht="12" customHeight="1">
      <c r="B1064" s="19"/>
      <c r="C1064" s="19"/>
      <c r="D1064" s="133"/>
      <c r="E1064" s="133"/>
      <c r="F1064" s="19"/>
      <c r="G1064" s="19"/>
      <c r="H1064" s="19"/>
      <c r="I1064" s="19"/>
      <c r="J1064" s="19"/>
      <c r="K1064" s="19"/>
      <c r="L1064" s="19"/>
      <c r="M1064" s="19"/>
      <c r="N1064" s="19"/>
      <c r="O1064" s="19"/>
      <c r="P1064" s="19"/>
      <c r="Q1064" s="19"/>
      <c r="R1064" s="19"/>
      <c r="S1064" s="19"/>
      <c r="T1064" s="19"/>
      <c r="U1064" s="19"/>
      <c r="V1064" s="19"/>
      <c r="W1064" s="19"/>
      <c r="X1064" s="19"/>
      <c r="Y1064" s="19"/>
    </row>
    <row r="1065" spans="2:25" ht="12" customHeight="1">
      <c r="B1065" s="19"/>
      <c r="C1065" s="19"/>
      <c r="D1065" s="133"/>
      <c r="E1065" s="133"/>
      <c r="F1065" s="19"/>
      <c r="G1065" s="19"/>
      <c r="H1065" s="19"/>
      <c r="I1065" s="19"/>
      <c r="J1065" s="19"/>
      <c r="K1065" s="19"/>
      <c r="L1065" s="19"/>
      <c r="M1065" s="19"/>
      <c r="N1065" s="19"/>
      <c r="O1065" s="19"/>
      <c r="P1065" s="19"/>
      <c r="Q1065" s="19"/>
      <c r="R1065" s="19"/>
      <c r="S1065" s="19"/>
      <c r="T1065" s="19"/>
      <c r="U1065" s="19"/>
      <c r="V1065" s="19"/>
      <c r="W1065" s="19"/>
      <c r="X1065" s="19"/>
      <c r="Y1065" s="19"/>
    </row>
    <row r="1066" spans="2:25" ht="12" customHeight="1">
      <c r="B1066" s="19"/>
      <c r="C1066" s="19"/>
      <c r="D1066" s="133"/>
      <c r="E1066" s="133"/>
      <c r="F1066" s="19"/>
      <c r="G1066" s="19"/>
      <c r="H1066" s="19"/>
      <c r="I1066" s="19"/>
      <c r="J1066" s="19"/>
      <c r="K1066" s="19"/>
      <c r="L1066" s="19"/>
      <c r="M1066" s="19"/>
      <c r="N1066" s="19"/>
      <c r="O1066" s="19"/>
      <c r="P1066" s="19"/>
      <c r="Q1066" s="19"/>
      <c r="R1066" s="19"/>
      <c r="S1066" s="19"/>
      <c r="T1066" s="19"/>
      <c r="U1066" s="19"/>
      <c r="V1066" s="19"/>
      <c r="W1066" s="19"/>
      <c r="X1066" s="19"/>
      <c r="Y1066" s="19"/>
    </row>
    <row r="1067" spans="2:25" ht="12" customHeight="1">
      <c r="B1067" s="19"/>
      <c r="C1067" s="19"/>
      <c r="D1067" s="133"/>
      <c r="E1067" s="133"/>
      <c r="F1067" s="19"/>
      <c r="G1067" s="19"/>
      <c r="H1067" s="19"/>
      <c r="I1067" s="19"/>
      <c r="J1067" s="19"/>
      <c r="K1067" s="19"/>
      <c r="L1067" s="19"/>
      <c r="M1067" s="19"/>
      <c r="N1067" s="19"/>
      <c r="O1067" s="19"/>
      <c r="P1067" s="19"/>
      <c r="Q1067" s="19"/>
      <c r="R1067" s="19"/>
      <c r="S1067" s="19"/>
      <c r="T1067" s="19"/>
      <c r="U1067" s="19"/>
      <c r="V1067" s="19"/>
      <c r="W1067" s="19"/>
      <c r="X1067" s="19"/>
      <c r="Y1067" s="19"/>
    </row>
    <row r="1068" spans="2:25" ht="12" customHeight="1">
      <c r="B1068" s="19"/>
      <c r="C1068" s="19"/>
      <c r="D1068" s="133"/>
      <c r="E1068" s="133"/>
      <c r="F1068" s="19"/>
      <c r="G1068" s="19"/>
      <c r="H1068" s="19"/>
      <c r="I1068" s="19"/>
      <c r="J1068" s="19"/>
      <c r="K1068" s="19"/>
      <c r="L1068" s="19"/>
      <c r="M1068" s="19"/>
      <c r="N1068" s="19"/>
      <c r="O1068" s="19"/>
      <c r="P1068" s="19"/>
      <c r="Q1068" s="19"/>
      <c r="R1068" s="19"/>
      <c r="S1068" s="19"/>
      <c r="T1068" s="19"/>
      <c r="U1068" s="19"/>
      <c r="V1068" s="19"/>
      <c r="W1068" s="19"/>
      <c r="X1068" s="19"/>
      <c r="Y1068" s="19"/>
    </row>
    <row r="1069" spans="2:25" ht="12" customHeight="1">
      <c r="B1069" s="19"/>
      <c r="C1069" s="19"/>
      <c r="D1069" s="133"/>
      <c r="E1069" s="133"/>
      <c r="F1069" s="19"/>
      <c r="G1069" s="19"/>
      <c r="H1069" s="19"/>
      <c r="I1069" s="19"/>
      <c r="J1069" s="19"/>
      <c r="K1069" s="19"/>
      <c r="L1069" s="19"/>
      <c r="M1069" s="19"/>
      <c r="N1069" s="19"/>
      <c r="O1069" s="19"/>
      <c r="P1069" s="19"/>
      <c r="Q1069" s="19"/>
      <c r="R1069" s="19"/>
      <c r="S1069" s="19"/>
      <c r="T1069" s="19"/>
      <c r="U1069" s="19"/>
      <c r="V1069" s="19"/>
      <c r="W1069" s="19"/>
      <c r="X1069" s="19"/>
      <c r="Y1069" s="19"/>
    </row>
    <row r="1070" spans="2:25" ht="12" customHeight="1">
      <c r="B1070" s="19"/>
      <c r="C1070" s="19"/>
      <c r="D1070" s="133"/>
      <c r="E1070" s="133"/>
      <c r="F1070" s="19"/>
      <c r="G1070" s="19"/>
      <c r="H1070" s="19"/>
      <c r="I1070" s="19"/>
      <c r="J1070" s="19"/>
      <c r="K1070" s="19"/>
      <c r="L1070" s="19"/>
      <c r="M1070" s="19"/>
      <c r="N1070" s="19"/>
      <c r="O1070" s="19"/>
      <c r="P1070" s="19"/>
      <c r="Q1070" s="19"/>
      <c r="R1070" s="19"/>
      <c r="S1070" s="19"/>
      <c r="T1070" s="19"/>
      <c r="U1070" s="19"/>
      <c r="V1070" s="19"/>
      <c r="W1070" s="19"/>
      <c r="X1070" s="19"/>
      <c r="Y1070" s="19"/>
    </row>
    <row r="1071" spans="2:25" ht="12" customHeight="1">
      <c r="B1071" s="19"/>
      <c r="C1071" s="19"/>
      <c r="D1071" s="133"/>
      <c r="E1071" s="133"/>
      <c r="F1071" s="19"/>
      <c r="G1071" s="19"/>
      <c r="H1071" s="19"/>
      <c r="I1071" s="19"/>
      <c r="J1071" s="19"/>
      <c r="K1071" s="19"/>
      <c r="L1071" s="19"/>
      <c r="M1071" s="19"/>
      <c r="N1071" s="19"/>
      <c r="O1071" s="19"/>
      <c r="P1071" s="19"/>
      <c r="Q1071" s="19"/>
      <c r="R1071" s="19"/>
      <c r="S1071" s="19"/>
      <c r="T1071" s="19"/>
      <c r="U1071" s="19"/>
      <c r="V1071" s="19"/>
      <c r="W1071" s="19"/>
      <c r="X1071" s="19"/>
      <c r="Y1071" s="19"/>
    </row>
    <row r="1072" spans="2:25" ht="12" customHeight="1">
      <c r="B1072" s="19"/>
      <c r="C1072" s="19"/>
      <c r="D1072" s="133"/>
      <c r="E1072" s="133"/>
      <c r="F1072" s="19"/>
      <c r="G1072" s="19"/>
      <c r="H1072" s="19"/>
      <c r="I1072" s="19"/>
      <c r="J1072" s="19"/>
      <c r="K1072" s="19"/>
      <c r="L1072" s="19"/>
      <c r="M1072" s="19"/>
      <c r="N1072" s="19"/>
      <c r="O1072" s="19"/>
      <c r="P1072" s="19"/>
      <c r="Q1072" s="19"/>
      <c r="R1072" s="19"/>
      <c r="S1072" s="19"/>
      <c r="T1072" s="19"/>
      <c r="U1072" s="19"/>
      <c r="V1072" s="19"/>
      <c r="W1072" s="19"/>
      <c r="X1072" s="19"/>
      <c r="Y1072" s="19"/>
    </row>
    <row r="1073" spans="2:25" ht="12" customHeight="1">
      <c r="B1073" s="19"/>
      <c r="C1073" s="19"/>
      <c r="D1073" s="133"/>
      <c r="E1073" s="133"/>
      <c r="F1073" s="19"/>
      <c r="G1073" s="19"/>
      <c r="H1073" s="19"/>
      <c r="I1073" s="19"/>
      <c r="J1073" s="19"/>
      <c r="K1073" s="19"/>
      <c r="L1073" s="19"/>
      <c r="M1073" s="19"/>
      <c r="N1073" s="19"/>
      <c r="O1073" s="19"/>
      <c r="P1073" s="19"/>
      <c r="Q1073" s="19"/>
      <c r="R1073" s="19"/>
      <c r="S1073" s="19"/>
      <c r="T1073" s="19"/>
      <c r="U1073" s="19"/>
      <c r="V1073" s="19"/>
      <c r="W1073" s="19"/>
      <c r="X1073" s="19"/>
      <c r="Y1073" s="19"/>
    </row>
    <row r="1074" spans="2:25" ht="12" customHeight="1">
      <c r="B1074" s="19"/>
      <c r="C1074" s="19"/>
      <c r="D1074" s="133"/>
      <c r="E1074" s="133"/>
      <c r="F1074" s="19"/>
      <c r="G1074" s="19"/>
      <c r="H1074" s="19"/>
      <c r="I1074" s="19"/>
      <c r="J1074" s="19"/>
      <c r="K1074" s="19"/>
      <c r="L1074" s="19"/>
      <c r="M1074" s="19"/>
      <c r="N1074" s="19"/>
      <c r="O1074" s="19"/>
      <c r="P1074" s="19"/>
      <c r="Q1074" s="19"/>
      <c r="R1074" s="19"/>
      <c r="S1074" s="19"/>
      <c r="T1074" s="19"/>
      <c r="U1074" s="19"/>
      <c r="V1074" s="19"/>
      <c r="W1074" s="19"/>
      <c r="X1074" s="19"/>
      <c r="Y1074" s="19"/>
    </row>
    <row r="1075" spans="2:25" ht="12" customHeight="1">
      <c r="B1075" s="19"/>
      <c r="C1075" s="19"/>
      <c r="D1075" s="133"/>
      <c r="E1075" s="133"/>
      <c r="F1075" s="19"/>
      <c r="G1075" s="19"/>
      <c r="H1075" s="19"/>
      <c r="I1075" s="19"/>
      <c r="J1075" s="19"/>
      <c r="K1075" s="19"/>
      <c r="L1075" s="19"/>
      <c r="M1075" s="19"/>
      <c r="N1075" s="19"/>
      <c r="O1075" s="19"/>
      <c r="P1075" s="19"/>
      <c r="Q1075" s="19"/>
      <c r="R1075" s="19"/>
      <c r="S1075" s="19"/>
      <c r="T1075" s="19"/>
      <c r="U1075" s="19"/>
      <c r="V1075" s="19"/>
      <c r="W1075" s="19"/>
      <c r="X1075" s="19"/>
      <c r="Y1075" s="19"/>
    </row>
    <row r="1076" spans="2:25" ht="12" customHeight="1">
      <c r="B1076" s="19"/>
      <c r="C1076" s="19"/>
      <c r="D1076" s="133"/>
      <c r="E1076" s="133"/>
      <c r="F1076" s="19"/>
      <c r="G1076" s="19"/>
      <c r="H1076" s="19"/>
      <c r="I1076" s="19"/>
      <c r="J1076" s="19"/>
      <c r="K1076" s="19"/>
      <c r="L1076" s="19"/>
      <c r="M1076" s="19"/>
      <c r="N1076" s="19"/>
      <c r="O1076" s="19"/>
      <c r="P1076" s="19"/>
      <c r="Q1076" s="19"/>
      <c r="R1076" s="19"/>
      <c r="S1076" s="19"/>
      <c r="T1076" s="19"/>
      <c r="U1076" s="19"/>
      <c r="V1076" s="19"/>
      <c r="W1076" s="19"/>
      <c r="X1076" s="19"/>
      <c r="Y1076" s="19"/>
    </row>
    <row r="1077" spans="2:25" ht="12" customHeight="1">
      <c r="B1077" s="19"/>
      <c r="C1077" s="19"/>
      <c r="D1077" s="133"/>
      <c r="E1077" s="133"/>
      <c r="F1077" s="19"/>
      <c r="G1077" s="19"/>
      <c r="H1077" s="19"/>
      <c r="I1077" s="19"/>
      <c r="J1077" s="19"/>
      <c r="K1077" s="19"/>
      <c r="L1077" s="19"/>
      <c r="M1077" s="19"/>
      <c r="N1077" s="19"/>
      <c r="O1077" s="19"/>
      <c r="P1077" s="19"/>
      <c r="Q1077" s="19"/>
      <c r="R1077" s="19"/>
      <c r="S1077" s="19"/>
      <c r="T1077" s="19"/>
      <c r="U1077" s="19"/>
      <c r="V1077" s="19"/>
      <c r="W1077" s="19"/>
      <c r="X1077" s="19"/>
      <c r="Y1077" s="19"/>
    </row>
    <row r="1078" spans="2:25" ht="12" customHeight="1">
      <c r="B1078" s="19"/>
      <c r="C1078" s="19"/>
      <c r="D1078" s="133"/>
      <c r="E1078" s="133"/>
      <c r="F1078" s="19"/>
      <c r="G1078" s="19"/>
      <c r="H1078" s="19"/>
      <c r="I1078" s="19"/>
      <c r="J1078" s="19"/>
      <c r="K1078" s="19"/>
      <c r="L1078" s="19"/>
      <c r="M1078" s="19"/>
      <c r="N1078" s="19"/>
      <c r="O1078" s="19"/>
      <c r="P1078" s="19"/>
      <c r="Q1078" s="19"/>
      <c r="R1078" s="19"/>
      <c r="S1078" s="19"/>
      <c r="T1078" s="19"/>
      <c r="U1078" s="19"/>
      <c r="V1078" s="19"/>
      <c r="W1078" s="19"/>
      <c r="X1078" s="19"/>
      <c r="Y1078" s="19"/>
    </row>
    <row r="1079" spans="2:25" ht="12" customHeight="1">
      <c r="B1079" s="19"/>
      <c r="C1079" s="19"/>
      <c r="D1079" s="133"/>
      <c r="E1079" s="133"/>
      <c r="F1079" s="19"/>
      <c r="G1079" s="19"/>
      <c r="H1079" s="19"/>
      <c r="I1079" s="19"/>
      <c r="J1079" s="19"/>
      <c r="K1079" s="19"/>
      <c r="L1079" s="19"/>
      <c r="M1079" s="19"/>
      <c r="N1079" s="19"/>
      <c r="O1079" s="19"/>
      <c r="P1079" s="19"/>
      <c r="Q1079" s="19"/>
      <c r="R1079" s="19"/>
      <c r="S1079" s="19"/>
      <c r="T1079" s="19"/>
      <c r="U1079" s="19"/>
      <c r="V1079" s="19"/>
      <c r="W1079" s="19"/>
      <c r="X1079" s="19"/>
      <c r="Y1079" s="19"/>
    </row>
    <row r="1080" spans="2:25" ht="12" customHeight="1">
      <c r="B1080" s="19"/>
      <c r="C1080" s="19"/>
      <c r="D1080" s="133"/>
      <c r="E1080" s="133"/>
      <c r="F1080" s="19"/>
      <c r="G1080" s="19"/>
      <c r="H1080" s="19"/>
      <c r="I1080" s="19"/>
      <c r="J1080" s="19"/>
      <c r="K1080" s="19"/>
      <c r="L1080" s="19"/>
      <c r="M1080" s="19"/>
      <c r="N1080" s="19"/>
      <c r="O1080" s="19"/>
      <c r="P1080" s="19"/>
      <c r="Q1080" s="19"/>
      <c r="R1080" s="19"/>
      <c r="S1080" s="19"/>
      <c r="T1080" s="19"/>
      <c r="U1080" s="19"/>
      <c r="V1080" s="19"/>
      <c r="W1080" s="19"/>
      <c r="X1080" s="19"/>
      <c r="Y1080" s="19"/>
    </row>
    <row r="1081" spans="2:25" ht="12" customHeight="1">
      <c r="B1081" s="19"/>
      <c r="C1081" s="19"/>
      <c r="D1081" s="133"/>
      <c r="E1081" s="133"/>
      <c r="F1081" s="19"/>
      <c r="G1081" s="19"/>
      <c r="H1081" s="19"/>
      <c r="I1081" s="19"/>
      <c r="J1081" s="19"/>
      <c r="K1081" s="19"/>
      <c r="L1081" s="19"/>
      <c r="M1081" s="19"/>
      <c r="N1081" s="19"/>
      <c r="O1081" s="19"/>
      <c r="P1081" s="19"/>
      <c r="Q1081" s="19"/>
      <c r="R1081" s="19"/>
      <c r="S1081" s="19"/>
      <c r="T1081" s="19"/>
      <c r="U1081" s="19"/>
      <c r="V1081" s="19"/>
      <c r="W1081" s="19"/>
      <c r="X1081" s="19"/>
      <c r="Y1081" s="19"/>
    </row>
    <row r="1082" spans="2:25" ht="12" customHeight="1">
      <c r="B1082" s="19"/>
      <c r="C1082" s="19"/>
      <c r="D1082" s="133"/>
      <c r="E1082" s="133"/>
      <c r="F1082" s="19"/>
      <c r="G1082" s="19"/>
      <c r="H1082" s="19"/>
      <c r="I1082" s="19"/>
      <c r="J1082" s="19"/>
      <c r="K1082" s="19"/>
      <c r="L1082" s="19"/>
      <c r="M1082" s="19"/>
      <c r="N1082" s="19"/>
      <c r="O1082" s="19"/>
      <c r="P1082" s="19"/>
      <c r="Q1082" s="19"/>
      <c r="R1082" s="19"/>
      <c r="S1082" s="19"/>
      <c r="T1082" s="19"/>
      <c r="U1082" s="19"/>
      <c r="V1082" s="19"/>
      <c r="W1082" s="19"/>
      <c r="X1082" s="19"/>
      <c r="Y1082" s="19"/>
    </row>
    <row r="1083" spans="2:25" ht="12" customHeight="1">
      <c r="B1083" s="19"/>
      <c r="C1083" s="19"/>
      <c r="D1083" s="133"/>
      <c r="E1083" s="133"/>
      <c r="F1083" s="19"/>
      <c r="G1083" s="19"/>
      <c r="H1083" s="19"/>
      <c r="I1083" s="19"/>
      <c r="J1083" s="19"/>
      <c r="K1083" s="19"/>
      <c r="L1083" s="19"/>
      <c r="M1083" s="19"/>
      <c r="N1083" s="19"/>
      <c r="O1083" s="19"/>
      <c r="P1083" s="19"/>
      <c r="Q1083" s="19"/>
      <c r="R1083" s="19"/>
      <c r="S1083" s="19"/>
      <c r="T1083" s="19"/>
      <c r="U1083" s="19"/>
      <c r="V1083" s="19"/>
      <c r="W1083" s="19"/>
      <c r="X1083" s="19"/>
      <c r="Y1083" s="19"/>
    </row>
    <row r="1084" spans="2:25" ht="12" customHeight="1">
      <c r="B1084" s="19"/>
      <c r="C1084" s="19"/>
      <c r="D1084" s="133"/>
      <c r="E1084" s="133"/>
      <c r="F1084" s="19"/>
      <c r="G1084" s="19"/>
      <c r="H1084" s="19"/>
      <c r="I1084" s="19"/>
      <c r="J1084" s="19"/>
      <c r="K1084" s="19"/>
      <c r="L1084" s="19"/>
      <c r="M1084" s="19"/>
      <c r="N1084" s="19"/>
      <c r="O1084" s="19"/>
      <c r="P1084" s="19"/>
      <c r="Q1084" s="19"/>
      <c r="R1084" s="19"/>
      <c r="S1084" s="19"/>
      <c r="T1084" s="19"/>
      <c r="U1084" s="19"/>
      <c r="V1084" s="19"/>
      <c r="W1084" s="19"/>
      <c r="X1084" s="19"/>
      <c r="Y1084" s="19"/>
    </row>
    <row r="1085" spans="2:25" ht="12" customHeight="1">
      <c r="B1085" s="19"/>
      <c r="C1085" s="19"/>
      <c r="D1085" s="133"/>
      <c r="E1085" s="133"/>
      <c r="F1085" s="19"/>
      <c r="G1085" s="19"/>
      <c r="H1085" s="19"/>
      <c r="I1085" s="19"/>
      <c r="J1085" s="19"/>
      <c r="K1085" s="19"/>
      <c r="L1085" s="19"/>
      <c r="M1085" s="19"/>
      <c r="N1085" s="19"/>
      <c r="O1085" s="19"/>
      <c r="P1085" s="19"/>
      <c r="Q1085" s="19"/>
      <c r="R1085" s="19"/>
      <c r="S1085" s="19"/>
      <c r="T1085" s="19"/>
      <c r="U1085" s="19"/>
      <c r="V1085" s="19"/>
      <c r="W1085" s="19"/>
      <c r="X1085" s="19"/>
      <c r="Y1085" s="19"/>
    </row>
    <row r="1086" spans="2:25" ht="12" customHeight="1">
      <c r="B1086" s="19"/>
      <c r="C1086" s="19"/>
      <c r="D1086" s="133"/>
      <c r="E1086" s="133"/>
      <c r="F1086" s="19"/>
      <c r="G1086" s="19"/>
      <c r="H1086" s="19"/>
      <c r="I1086" s="19"/>
      <c r="J1086" s="19"/>
      <c r="K1086" s="19"/>
      <c r="L1086" s="19"/>
      <c r="M1086" s="19"/>
      <c r="N1086" s="19"/>
      <c r="O1086" s="19"/>
      <c r="P1086" s="19"/>
      <c r="Q1086" s="19"/>
      <c r="R1086" s="19"/>
      <c r="S1086" s="19"/>
      <c r="T1086" s="19"/>
      <c r="U1086" s="19"/>
      <c r="V1086" s="19"/>
      <c r="W1086" s="19"/>
      <c r="X1086" s="19"/>
      <c r="Y1086" s="19"/>
    </row>
    <row r="1087" spans="2:25" ht="12" customHeight="1">
      <c r="B1087" s="19"/>
      <c r="C1087" s="19"/>
      <c r="D1087" s="133"/>
      <c r="E1087" s="133"/>
      <c r="F1087" s="19"/>
      <c r="G1087" s="19"/>
      <c r="H1087" s="19"/>
      <c r="I1087" s="19"/>
      <c r="J1087" s="19"/>
      <c r="K1087" s="19"/>
      <c r="L1087" s="19"/>
      <c r="M1087" s="19"/>
      <c r="N1087" s="19"/>
      <c r="O1087" s="19"/>
      <c r="P1087" s="19"/>
      <c r="Q1087" s="19"/>
      <c r="R1087" s="19"/>
      <c r="S1087" s="19"/>
      <c r="T1087" s="19"/>
      <c r="U1087" s="19"/>
      <c r="V1087" s="19"/>
      <c r="W1087" s="19"/>
      <c r="X1087" s="19"/>
      <c r="Y1087" s="19"/>
    </row>
    <row r="1088" spans="2:25" ht="12" customHeight="1">
      <c r="B1088" s="19"/>
      <c r="C1088" s="19"/>
      <c r="D1088" s="133"/>
      <c r="E1088" s="133"/>
      <c r="F1088" s="19"/>
      <c r="G1088" s="19"/>
      <c r="H1088" s="19"/>
      <c r="I1088" s="19"/>
      <c r="J1088" s="19"/>
      <c r="K1088" s="19"/>
      <c r="L1088" s="19"/>
      <c r="M1088" s="19"/>
      <c r="N1088" s="19"/>
      <c r="O1088" s="19"/>
      <c r="P1088" s="19"/>
      <c r="Q1088" s="19"/>
      <c r="R1088" s="19"/>
      <c r="S1088" s="19"/>
      <c r="T1088" s="19"/>
      <c r="U1088" s="19"/>
      <c r="V1088" s="19"/>
      <c r="W1088" s="19"/>
      <c r="X1088" s="19"/>
      <c r="Y1088" s="19"/>
    </row>
    <row r="1089" spans="2:25" ht="12" customHeight="1">
      <c r="B1089" s="19"/>
      <c r="C1089" s="19"/>
      <c r="D1089" s="133"/>
      <c r="E1089" s="133"/>
      <c r="F1089" s="19"/>
      <c r="G1089" s="19"/>
      <c r="H1089" s="19"/>
      <c r="I1089" s="19"/>
      <c r="J1089" s="19"/>
      <c r="K1089" s="19"/>
      <c r="L1089" s="19"/>
      <c r="M1089" s="19"/>
      <c r="N1089" s="19"/>
      <c r="O1089" s="19"/>
      <c r="P1089" s="19"/>
      <c r="Q1089" s="19"/>
      <c r="R1089" s="19"/>
      <c r="S1089" s="19"/>
      <c r="T1089" s="19"/>
      <c r="U1089" s="19"/>
      <c r="V1089" s="19"/>
      <c r="W1089" s="19"/>
      <c r="X1089" s="19"/>
      <c r="Y1089" s="19"/>
    </row>
    <row r="1090" spans="2:25" ht="12" customHeight="1">
      <c r="B1090" s="19"/>
      <c r="C1090" s="19"/>
      <c r="D1090" s="133"/>
      <c r="E1090" s="133"/>
      <c r="F1090" s="19"/>
      <c r="G1090" s="19"/>
      <c r="H1090" s="19"/>
      <c r="I1090" s="19"/>
      <c r="J1090" s="19"/>
      <c r="K1090" s="19"/>
      <c r="L1090" s="19"/>
      <c r="M1090" s="19"/>
      <c r="N1090" s="19"/>
      <c r="O1090" s="19"/>
      <c r="P1090" s="19"/>
      <c r="Q1090" s="19"/>
      <c r="R1090" s="19"/>
      <c r="S1090" s="19"/>
      <c r="T1090" s="19"/>
      <c r="U1090" s="19"/>
      <c r="V1090" s="19"/>
      <c r="W1090" s="19"/>
      <c r="X1090" s="19"/>
      <c r="Y1090" s="19"/>
    </row>
    <row r="1091" spans="2:25" ht="12" customHeight="1">
      <c r="B1091" s="19"/>
      <c r="C1091" s="19"/>
      <c r="D1091" s="133"/>
      <c r="E1091" s="133"/>
      <c r="F1091" s="19"/>
      <c r="G1091" s="19"/>
      <c r="H1091" s="19"/>
      <c r="I1091" s="19"/>
      <c r="J1091" s="19"/>
      <c r="K1091" s="19"/>
      <c r="L1091" s="19"/>
      <c r="M1091" s="19"/>
      <c r="N1091" s="19"/>
      <c r="O1091" s="19"/>
      <c r="P1091" s="19"/>
      <c r="Q1091" s="19"/>
      <c r="R1091" s="19"/>
      <c r="S1091" s="19"/>
      <c r="T1091" s="19"/>
      <c r="U1091" s="19"/>
      <c r="V1091" s="19"/>
      <c r="W1091" s="19"/>
      <c r="X1091" s="19"/>
      <c r="Y1091" s="19"/>
    </row>
    <row r="1092" spans="2:25" ht="12" customHeight="1">
      <c r="B1092" s="19"/>
      <c r="C1092" s="19"/>
      <c r="D1092" s="133"/>
      <c r="E1092" s="133"/>
      <c r="F1092" s="19"/>
      <c r="G1092" s="19"/>
      <c r="H1092" s="19"/>
      <c r="I1092" s="19"/>
      <c r="J1092" s="19"/>
      <c r="K1092" s="19"/>
      <c r="L1092" s="19"/>
      <c r="M1092" s="19"/>
      <c r="N1092" s="19"/>
      <c r="O1092" s="19"/>
      <c r="P1092" s="19"/>
      <c r="Q1092" s="19"/>
      <c r="R1092" s="19"/>
      <c r="S1092" s="19"/>
      <c r="T1092" s="19"/>
      <c r="U1092" s="19"/>
      <c r="V1092" s="19"/>
      <c r="W1092" s="19"/>
      <c r="X1092" s="19"/>
      <c r="Y1092" s="19"/>
    </row>
    <row r="1093" spans="2:25" ht="12" customHeight="1">
      <c r="B1093" s="19"/>
      <c r="C1093" s="19"/>
      <c r="D1093" s="133"/>
      <c r="E1093" s="133"/>
      <c r="F1093" s="19"/>
      <c r="G1093" s="19"/>
      <c r="H1093" s="19"/>
      <c r="I1093" s="19"/>
      <c r="J1093" s="19"/>
      <c r="K1093" s="19"/>
      <c r="L1093" s="19"/>
      <c r="M1093" s="19"/>
      <c r="N1093" s="19"/>
      <c r="O1093" s="19"/>
      <c r="P1093" s="19"/>
      <c r="Q1093" s="19"/>
      <c r="R1093" s="19"/>
      <c r="S1093" s="19"/>
      <c r="T1093" s="19"/>
      <c r="U1093" s="19"/>
      <c r="V1093" s="19"/>
      <c r="W1093" s="19"/>
      <c r="X1093" s="19"/>
      <c r="Y1093" s="19"/>
    </row>
    <row r="1094" spans="2:25" ht="12" customHeight="1">
      <c r="B1094" s="19"/>
      <c r="C1094" s="19"/>
      <c r="D1094" s="133"/>
      <c r="E1094" s="133"/>
      <c r="F1094" s="19"/>
      <c r="G1094" s="19"/>
      <c r="H1094" s="19"/>
      <c r="I1094" s="19"/>
      <c r="J1094" s="19"/>
      <c r="K1094" s="19"/>
      <c r="L1094" s="19"/>
      <c r="M1094" s="19"/>
      <c r="N1094" s="19"/>
      <c r="O1094" s="19"/>
      <c r="P1094" s="19"/>
      <c r="Q1094" s="19"/>
      <c r="R1094" s="19"/>
      <c r="S1094" s="19"/>
      <c r="T1094" s="19"/>
      <c r="U1094" s="19"/>
      <c r="V1094" s="19"/>
      <c r="W1094" s="19"/>
      <c r="X1094" s="19"/>
      <c r="Y1094" s="19"/>
    </row>
    <row r="1095" spans="2:25" ht="12" customHeight="1">
      <c r="B1095" s="19"/>
      <c r="C1095" s="19"/>
      <c r="D1095" s="133"/>
      <c r="E1095" s="133"/>
      <c r="F1095" s="19"/>
      <c r="G1095" s="19"/>
      <c r="H1095" s="19"/>
      <c r="I1095" s="19"/>
      <c r="J1095" s="19"/>
      <c r="K1095" s="19"/>
      <c r="L1095" s="19"/>
      <c r="M1095" s="19"/>
      <c r="N1095" s="19"/>
      <c r="O1095" s="19"/>
      <c r="P1095" s="19"/>
      <c r="Q1095" s="19"/>
      <c r="R1095" s="19"/>
      <c r="S1095" s="19"/>
      <c r="T1095" s="19"/>
      <c r="U1095" s="19"/>
      <c r="V1095" s="19"/>
      <c r="W1095" s="19"/>
      <c r="X1095" s="19"/>
      <c r="Y1095" s="19"/>
    </row>
    <row r="1096" spans="2:25" ht="12" customHeight="1">
      <c r="B1096" s="19"/>
      <c r="C1096" s="19"/>
      <c r="D1096" s="133"/>
      <c r="E1096" s="133"/>
      <c r="F1096" s="19"/>
      <c r="G1096" s="19"/>
      <c r="H1096" s="19"/>
      <c r="I1096" s="19"/>
      <c r="J1096" s="19"/>
      <c r="K1096" s="19"/>
      <c r="L1096" s="19"/>
      <c r="M1096" s="19"/>
      <c r="N1096" s="19"/>
      <c r="O1096" s="19"/>
      <c r="P1096" s="19"/>
      <c r="Q1096" s="19"/>
      <c r="R1096" s="19"/>
      <c r="S1096" s="19"/>
      <c r="T1096" s="19"/>
      <c r="U1096" s="19"/>
      <c r="V1096" s="19"/>
      <c r="W1096" s="19"/>
      <c r="X1096" s="19"/>
      <c r="Y1096" s="19"/>
    </row>
    <row r="1097" spans="2:25" ht="12" customHeight="1">
      <c r="B1097" s="19"/>
      <c r="C1097" s="19"/>
      <c r="D1097" s="133"/>
      <c r="E1097" s="133"/>
      <c r="F1097" s="19"/>
      <c r="G1097" s="19"/>
      <c r="H1097" s="19"/>
      <c r="I1097" s="19"/>
      <c r="J1097" s="19"/>
      <c r="K1097" s="19"/>
      <c r="L1097" s="19"/>
      <c r="M1097" s="19"/>
      <c r="N1097" s="19"/>
      <c r="O1097" s="19"/>
      <c r="P1097" s="19"/>
      <c r="Q1097" s="19"/>
      <c r="R1097" s="19"/>
      <c r="S1097" s="19"/>
      <c r="T1097" s="19"/>
      <c r="U1097" s="19"/>
      <c r="V1097" s="19"/>
      <c r="W1097" s="19"/>
      <c r="X1097" s="19"/>
      <c r="Y1097" s="19"/>
    </row>
    <row r="1098" spans="2:25" ht="12" customHeight="1">
      <c r="B1098" s="19"/>
      <c r="C1098" s="19"/>
      <c r="D1098" s="133"/>
      <c r="E1098" s="133"/>
      <c r="F1098" s="19"/>
      <c r="G1098" s="19"/>
      <c r="H1098" s="19"/>
      <c r="I1098" s="19"/>
      <c r="J1098" s="19"/>
      <c r="K1098" s="19"/>
      <c r="L1098" s="19"/>
      <c r="M1098" s="19"/>
      <c r="N1098" s="19"/>
      <c r="O1098" s="19"/>
      <c r="P1098" s="19"/>
      <c r="Q1098" s="19"/>
      <c r="R1098" s="19"/>
      <c r="S1098" s="19"/>
      <c r="T1098" s="19"/>
      <c r="U1098" s="19"/>
      <c r="V1098" s="19"/>
      <c r="W1098" s="19"/>
      <c r="X1098" s="19"/>
      <c r="Y1098" s="19"/>
    </row>
    <row r="1099" spans="2:25" ht="12" customHeight="1">
      <c r="B1099" s="19"/>
      <c r="C1099" s="19"/>
      <c r="D1099" s="133"/>
      <c r="E1099" s="133"/>
      <c r="F1099" s="19"/>
      <c r="G1099" s="19"/>
      <c r="H1099" s="19"/>
      <c r="I1099" s="19"/>
      <c r="J1099" s="19"/>
      <c r="K1099" s="19"/>
      <c r="L1099" s="19"/>
      <c r="M1099" s="19"/>
      <c r="N1099" s="19"/>
      <c r="O1099" s="19"/>
      <c r="P1099" s="19"/>
      <c r="Q1099" s="19"/>
      <c r="R1099" s="19"/>
      <c r="S1099" s="19"/>
      <c r="T1099" s="19"/>
      <c r="U1099" s="19"/>
      <c r="V1099" s="19"/>
      <c r="W1099" s="19"/>
      <c r="X1099" s="19"/>
      <c r="Y1099" s="19"/>
    </row>
    <row r="1100" spans="2:25" ht="12" customHeight="1">
      <c r="B1100" s="19"/>
      <c r="C1100" s="19"/>
      <c r="D1100" s="133"/>
      <c r="E1100" s="133"/>
      <c r="F1100" s="19"/>
      <c r="G1100" s="19"/>
      <c r="H1100" s="19"/>
      <c r="I1100" s="19"/>
      <c r="J1100" s="19"/>
      <c r="K1100" s="19"/>
      <c r="L1100" s="19"/>
      <c r="M1100" s="19"/>
      <c r="N1100" s="19"/>
      <c r="O1100" s="19"/>
      <c r="P1100" s="19"/>
      <c r="Q1100" s="19"/>
      <c r="R1100" s="19"/>
      <c r="S1100" s="19"/>
      <c r="T1100" s="19"/>
      <c r="U1100" s="19"/>
      <c r="V1100" s="19"/>
      <c r="W1100" s="19"/>
      <c r="X1100" s="19"/>
      <c r="Y1100" s="19"/>
    </row>
    <row r="1101" spans="2:25" ht="12" customHeight="1">
      <c r="B1101" s="19"/>
      <c r="C1101" s="19"/>
      <c r="D1101" s="133"/>
      <c r="E1101" s="133"/>
      <c r="F1101" s="19"/>
      <c r="G1101" s="19"/>
      <c r="H1101" s="19"/>
      <c r="I1101" s="19"/>
      <c r="J1101" s="19"/>
      <c r="K1101" s="19"/>
      <c r="L1101" s="19"/>
      <c r="M1101" s="19"/>
      <c r="N1101" s="19"/>
      <c r="O1101" s="19"/>
      <c r="P1101" s="19"/>
      <c r="Q1101" s="19"/>
      <c r="R1101" s="19"/>
      <c r="S1101" s="19"/>
      <c r="T1101" s="19"/>
      <c r="U1101" s="19"/>
      <c r="V1101" s="19"/>
      <c r="W1101" s="19"/>
      <c r="X1101" s="19"/>
      <c r="Y1101" s="19"/>
    </row>
    <row r="1102" spans="2:25" ht="12" customHeight="1">
      <c r="B1102" s="19"/>
      <c r="C1102" s="19"/>
      <c r="D1102" s="133"/>
      <c r="E1102" s="133"/>
      <c r="F1102" s="19"/>
      <c r="G1102" s="19"/>
      <c r="H1102" s="19"/>
      <c r="I1102" s="19"/>
      <c r="J1102" s="19"/>
      <c r="K1102" s="19"/>
      <c r="L1102" s="19"/>
      <c r="M1102" s="19"/>
      <c r="N1102" s="19"/>
      <c r="O1102" s="19"/>
      <c r="P1102" s="19"/>
      <c r="Q1102" s="19"/>
      <c r="R1102" s="19"/>
      <c r="S1102" s="19"/>
      <c r="T1102" s="19"/>
      <c r="U1102" s="19"/>
      <c r="V1102" s="19"/>
      <c r="W1102" s="19"/>
      <c r="X1102" s="19"/>
      <c r="Y1102" s="19"/>
    </row>
    <row r="1103" spans="2:25" ht="12" customHeight="1">
      <c r="B1103" s="19"/>
      <c r="C1103" s="19"/>
      <c r="D1103" s="133"/>
      <c r="E1103" s="133"/>
      <c r="F1103" s="19"/>
      <c r="G1103" s="19"/>
      <c r="H1103" s="19"/>
      <c r="I1103" s="19"/>
      <c r="J1103" s="19"/>
      <c r="K1103" s="19"/>
      <c r="L1103" s="19"/>
      <c r="M1103" s="19"/>
      <c r="N1103" s="19"/>
      <c r="O1103" s="19"/>
      <c r="P1103" s="19"/>
      <c r="Q1103" s="19"/>
      <c r="R1103" s="19"/>
      <c r="S1103" s="19"/>
      <c r="T1103" s="19"/>
      <c r="U1103" s="19"/>
      <c r="V1103" s="19"/>
      <c r="W1103" s="19"/>
      <c r="X1103" s="19"/>
      <c r="Y1103" s="19"/>
    </row>
    <row r="1104" spans="2:25" ht="12" customHeight="1">
      <c r="B1104" s="19"/>
      <c r="C1104" s="19"/>
      <c r="D1104" s="133"/>
      <c r="E1104" s="133"/>
      <c r="F1104" s="19"/>
      <c r="G1104" s="19"/>
      <c r="H1104" s="19"/>
      <c r="I1104" s="19"/>
      <c r="J1104" s="19"/>
      <c r="K1104" s="19"/>
      <c r="L1104" s="19"/>
      <c r="M1104" s="19"/>
      <c r="N1104" s="19"/>
      <c r="O1104" s="19"/>
      <c r="P1104" s="19"/>
      <c r="Q1104" s="19"/>
      <c r="R1104" s="19"/>
      <c r="S1104" s="19"/>
      <c r="T1104" s="19"/>
      <c r="U1104" s="19"/>
      <c r="V1104" s="19"/>
      <c r="W1104" s="19"/>
      <c r="X1104" s="19"/>
      <c r="Y1104" s="19"/>
    </row>
    <row r="1105" spans="2:25" ht="12" customHeight="1">
      <c r="B1105" s="19"/>
      <c r="C1105" s="19"/>
      <c r="D1105" s="133"/>
      <c r="E1105" s="133"/>
      <c r="F1105" s="19"/>
      <c r="G1105" s="19"/>
      <c r="H1105" s="19"/>
      <c r="I1105" s="19"/>
      <c r="J1105" s="19"/>
      <c r="K1105" s="19"/>
      <c r="L1105" s="19"/>
      <c r="M1105" s="19"/>
      <c r="N1105" s="19"/>
      <c r="O1105" s="19"/>
      <c r="P1105" s="19"/>
      <c r="Q1105" s="19"/>
      <c r="R1105" s="19"/>
      <c r="S1105" s="19"/>
      <c r="T1105" s="19"/>
      <c r="U1105" s="19"/>
      <c r="V1105" s="19"/>
      <c r="W1105" s="19"/>
      <c r="X1105" s="19"/>
      <c r="Y1105" s="19"/>
    </row>
    <row r="1106" spans="2:25" ht="12" customHeight="1">
      <c r="B1106" s="19"/>
      <c r="C1106" s="19"/>
      <c r="D1106" s="133"/>
      <c r="E1106" s="133"/>
      <c r="F1106" s="19"/>
      <c r="G1106" s="19"/>
      <c r="H1106" s="19"/>
      <c r="I1106" s="19"/>
      <c r="J1106" s="19"/>
      <c r="K1106" s="19"/>
      <c r="L1106" s="19"/>
      <c r="M1106" s="19"/>
      <c r="N1106" s="19"/>
      <c r="O1106" s="19"/>
      <c r="P1106" s="19"/>
      <c r="Q1106" s="19"/>
      <c r="R1106" s="19"/>
      <c r="S1106" s="19"/>
      <c r="T1106" s="19"/>
      <c r="U1106" s="19"/>
      <c r="V1106" s="19"/>
      <c r="W1106" s="19"/>
      <c r="X1106" s="19"/>
      <c r="Y1106" s="19"/>
    </row>
    <row r="1107" spans="2:25" ht="12" customHeight="1">
      <c r="B1107" s="19"/>
      <c r="C1107" s="19"/>
      <c r="D1107" s="133"/>
      <c r="E1107" s="133"/>
      <c r="F1107" s="19"/>
      <c r="G1107" s="19"/>
      <c r="H1107" s="19"/>
      <c r="I1107" s="19"/>
      <c r="J1107" s="19"/>
      <c r="K1107" s="19"/>
      <c r="L1107" s="19"/>
      <c r="M1107" s="19"/>
      <c r="N1107" s="19"/>
      <c r="O1107" s="19"/>
      <c r="P1107" s="19"/>
      <c r="Q1107" s="19"/>
      <c r="R1107" s="19"/>
      <c r="S1107" s="19"/>
      <c r="T1107" s="19"/>
      <c r="U1107" s="19"/>
      <c r="V1107" s="19"/>
      <c r="W1107" s="19"/>
      <c r="X1107" s="19"/>
      <c r="Y1107" s="19"/>
    </row>
    <row r="1108" spans="2:25" ht="12" customHeight="1">
      <c r="B1108" s="19"/>
      <c r="C1108" s="19"/>
      <c r="D1108" s="133"/>
      <c r="E1108" s="133"/>
      <c r="F1108" s="19"/>
      <c r="G1108" s="19"/>
      <c r="H1108" s="19"/>
      <c r="I1108" s="19"/>
      <c r="J1108" s="19"/>
      <c r="K1108" s="19"/>
      <c r="L1108" s="19"/>
      <c r="M1108" s="19"/>
      <c r="N1108" s="19"/>
      <c r="O1108" s="19"/>
      <c r="P1108" s="19"/>
      <c r="Q1108" s="19"/>
      <c r="R1108" s="19"/>
      <c r="S1108" s="19"/>
      <c r="T1108" s="19"/>
      <c r="U1108" s="19"/>
      <c r="V1108" s="19"/>
      <c r="W1108" s="19"/>
      <c r="X1108" s="19"/>
      <c r="Y1108" s="19"/>
    </row>
    <row r="1109" spans="2:25" ht="12" customHeight="1">
      <c r="B1109" s="19"/>
      <c r="C1109" s="19"/>
      <c r="D1109" s="133"/>
      <c r="E1109" s="133"/>
      <c r="F1109" s="19"/>
      <c r="G1109" s="19"/>
      <c r="H1109" s="19"/>
      <c r="I1109" s="19"/>
      <c r="J1109" s="19"/>
      <c r="K1109" s="19"/>
      <c r="L1109" s="19"/>
      <c r="M1109" s="19"/>
      <c r="N1109" s="19"/>
      <c r="O1109" s="19"/>
      <c r="P1109" s="19"/>
      <c r="Q1109" s="19"/>
      <c r="R1109" s="19"/>
      <c r="S1109" s="19"/>
      <c r="T1109" s="19"/>
      <c r="U1109" s="19"/>
      <c r="V1109" s="19"/>
      <c r="W1109" s="19"/>
      <c r="X1109" s="19"/>
      <c r="Y1109" s="19"/>
    </row>
    <row r="1110" spans="2:25" ht="12" customHeight="1">
      <c r="B1110" s="19"/>
      <c r="C1110" s="19"/>
      <c r="D1110" s="133"/>
      <c r="E1110" s="133"/>
      <c r="F1110" s="19"/>
      <c r="G1110" s="19"/>
      <c r="H1110" s="19"/>
      <c r="I1110" s="19"/>
      <c r="J1110" s="19"/>
      <c r="K1110" s="19"/>
      <c r="L1110" s="19"/>
      <c r="M1110" s="19"/>
      <c r="N1110" s="19"/>
      <c r="O1110" s="19"/>
      <c r="P1110" s="19"/>
      <c r="Q1110" s="19"/>
      <c r="R1110" s="19"/>
      <c r="S1110" s="19"/>
      <c r="T1110" s="19"/>
      <c r="U1110" s="19"/>
      <c r="V1110" s="19"/>
      <c r="W1110" s="19"/>
      <c r="X1110" s="19"/>
      <c r="Y1110" s="19"/>
    </row>
    <row r="1111" spans="2:25" ht="12" customHeight="1">
      <c r="B1111" s="19"/>
      <c r="C1111" s="19"/>
      <c r="D1111" s="133"/>
      <c r="E1111" s="133"/>
      <c r="F1111" s="19"/>
      <c r="G1111" s="19"/>
      <c r="H1111" s="19"/>
      <c r="I1111" s="19"/>
      <c r="J1111" s="19"/>
      <c r="K1111" s="19"/>
      <c r="L1111" s="19"/>
      <c r="M1111" s="19"/>
      <c r="N1111" s="19"/>
      <c r="O1111" s="19"/>
      <c r="P1111" s="19"/>
      <c r="Q1111" s="19"/>
      <c r="R1111" s="19"/>
      <c r="S1111" s="19"/>
      <c r="T1111" s="19"/>
      <c r="U1111" s="19"/>
      <c r="V1111" s="19"/>
      <c r="W1111" s="19"/>
      <c r="X1111" s="19"/>
      <c r="Y1111" s="19"/>
    </row>
    <row r="1112" spans="2:25" ht="12" customHeight="1">
      <c r="B1112" s="19"/>
      <c r="C1112" s="19"/>
      <c r="D1112" s="133"/>
      <c r="E1112" s="133"/>
      <c r="F1112" s="19"/>
      <c r="G1112" s="19"/>
      <c r="H1112" s="19"/>
      <c r="I1112" s="19"/>
      <c r="J1112" s="19"/>
      <c r="K1112" s="19"/>
      <c r="L1112" s="19"/>
      <c r="M1112" s="19"/>
      <c r="N1112" s="19"/>
      <c r="O1112" s="19"/>
      <c r="P1112" s="19"/>
      <c r="Q1112" s="19"/>
      <c r="R1112" s="19"/>
      <c r="S1112" s="19"/>
      <c r="T1112" s="19"/>
      <c r="U1112" s="19"/>
      <c r="V1112" s="19"/>
      <c r="W1112" s="19"/>
      <c r="X1112" s="19"/>
      <c r="Y1112" s="19"/>
    </row>
    <row r="1113" spans="2:25" ht="12" customHeight="1">
      <c r="B1113" s="19"/>
      <c r="C1113" s="19"/>
      <c r="D1113" s="133"/>
      <c r="E1113" s="133"/>
      <c r="F1113" s="19"/>
      <c r="G1113" s="19"/>
      <c r="H1113" s="19"/>
      <c r="I1113" s="19"/>
      <c r="J1113" s="19"/>
      <c r="K1113" s="19"/>
      <c r="L1113" s="19"/>
      <c r="M1113" s="19"/>
      <c r="N1113" s="19"/>
      <c r="O1113" s="19"/>
      <c r="P1113" s="19"/>
      <c r="Q1113" s="19"/>
      <c r="R1113" s="19"/>
      <c r="S1113" s="19"/>
      <c r="T1113" s="19"/>
      <c r="U1113" s="19"/>
      <c r="V1113" s="19"/>
      <c r="W1113" s="19"/>
      <c r="X1113" s="19"/>
      <c r="Y1113" s="19"/>
    </row>
    <row r="1114" spans="2:25" ht="12" customHeight="1">
      <c r="B1114" s="19"/>
      <c r="C1114" s="19"/>
      <c r="D1114" s="133"/>
      <c r="E1114" s="133"/>
      <c r="F1114" s="19"/>
      <c r="G1114" s="19"/>
      <c r="H1114" s="19"/>
      <c r="I1114" s="19"/>
      <c r="J1114" s="19"/>
      <c r="K1114" s="19"/>
      <c r="L1114" s="19"/>
      <c r="M1114" s="19"/>
      <c r="N1114" s="19"/>
      <c r="O1114" s="19"/>
      <c r="P1114" s="19"/>
      <c r="Q1114" s="19"/>
      <c r="R1114" s="19"/>
      <c r="S1114" s="19"/>
      <c r="T1114" s="19"/>
      <c r="U1114" s="19"/>
      <c r="V1114" s="19"/>
      <c r="W1114" s="19"/>
      <c r="X1114" s="19"/>
      <c r="Y1114" s="19"/>
    </row>
    <row r="1115" spans="2:25" ht="12" customHeight="1">
      <c r="B1115" s="19"/>
      <c r="C1115" s="19"/>
      <c r="D1115" s="133"/>
      <c r="E1115" s="133"/>
      <c r="F1115" s="19"/>
      <c r="G1115" s="19"/>
      <c r="H1115" s="19"/>
      <c r="I1115" s="19"/>
      <c r="J1115" s="19"/>
      <c r="K1115" s="19"/>
      <c r="L1115" s="19"/>
      <c r="M1115" s="19"/>
      <c r="N1115" s="19"/>
      <c r="O1115" s="19"/>
      <c r="P1115" s="19"/>
      <c r="Q1115" s="19"/>
      <c r="R1115" s="19"/>
      <c r="S1115" s="19"/>
      <c r="T1115" s="19"/>
      <c r="U1115" s="19"/>
      <c r="V1115" s="19"/>
      <c r="W1115" s="19"/>
      <c r="X1115" s="19"/>
      <c r="Y1115" s="19"/>
    </row>
    <row r="1116" spans="2:25" ht="12" customHeight="1">
      <c r="B1116" s="19"/>
      <c r="C1116" s="19"/>
      <c r="D1116" s="133"/>
      <c r="E1116" s="133"/>
      <c r="F1116" s="19"/>
      <c r="G1116" s="19"/>
      <c r="H1116" s="19"/>
      <c r="I1116" s="19"/>
      <c r="J1116" s="19"/>
      <c r="K1116" s="19"/>
      <c r="L1116" s="19"/>
      <c r="M1116" s="19"/>
      <c r="N1116" s="19"/>
      <c r="O1116" s="19"/>
      <c r="P1116" s="19"/>
      <c r="Q1116" s="19"/>
      <c r="R1116" s="19"/>
      <c r="S1116" s="19"/>
      <c r="T1116" s="19"/>
      <c r="U1116" s="19"/>
      <c r="V1116" s="19"/>
      <c r="W1116" s="19"/>
      <c r="X1116" s="19"/>
      <c r="Y1116" s="19"/>
    </row>
    <row r="1117" spans="2:25" ht="12" customHeight="1">
      <c r="B1117" s="19"/>
      <c r="C1117" s="19"/>
      <c r="D1117" s="133"/>
      <c r="E1117" s="133"/>
      <c r="F1117" s="19"/>
      <c r="G1117" s="19"/>
      <c r="H1117" s="19"/>
      <c r="I1117" s="19"/>
      <c r="J1117" s="19"/>
      <c r="K1117" s="19"/>
      <c r="L1117" s="19"/>
      <c r="M1117" s="19"/>
      <c r="N1117" s="19"/>
      <c r="O1117" s="19"/>
      <c r="P1117" s="19"/>
      <c r="Q1117" s="19"/>
      <c r="R1117" s="19"/>
      <c r="S1117" s="19"/>
      <c r="T1117" s="19"/>
      <c r="U1117" s="19"/>
      <c r="V1117" s="19"/>
      <c r="W1117" s="19"/>
      <c r="X1117" s="19"/>
      <c r="Y1117" s="19"/>
    </row>
    <row r="1118" spans="2:25" ht="12" customHeight="1">
      <c r="B1118" s="19"/>
      <c r="C1118" s="19"/>
      <c r="D1118" s="133"/>
      <c r="E1118" s="133"/>
      <c r="F1118" s="19"/>
      <c r="G1118" s="19"/>
      <c r="H1118" s="19"/>
      <c r="I1118" s="19"/>
      <c r="J1118" s="19"/>
      <c r="K1118" s="19"/>
      <c r="L1118" s="19"/>
      <c r="M1118" s="19"/>
      <c r="N1118" s="19"/>
      <c r="O1118" s="19"/>
      <c r="P1118" s="19"/>
      <c r="Q1118" s="19"/>
      <c r="R1118" s="19"/>
      <c r="S1118" s="19"/>
      <c r="T1118" s="19"/>
      <c r="U1118" s="19"/>
      <c r="V1118" s="19"/>
      <c r="W1118" s="19"/>
      <c r="X1118" s="19"/>
      <c r="Y1118" s="19"/>
    </row>
    <row r="1119" spans="2:25" ht="12" customHeight="1">
      <c r="B1119" s="19"/>
      <c r="C1119" s="19"/>
      <c r="D1119" s="133"/>
      <c r="E1119" s="133"/>
      <c r="F1119" s="19"/>
      <c r="G1119" s="19"/>
      <c r="H1119" s="19"/>
      <c r="I1119" s="19"/>
      <c r="J1119" s="19"/>
      <c r="K1119" s="19"/>
      <c r="L1119" s="19"/>
      <c r="M1119" s="19"/>
      <c r="N1119" s="19"/>
      <c r="O1119" s="19"/>
      <c r="P1119" s="19"/>
      <c r="Q1119" s="19"/>
      <c r="R1119" s="19"/>
      <c r="S1119" s="19"/>
      <c r="T1119" s="19"/>
      <c r="U1119" s="19"/>
      <c r="V1119" s="19"/>
      <c r="W1119" s="19"/>
      <c r="X1119" s="19"/>
      <c r="Y1119" s="19"/>
    </row>
    <row r="1120" spans="2:25" ht="12" customHeight="1">
      <c r="B1120" s="19"/>
      <c r="C1120" s="19"/>
      <c r="D1120" s="133"/>
      <c r="E1120" s="133"/>
      <c r="F1120" s="19"/>
      <c r="G1120" s="19"/>
      <c r="H1120" s="19"/>
      <c r="I1120" s="19"/>
      <c r="J1120" s="19"/>
      <c r="K1120" s="19"/>
      <c r="L1120" s="19"/>
      <c r="M1120" s="19"/>
      <c r="N1120" s="19"/>
      <c r="O1120" s="19"/>
      <c r="P1120" s="19"/>
      <c r="Q1120" s="19"/>
      <c r="R1120" s="19"/>
      <c r="S1120" s="19"/>
      <c r="T1120" s="19"/>
      <c r="U1120" s="19"/>
      <c r="V1120" s="19"/>
      <c r="W1120" s="19"/>
      <c r="X1120" s="19"/>
      <c r="Y1120" s="19"/>
    </row>
    <row r="1121" spans="2:25" ht="12" customHeight="1">
      <c r="B1121" s="19"/>
      <c r="C1121" s="19"/>
      <c r="D1121" s="133"/>
      <c r="E1121" s="133"/>
      <c r="F1121" s="19"/>
      <c r="G1121" s="19"/>
      <c r="H1121" s="19"/>
      <c r="I1121" s="19"/>
      <c r="J1121" s="19"/>
      <c r="K1121" s="19"/>
      <c r="L1121" s="19"/>
      <c r="M1121" s="19"/>
      <c r="N1121" s="19"/>
      <c r="O1121" s="19"/>
      <c r="P1121" s="19"/>
      <c r="Q1121" s="19"/>
      <c r="R1121" s="19"/>
      <c r="S1121" s="19"/>
      <c r="T1121" s="19"/>
      <c r="U1121" s="19"/>
      <c r="V1121" s="19"/>
      <c r="W1121" s="19"/>
      <c r="X1121" s="19"/>
      <c r="Y1121" s="19"/>
    </row>
    <row r="1122" spans="2:25" ht="12" customHeight="1">
      <c r="B1122" s="19"/>
      <c r="C1122" s="19"/>
      <c r="D1122" s="133"/>
      <c r="E1122" s="133"/>
      <c r="F1122" s="19"/>
      <c r="G1122" s="19"/>
      <c r="H1122" s="19"/>
      <c r="I1122" s="19"/>
      <c r="J1122" s="19"/>
      <c r="K1122" s="19"/>
      <c r="L1122" s="19"/>
      <c r="M1122" s="19"/>
      <c r="N1122" s="19"/>
      <c r="O1122" s="19"/>
      <c r="P1122" s="19"/>
      <c r="Q1122" s="19"/>
      <c r="R1122" s="19"/>
      <c r="S1122" s="19"/>
      <c r="T1122" s="19"/>
      <c r="U1122" s="19"/>
      <c r="V1122" s="19"/>
      <c r="W1122" s="19"/>
      <c r="X1122" s="19"/>
      <c r="Y1122" s="19"/>
    </row>
    <row r="1123" spans="2:25" ht="12" customHeight="1">
      <c r="B1123" s="19"/>
      <c r="C1123" s="19"/>
      <c r="D1123" s="133"/>
      <c r="E1123" s="133"/>
      <c r="F1123" s="19"/>
      <c r="G1123" s="19"/>
      <c r="H1123" s="19"/>
      <c r="I1123" s="19"/>
      <c r="J1123" s="19"/>
      <c r="K1123" s="19"/>
      <c r="L1123" s="19"/>
      <c r="M1123" s="19"/>
      <c r="N1123" s="19"/>
      <c r="O1123" s="19"/>
      <c r="P1123" s="19"/>
      <c r="Q1123" s="19"/>
      <c r="R1123" s="19"/>
      <c r="S1123" s="19"/>
      <c r="T1123" s="19"/>
      <c r="U1123" s="19"/>
      <c r="V1123" s="19"/>
      <c r="W1123" s="19"/>
      <c r="X1123" s="19"/>
      <c r="Y1123" s="19"/>
    </row>
    <row r="1124" spans="2:25" ht="12" customHeight="1">
      <c r="B1124" s="19"/>
      <c r="C1124" s="19"/>
      <c r="D1124" s="133"/>
      <c r="E1124" s="133"/>
      <c r="F1124" s="19"/>
      <c r="G1124" s="19"/>
      <c r="H1124" s="19"/>
      <c r="I1124" s="19"/>
      <c r="J1124" s="19"/>
      <c r="K1124" s="19"/>
      <c r="L1124" s="19"/>
      <c r="M1124" s="19"/>
      <c r="N1124" s="19"/>
      <c r="O1124" s="19"/>
      <c r="P1124" s="19"/>
      <c r="Q1124" s="19"/>
      <c r="R1124" s="19"/>
      <c r="S1124" s="19"/>
      <c r="T1124" s="19"/>
      <c r="U1124" s="19"/>
      <c r="V1124" s="19"/>
      <c r="W1124" s="19"/>
      <c r="X1124" s="19"/>
      <c r="Y1124" s="19"/>
    </row>
    <row r="1125" spans="2:25" ht="12" customHeight="1">
      <c r="B1125" s="19"/>
      <c r="C1125" s="19"/>
      <c r="D1125" s="133"/>
      <c r="E1125" s="133"/>
      <c r="F1125" s="19"/>
      <c r="G1125" s="19"/>
      <c r="H1125" s="19"/>
      <c r="I1125" s="19"/>
      <c r="J1125" s="19"/>
      <c r="K1125" s="19"/>
      <c r="L1125" s="19"/>
      <c r="M1125" s="19"/>
      <c r="N1125" s="19"/>
      <c r="O1125" s="19"/>
      <c r="P1125" s="19"/>
      <c r="Q1125" s="19"/>
      <c r="R1125" s="19"/>
      <c r="S1125" s="19"/>
      <c r="T1125" s="19"/>
      <c r="U1125" s="19"/>
      <c r="V1125" s="19"/>
      <c r="W1125" s="19"/>
      <c r="X1125" s="19"/>
      <c r="Y1125" s="19"/>
    </row>
    <row r="1126" spans="2:25" ht="12" customHeight="1">
      <c r="B1126" s="19"/>
      <c r="C1126" s="19"/>
      <c r="D1126" s="133"/>
      <c r="E1126" s="133"/>
      <c r="F1126" s="19"/>
      <c r="G1126" s="19"/>
      <c r="H1126" s="19"/>
      <c r="I1126" s="19"/>
      <c r="J1126" s="19"/>
      <c r="K1126" s="19"/>
      <c r="L1126" s="19"/>
      <c r="M1126" s="19"/>
      <c r="N1126" s="19"/>
      <c r="O1126" s="19"/>
      <c r="P1126" s="19"/>
      <c r="Q1126" s="19"/>
      <c r="R1126" s="19"/>
      <c r="S1126" s="19"/>
      <c r="T1126" s="19"/>
      <c r="U1126" s="19"/>
      <c r="V1126" s="19"/>
      <c r="W1126" s="19"/>
      <c r="X1126" s="19"/>
      <c r="Y1126" s="19"/>
    </row>
    <row r="1127" spans="2:25" ht="12" customHeight="1">
      <c r="B1127" s="19"/>
      <c r="C1127" s="19"/>
      <c r="D1127" s="133"/>
      <c r="E1127" s="133"/>
      <c r="F1127" s="19"/>
      <c r="G1127" s="19"/>
      <c r="H1127" s="19"/>
      <c r="I1127" s="19"/>
      <c r="J1127" s="19"/>
      <c r="K1127" s="19"/>
      <c r="L1127" s="19"/>
      <c r="M1127" s="19"/>
      <c r="N1127" s="19"/>
      <c r="O1127" s="19"/>
      <c r="P1127" s="19"/>
      <c r="Q1127" s="19"/>
      <c r="R1127" s="19"/>
      <c r="S1127" s="19"/>
      <c r="T1127" s="19"/>
      <c r="U1127" s="19"/>
      <c r="V1127" s="19"/>
      <c r="W1127" s="19"/>
      <c r="X1127" s="19"/>
      <c r="Y1127" s="19"/>
    </row>
    <row r="1128" spans="2:25" ht="12" customHeight="1">
      <c r="B1128" s="19"/>
      <c r="C1128" s="19"/>
      <c r="D1128" s="133"/>
      <c r="E1128" s="133"/>
      <c r="F1128" s="19"/>
      <c r="G1128" s="19"/>
      <c r="H1128" s="19"/>
      <c r="I1128" s="19"/>
      <c r="J1128" s="19"/>
      <c r="K1128" s="19"/>
      <c r="L1128" s="19"/>
      <c r="M1128" s="19"/>
      <c r="N1128" s="19"/>
      <c r="O1128" s="19"/>
      <c r="P1128" s="19"/>
      <c r="Q1128" s="19"/>
      <c r="R1128" s="19"/>
      <c r="S1128" s="19"/>
      <c r="T1128" s="19"/>
      <c r="U1128" s="19"/>
      <c r="V1128" s="19"/>
      <c r="W1128" s="19"/>
      <c r="X1128" s="19"/>
      <c r="Y1128" s="19"/>
    </row>
    <row r="1129" spans="2:25" ht="12" customHeight="1">
      <c r="B1129" s="19"/>
      <c r="C1129" s="19"/>
      <c r="D1129" s="133"/>
      <c r="E1129" s="133"/>
      <c r="F1129" s="19"/>
      <c r="G1129" s="19"/>
      <c r="H1129" s="19"/>
      <c r="I1129" s="19"/>
      <c r="J1129" s="19"/>
      <c r="K1129" s="19"/>
      <c r="L1129" s="19"/>
      <c r="M1129" s="19"/>
      <c r="N1129" s="19"/>
      <c r="O1129" s="19"/>
      <c r="P1129" s="19"/>
      <c r="Q1129" s="19"/>
      <c r="R1129" s="19"/>
      <c r="S1129" s="19"/>
      <c r="T1129" s="19"/>
      <c r="U1129" s="19"/>
      <c r="V1129" s="19"/>
      <c r="W1129" s="19"/>
      <c r="X1129" s="19"/>
      <c r="Y1129" s="19"/>
    </row>
    <row r="1130" spans="2:25" ht="12" customHeight="1">
      <c r="B1130" s="19"/>
      <c r="C1130" s="19"/>
      <c r="D1130" s="133"/>
      <c r="E1130" s="133"/>
      <c r="F1130" s="19"/>
      <c r="G1130" s="19"/>
      <c r="H1130" s="19"/>
      <c r="I1130" s="19"/>
      <c r="J1130" s="19"/>
      <c r="K1130" s="19"/>
      <c r="L1130" s="19"/>
      <c r="M1130" s="19"/>
      <c r="N1130" s="19"/>
      <c r="O1130" s="19"/>
      <c r="P1130" s="19"/>
      <c r="Q1130" s="19"/>
      <c r="R1130" s="19"/>
      <c r="S1130" s="19"/>
      <c r="T1130" s="19"/>
      <c r="U1130" s="19"/>
      <c r="V1130" s="19"/>
      <c r="W1130" s="19"/>
      <c r="X1130" s="19"/>
      <c r="Y1130" s="19"/>
    </row>
    <row r="1131" spans="2:25" ht="12" customHeight="1">
      <c r="B1131" s="19"/>
      <c r="C1131" s="19"/>
      <c r="D1131" s="133"/>
      <c r="E1131" s="133"/>
      <c r="F1131" s="19"/>
      <c r="G1131" s="19"/>
      <c r="H1131" s="19"/>
      <c r="I1131" s="19"/>
      <c r="J1131" s="19"/>
      <c r="K1131" s="19"/>
      <c r="L1131" s="19"/>
      <c r="M1131" s="19"/>
      <c r="N1131" s="19"/>
      <c r="O1131" s="19"/>
      <c r="P1131" s="19"/>
      <c r="Q1131" s="19"/>
      <c r="R1131" s="19"/>
      <c r="S1131" s="19"/>
      <c r="T1131" s="19"/>
      <c r="U1131" s="19"/>
      <c r="V1131" s="19"/>
      <c r="W1131" s="19"/>
      <c r="X1131" s="19"/>
      <c r="Y1131" s="19"/>
    </row>
    <row r="1132" spans="2:25" ht="12" customHeight="1">
      <c r="B1132" s="19"/>
      <c r="C1132" s="19"/>
      <c r="D1132" s="133"/>
      <c r="E1132" s="133"/>
      <c r="F1132" s="19"/>
      <c r="G1132" s="19"/>
      <c r="H1132" s="19"/>
      <c r="I1132" s="19"/>
      <c r="J1132" s="19"/>
      <c r="K1132" s="19"/>
      <c r="L1132" s="19"/>
      <c r="M1132" s="19"/>
      <c r="N1132" s="19"/>
      <c r="O1132" s="19"/>
      <c r="P1132" s="19"/>
      <c r="Q1132" s="19"/>
      <c r="R1132" s="19"/>
      <c r="S1132" s="19"/>
      <c r="T1132" s="19"/>
      <c r="U1132" s="19"/>
      <c r="V1132" s="19"/>
      <c r="W1132" s="19"/>
      <c r="X1132" s="19"/>
      <c r="Y1132" s="19"/>
    </row>
    <row r="1133" spans="2:25" ht="12" customHeight="1">
      <c r="B1133" s="19"/>
      <c r="C1133" s="19"/>
      <c r="D1133" s="133"/>
      <c r="E1133" s="133"/>
      <c r="F1133" s="19"/>
      <c r="G1133" s="19"/>
      <c r="H1133" s="19"/>
      <c r="I1133" s="19"/>
      <c r="J1133" s="19"/>
      <c r="K1133" s="19"/>
      <c r="L1133" s="19"/>
      <c r="M1133" s="19"/>
      <c r="N1133" s="19"/>
      <c r="O1133" s="19"/>
      <c r="P1133" s="19"/>
      <c r="Q1133" s="19"/>
      <c r="R1133" s="19"/>
      <c r="S1133" s="19"/>
      <c r="T1133" s="19"/>
      <c r="U1133" s="19"/>
      <c r="V1133" s="19"/>
      <c r="W1133" s="19"/>
      <c r="X1133" s="19"/>
      <c r="Y1133" s="19"/>
    </row>
    <row r="1134" spans="2:25" ht="12" customHeight="1">
      <c r="B1134" s="19"/>
      <c r="C1134" s="19"/>
      <c r="D1134" s="133"/>
      <c r="E1134" s="133"/>
      <c r="F1134" s="19"/>
      <c r="G1134" s="19"/>
      <c r="H1134" s="19"/>
      <c r="I1134" s="19"/>
      <c r="J1134" s="19"/>
      <c r="K1134" s="19"/>
      <c r="L1134" s="19"/>
      <c r="M1134" s="19"/>
      <c r="N1134" s="19"/>
      <c r="O1134" s="19"/>
      <c r="P1134" s="19"/>
      <c r="Q1134" s="19"/>
      <c r="R1134" s="19"/>
      <c r="S1134" s="19"/>
      <c r="T1134" s="19"/>
      <c r="U1134" s="19"/>
      <c r="V1134" s="19"/>
      <c r="W1134" s="19"/>
      <c r="X1134" s="19"/>
      <c r="Y1134" s="19"/>
    </row>
    <row r="1135" spans="2:25" ht="12" customHeight="1">
      <c r="B1135" s="19"/>
      <c r="C1135" s="19"/>
      <c r="D1135" s="133"/>
      <c r="E1135" s="133"/>
      <c r="F1135" s="19"/>
      <c r="G1135" s="19"/>
      <c r="H1135" s="19"/>
      <c r="I1135" s="19"/>
      <c r="J1135" s="19"/>
      <c r="K1135" s="19"/>
      <c r="L1135" s="19"/>
      <c r="M1135" s="19"/>
      <c r="N1135" s="19"/>
      <c r="O1135" s="19"/>
      <c r="P1135" s="19"/>
      <c r="Q1135" s="19"/>
      <c r="R1135" s="19"/>
      <c r="S1135" s="19"/>
      <c r="T1135" s="19"/>
      <c r="U1135" s="19"/>
      <c r="V1135" s="19"/>
      <c r="W1135" s="19"/>
      <c r="X1135" s="19"/>
      <c r="Y1135" s="19"/>
    </row>
    <row r="1136" spans="2:25" ht="12" customHeight="1">
      <c r="B1136" s="19"/>
      <c r="C1136" s="19"/>
      <c r="D1136" s="133"/>
      <c r="E1136" s="133"/>
      <c r="F1136" s="19"/>
      <c r="G1136" s="19"/>
      <c r="H1136" s="19"/>
      <c r="I1136" s="19"/>
      <c r="J1136" s="19"/>
      <c r="K1136" s="19"/>
      <c r="L1136" s="19"/>
      <c r="M1136" s="19"/>
      <c r="N1136" s="19"/>
      <c r="O1136" s="19"/>
      <c r="P1136" s="19"/>
      <c r="Q1136" s="19"/>
      <c r="R1136" s="19"/>
      <c r="S1136" s="19"/>
      <c r="T1136" s="19"/>
      <c r="U1136" s="19"/>
      <c r="V1136" s="19"/>
      <c r="W1136" s="19"/>
      <c r="X1136" s="19"/>
      <c r="Y1136" s="19"/>
    </row>
    <row r="1137" spans="2:25" ht="12" customHeight="1">
      <c r="B1137" s="19"/>
      <c r="C1137" s="19"/>
      <c r="D1137" s="133"/>
      <c r="E1137" s="133"/>
      <c r="F1137" s="19"/>
      <c r="G1137" s="19"/>
      <c r="H1137" s="19"/>
      <c r="I1137" s="19"/>
      <c r="J1137" s="19"/>
      <c r="K1137" s="19"/>
      <c r="L1137" s="19"/>
      <c r="M1137" s="19"/>
      <c r="N1137" s="19"/>
      <c r="O1137" s="19"/>
      <c r="P1137" s="19"/>
      <c r="Q1137" s="19"/>
      <c r="R1137" s="19"/>
      <c r="S1137" s="19"/>
      <c r="T1137" s="19"/>
      <c r="U1137" s="19"/>
      <c r="V1137" s="19"/>
      <c r="W1137" s="19"/>
      <c r="X1137" s="19"/>
      <c r="Y1137" s="19"/>
    </row>
    <row r="1138" spans="2:25" ht="12" customHeight="1">
      <c r="B1138" s="19"/>
      <c r="C1138" s="19"/>
      <c r="D1138" s="133"/>
      <c r="E1138" s="133"/>
      <c r="F1138" s="19"/>
      <c r="G1138" s="19"/>
      <c r="H1138" s="19"/>
      <c r="I1138" s="19"/>
      <c r="J1138" s="19"/>
      <c r="K1138" s="19"/>
      <c r="L1138" s="19"/>
      <c r="M1138" s="19"/>
      <c r="N1138" s="19"/>
      <c r="O1138" s="19"/>
      <c r="P1138" s="19"/>
      <c r="Q1138" s="19"/>
      <c r="R1138" s="19"/>
      <c r="S1138" s="19"/>
      <c r="T1138" s="19"/>
      <c r="U1138" s="19"/>
      <c r="V1138" s="19"/>
      <c r="W1138" s="19"/>
      <c r="X1138" s="19"/>
      <c r="Y1138" s="19"/>
    </row>
    <row r="1139" spans="2:25" ht="12" customHeight="1">
      <c r="B1139" s="19"/>
      <c r="C1139" s="19"/>
      <c r="D1139" s="133"/>
      <c r="E1139" s="133"/>
      <c r="F1139" s="19"/>
      <c r="G1139" s="19"/>
      <c r="H1139" s="19"/>
      <c r="I1139" s="19"/>
      <c r="J1139" s="19"/>
      <c r="K1139" s="19"/>
      <c r="L1139" s="19"/>
      <c r="M1139" s="19"/>
      <c r="N1139" s="19"/>
      <c r="O1139" s="19"/>
      <c r="P1139" s="19"/>
      <c r="Q1139" s="19"/>
      <c r="R1139" s="19"/>
      <c r="S1139" s="19"/>
      <c r="T1139" s="19"/>
      <c r="U1139" s="19"/>
      <c r="V1139" s="19"/>
      <c r="W1139" s="19"/>
      <c r="X1139" s="19"/>
      <c r="Y1139" s="19"/>
    </row>
    <row r="1140" spans="2:25" ht="12" customHeight="1">
      <c r="B1140" s="19"/>
      <c r="C1140" s="19"/>
      <c r="D1140" s="133"/>
      <c r="E1140" s="133"/>
      <c r="F1140" s="19"/>
      <c r="G1140" s="19"/>
      <c r="H1140" s="19"/>
      <c r="I1140" s="19"/>
      <c r="J1140" s="19"/>
      <c r="K1140" s="19"/>
      <c r="L1140" s="19"/>
      <c r="M1140" s="19"/>
      <c r="N1140" s="19"/>
      <c r="O1140" s="19"/>
      <c r="P1140" s="19"/>
      <c r="Q1140" s="19"/>
      <c r="R1140" s="19"/>
      <c r="S1140" s="19"/>
      <c r="T1140" s="19"/>
      <c r="U1140" s="19"/>
      <c r="V1140" s="19"/>
      <c r="W1140" s="19"/>
      <c r="X1140" s="19"/>
      <c r="Y1140" s="19"/>
    </row>
    <row r="1141" spans="2:25" ht="12" customHeight="1">
      <c r="B1141" s="19"/>
      <c r="C1141" s="19"/>
      <c r="D1141" s="133"/>
      <c r="E1141" s="133"/>
      <c r="F1141" s="19"/>
      <c r="G1141" s="19"/>
      <c r="H1141" s="19"/>
      <c r="I1141" s="19"/>
      <c r="J1141" s="19"/>
      <c r="K1141" s="19"/>
      <c r="L1141" s="19"/>
      <c r="M1141" s="19"/>
      <c r="N1141" s="19"/>
      <c r="O1141" s="19"/>
      <c r="P1141" s="19"/>
      <c r="Q1141" s="19"/>
      <c r="R1141" s="19"/>
      <c r="S1141" s="19"/>
      <c r="T1141" s="19"/>
      <c r="U1141" s="19"/>
      <c r="V1141" s="19"/>
      <c r="W1141" s="19"/>
      <c r="X1141" s="19"/>
      <c r="Y1141" s="19"/>
    </row>
    <row r="1142" spans="2:25" ht="12" customHeight="1">
      <c r="B1142" s="19"/>
      <c r="C1142" s="19"/>
      <c r="D1142" s="133"/>
      <c r="E1142" s="133"/>
      <c r="F1142" s="19"/>
      <c r="G1142" s="19"/>
      <c r="H1142" s="19"/>
      <c r="I1142" s="19"/>
      <c r="J1142" s="19"/>
      <c r="K1142" s="19"/>
      <c r="L1142" s="19"/>
      <c r="M1142" s="19"/>
      <c r="N1142" s="19"/>
      <c r="O1142" s="19"/>
      <c r="P1142" s="19"/>
      <c r="Q1142" s="19"/>
      <c r="R1142" s="19"/>
      <c r="S1142" s="19"/>
      <c r="T1142" s="19"/>
      <c r="U1142" s="19"/>
      <c r="V1142" s="19"/>
      <c r="W1142" s="19"/>
      <c r="X1142" s="19"/>
      <c r="Y1142" s="19"/>
    </row>
    <row r="1143" spans="2:25" ht="12" customHeight="1">
      <c r="B1143" s="19"/>
      <c r="C1143" s="19"/>
      <c r="D1143" s="133"/>
      <c r="E1143" s="133"/>
      <c r="F1143" s="19"/>
      <c r="G1143" s="19"/>
      <c r="H1143" s="19"/>
      <c r="I1143" s="19"/>
      <c r="J1143" s="19"/>
      <c r="K1143" s="19"/>
      <c r="L1143" s="19"/>
      <c r="M1143" s="19"/>
      <c r="N1143" s="19"/>
      <c r="O1143" s="19"/>
      <c r="P1143" s="19"/>
      <c r="Q1143" s="19"/>
      <c r="R1143" s="19"/>
      <c r="S1143" s="19"/>
      <c r="T1143" s="19"/>
      <c r="U1143" s="19"/>
      <c r="V1143" s="19"/>
      <c r="W1143" s="19"/>
      <c r="X1143" s="19"/>
      <c r="Y1143" s="19"/>
    </row>
    <row r="1144" spans="2:25" ht="12" customHeight="1">
      <c r="B1144" s="19"/>
      <c r="C1144" s="19"/>
      <c r="D1144" s="133"/>
      <c r="E1144" s="133"/>
      <c r="F1144" s="19"/>
      <c r="G1144" s="19"/>
      <c r="H1144" s="19"/>
      <c r="I1144" s="19"/>
      <c r="J1144" s="19"/>
      <c r="K1144" s="19"/>
      <c r="L1144" s="19"/>
      <c r="M1144" s="19"/>
      <c r="N1144" s="19"/>
      <c r="O1144" s="19"/>
      <c r="P1144" s="19"/>
      <c r="Q1144" s="19"/>
      <c r="R1144" s="19"/>
      <c r="S1144" s="19"/>
      <c r="T1144" s="19"/>
      <c r="U1144" s="19"/>
      <c r="V1144" s="19"/>
      <c r="W1144" s="19"/>
      <c r="X1144" s="19"/>
      <c r="Y1144" s="19"/>
    </row>
    <row r="1145" spans="2:25" ht="12" customHeight="1">
      <c r="B1145" s="19"/>
      <c r="C1145" s="19"/>
      <c r="D1145" s="133"/>
      <c r="E1145" s="133"/>
      <c r="F1145" s="19"/>
      <c r="G1145" s="19"/>
      <c r="H1145" s="19"/>
      <c r="I1145" s="19"/>
      <c r="J1145" s="19"/>
      <c r="K1145" s="19"/>
      <c r="L1145" s="19"/>
      <c r="M1145" s="19"/>
      <c r="N1145" s="19"/>
      <c r="O1145" s="19"/>
      <c r="P1145" s="19"/>
      <c r="Q1145" s="19"/>
      <c r="R1145" s="19"/>
      <c r="S1145" s="19"/>
      <c r="T1145" s="19"/>
      <c r="U1145" s="19"/>
      <c r="V1145" s="19"/>
      <c r="W1145" s="19"/>
      <c r="X1145" s="19"/>
      <c r="Y1145" s="19"/>
    </row>
    <row r="1146" spans="2:25" ht="12" customHeight="1">
      <c r="B1146" s="19"/>
      <c r="C1146" s="19"/>
      <c r="D1146" s="133"/>
      <c r="E1146" s="133"/>
      <c r="F1146" s="19"/>
      <c r="G1146" s="19"/>
      <c r="H1146" s="19"/>
      <c r="I1146" s="19"/>
      <c r="J1146" s="19"/>
      <c r="K1146" s="19"/>
      <c r="L1146" s="19"/>
      <c r="M1146" s="19"/>
      <c r="N1146" s="19"/>
      <c r="O1146" s="19"/>
      <c r="P1146" s="19"/>
      <c r="Q1146" s="19"/>
      <c r="R1146" s="19"/>
      <c r="S1146" s="19"/>
      <c r="T1146" s="19"/>
      <c r="U1146" s="19"/>
      <c r="V1146" s="19"/>
      <c r="W1146" s="19"/>
      <c r="X1146" s="19"/>
      <c r="Y1146" s="19"/>
    </row>
    <row r="1147" spans="2:25" ht="12" customHeight="1">
      <c r="B1147" s="19"/>
      <c r="C1147" s="19"/>
      <c r="D1147" s="133"/>
      <c r="E1147" s="133"/>
      <c r="F1147" s="19"/>
      <c r="G1147" s="19"/>
      <c r="H1147" s="19"/>
      <c r="I1147" s="19"/>
      <c r="J1147" s="19"/>
      <c r="K1147" s="19"/>
      <c r="L1147" s="19"/>
      <c r="M1147" s="19"/>
      <c r="N1147" s="19"/>
      <c r="O1147" s="19"/>
      <c r="P1147" s="19"/>
      <c r="Q1147" s="19"/>
      <c r="R1147" s="19"/>
      <c r="S1147" s="19"/>
      <c r="T1147" s="19"/>
      <c r="U1147" s="19"/>
      <c r="V1147" s="19"/>
      <c r="W1147" s="19"/>
      <c r="X1147" s="19"/>
      <c r="Y1147" s="19"/>
    </row>
    <row r="1148" spans="2:25" ht="12" customHeight="1">
      <c r="B1148" s="19"/>
      <c r="C1148" s="19"/>
      <c r="D1148" s="133"/>
      <c r="E1148" s="133"/>
      <c r="F1148" s="19"/>
      <c r="G1148" s="19"/>
      <c r="H1148" s="19"/>
      <c r="I1148" s="19"/>
      <c r="J1148" s="19"/>
      <c r="K1148" s="19"/>
      <c r="L1148" s="19"/>
      <c r="M1148" s="19"/>
      <c r="N1148" s="19"/>
      <c r="O1148" s="19"/>
      <c r="P1148" s="19"/>
      <c r="Q1148" s="19"/>
      <c r="R1148" s="19"/>
      <c r="S1148" s="19"/>
      <c r="T1148" s="19"/>
      <c r="U1148" s="19"/>
      <c r="V1148" s="19"/>
      <c r="W1148" s="19"/>
      <c r="X1148" s="19"/>
      <c r="Y1148" s="19"/>
    </row>
    <row r="1149" spans="2:25" ht="12" customHeight="1">
      <c r="B1149" s="19"/>
      <c r="C1149" s="19"/>
      <c r="D1149" s="133"/>
      <c r="E1149" s="133"/>
      <c r="F1149" s="19"/>
      <c r="G1149" s="19"/>
      <c r="H1149" s="19"/>
      <c r="I1149" s="19"/>
      <c r="J1149" s="19"/>
      <c r="K1149" s="19"/>
      <c r="L1149" s="19"/>
      <c r="M1149" s="19"/>
      <c r="N1149" s="19"/>
      <c r="O1149" s="19"/>
      <c r="P1149" s="19"/>
      <c r="Q1149" s="19"/>
      <c r="R1149" s="19"/>
      <c r="S1149" s="19"/>
      <c r="T1149" s="19"/>
      <c r="U1149" s="19"/>
      <c r="V1149" s="19"/>
      <c r="W1149" s="19"/>
      <c r="X1149" s="19"/>
      <c r="Y1149" s="19"/>
    </row>
    <row r="1150" spans="2:25" ht="12" customHeight="1">
      <c r="B1150" s="19"/>
      <c r="C1150" s="19"/>
      <c r="D1150" s="133"/>
      <c r="E1150" s="133"/>
      <c r="F1150" s="19"/>
      <c r="G1150" s="19"/>
      <c r="H1150" s="19"/>
      <c r="I1150" s="19"/>
      <c r="J1150" s="19"/>
      <c r="K1150" s="19"/>
      <c r="L1150" s="19"/>
      <c r="M1150" s="19"/>
      <c r="N1150" s="19"/>
      <c r="O1150" s="19"/>
      <c r="P1150" s="19"/>
      <c r="Q1150" s="19"/>
      <c r="R1150" s="19"/>
      <c r="S1150" s="19"/>
      <c r="T1150" s="19"/>
      <c r="U1150" s="19"/>
      <c r="V1150" s="19"/>
      <c r="W1150" s="19"/>
      <c r="X1150" s="19"/>
      <c r="Y1150" s="19"/>
    </row>
    <row r="1151" spans="2:25" ht="12" customHeight="1">
      <c r="B1151" s="19"/>
      <c r="C1151" s="19"/>
      <c r="D1151" s="133"/>
      <c r="E1151" s="133"/>
      <c r="F1151" s="19"/>
      <c r="G1151" s="19"/>
      <c r="H1151" s="19"/>
      <c r="I1151" s="19"/>
      <c r="J1151" s="19"/>
      <c r="K1151" s="19"/>
      <c r="L1151" s="19"/>
      <c r="M1151" s="19"/>
      <c r="N1151" s="19"/>
      <c r="O1151" s="19"/>
      <c r="P1151" s="19"/>
      <c r="Q1151" s="19"/>
      <c r="R1151" s="19"/>
      <c r="S1151" s="19"/>
      <c r="T1151" s="19"/>
      <c r="U1151" s="19"/>
      <c r="V1151" s="19"/>
      <c r="W1151" s="19"/>
      <c r="X1151" s="19"/>
      <c r="Y1151" s="19"/>
    </row>
    <row r="1152" spans="2:25" ht="12" customHeight="1">
      <c r="B1152" s="19"/>
      <c r="C1152" s="19"/>
      <c r="D1152" s="133"/>
      <c r="E1152" s="133"/>
      <c r="F1152" s="19"/>
      <c r="G1152" s="19"/>
      <c r="H1152" s="19"/>
      <c r="I1152" s="19"/>
      <c r="J1152" s="19"/>
      <c r="K1152" s="19"/>
      <c r="L1152" s="19"/>
      <c r="M1152" s="19"/>
      <c r="N1152" s="19"/>
      <c r="O1152" s="19"/>
      <c r="P1152" s="19"/>
      <c r="Q1152" s="19"/>
      <c r="R1152" s="19"/>
      <c r="S1152" s="19"/>
      <c r="T1152" s="19"/>
      <c r="U1152" s="19"/>
      <c r="V1152" s="19"/>
      <c r="W1152" s="19"/>
      <c r="X1152" s="19"/>
      <c r="Y1152" s="19"/>
    </row>
    <row r="1153" spans="2:25" ht="12" customHeight="1">
      <c r="B1153" s="19"/>
      <c r="C1153" s="19"/>
      <c r="D1153" s="133"/>
      <c r="E1153" s="133"/>
      <c r="F1153" s="19"/>
      <c r="G1153" s="19"/>
      <c r="H1153" s="19"/>
      <c r="I1153" s="19"/>
      <c r="J1153" s="19"/>
      <c r="K1153" s="19"/>
      <c r="L1153" s="19"/>
      <c r="M1153" s="19"/>
      <c r="N1153" s="19"/>
      <c r="O1153" s="19"/>
      <c r="P1153" s="19"/>
      <c r="Q1153" s="19"/>
      <c r="R1153" s="19"/>
      <c r="S1153" s="19"/>
      <c r="T1153" s="19"/>
      <c r="U1153" s="19"/>
      <c r="V1153" s="19"/>
      <c r="W1153" s="19"/>
      <c r="X1153" s="19"/>
      <c r="Y1153" s="19"/>
    </row>
    <row r="1154" spans="2:25" ht="12" customHeight="1">
      <c r="B1154" s="19"/>
      <c r="C1154" s="19"/>
      <c r="D1154" s="133"/>
      <c r="E1154" s="133"/>
      <c r="F1154" s="19"/>
      <c r="G1154" s="19"/>
      <c r="H1154" s="19"/>
      <c r="I1154" s="19"/>
      <c r="J1154" s="19"/>
      <c r="K1154" s="19"/>
      <c r="L1154" s="19"/>
      <c r="M1154" s="19"/>
      <c r="N1154" s="19"/>
      <c r="O1154" s="19"/>
      <c r="P1154" s="19"/>
      <c r="Q1154" s="19"/>
      <c r="R1154" s="19"/>
      <c r="S1154" s="19"/>
      <c r="T1154" s="19"/>
      <c r="U1154" s="19"/>
      <c r="V1154" s="19"/>
      <c r="W1154" s="19"/>
      <c r="X1154" s="19"/>
      <c r="Y1154" s="19"/>
    </row>
    <row r="1155" spans="2:25" ht="12" customHeight="1">
      <c r="B1155" s="19"/>
      <c r="C1155" s="19"/>
      <c r="D1155" s="133"/>
      <c r="E1155" s="133"/>
      <c r="F1155" s="19"/>
      <c r="G1155" s="19"/>
      <c r="H1155" s="19"/>
      <c r="I1155" s="19"/>
      <c r="J1155" s="19"/>
      <c r="K1155" s="19"/>
      <c r="L1155" s="19"/>
      <c r="M1155" s="19"/>
      <c r="N1155" s="19"/>
      <c r="O1155" s="19"/>
      <c r="P1155" s="19"/>
      <c r="Q1155" s="19"/>
      <c r="R1155" s="19"/>
      <c r="S1155" s="19"/>
      <c r="T1155" s="19"/>
      <c r="U1155" s="19"/>
      <c r="V1155" s="19"/>
      <c r="W1155" s="19"/>
      <c r="X1155" s="19"/>
      <c r="Y1155" s="19"/>
    </row>
    <row r="1156" spans="2:25" ht="12" customHeight="1">
      <c r="B1156" s="19"/>
      <c r="C1156" s="19"/>
      <c r="D1156" s="133"/>
      <c r="E1156" s="133"/>
      <c r="F1156" s="19"/>
      <c r="G1156" s="19"/>
      <c r="H1156" s="19"/>
      <c r="I1156" s="19"/>
      <c r="J1156" s="19"/>
      <c r="K1156" s="19"/>
      <c r="L1156" s="19"/>
      <c r="M1156" s="19"/>
      <c r="N1156" s="19"/>
      <c r="O1156" s="19"/>
      <c r="P1156" s="19"/>
      <c r="Q1156" s="19"/>
      <c r="R1156" s="19"/>
      <c r="S1156" s="19"/>
      <c r="T1156" s="19"/>
      <c r="U1156" s="19"/>
      <c r="V1156" s="19"/>
      <c r="W1156" s="19"/>
      <c r="X1156" s="19"/>
      <c r="Y1156" s="19"/>
    </row>
    <row r="1157" spans="2:25" ht="12" customHeight="1">
      <c r="B1157" s="19"/>
      <c r="C1157" s="19"/>
      <c r="D1157" s="133"/>
      <c r="E1157" s="133"/>
      <c r="F1157" s="19"/>
      <c r="G1157" s="19"/>
      <c r="H1157" s="19"/>
      <c r="I1157" s="19"/>
      <c r="J1157" s="19"/>
      <c r="K1157" s="19"/>
      <c r="L1157" s="19"/>
      <c r="M1157" s="19"/>
      <c r="N1157" s="19"/>
      <c r="O1157" s="19"/>
      <c r="P1157" s="19"/>
      <c r="Q1157" s="19"/>
      <c r="R1157" s="19"/>
      <c r="S1157" s="19"/>
      <c r="T1157" s="19"/>
      <c r="U1157" s="19"/>
      <c r="V1157" s="19"/>
      <c r="W1157" s="19"/>
      <c r="X1157" s="19"/>
      <c r="Y1157" s="19"/>
    </row>
    <row r="1158" spans="2:25" ht="12" customHeight="1">
      <c r="B1158" s="19"/>
      <c r="C1158" s="19"/>
      <c r="D1158" s="133"/>
      <c r="E1158" s="133"/>
      <c r="F1158" s="19"/>
      <c r="G1158" s="19"/>
      <c r="H1158" s="19"/>
      <c r="I1158" s="19"/>
      <c r="J1158" s="19"/>
      <c r="K1158" s="19"/>
      <c r="L1158" s="19"/>
      <c r="M1158" s="19"/>
      <c r="N1158" s="19"/>
      <c r="O1158" s="19"/>
      <c r="P1158" s="19"/>
      <c r="Q1158" s="19"/>
      <c r="R1158" s="19"/>
      <c r="S1158" s="19"/>
      <c r="T1158" s="19"/>
      <c r="U1158" s="19"/>
      <c r="V1158" s="19"/>
      <c r="W1158" s="19"/>
      <c r="X1158" s="19"/>
      <c r="Y1158" s="19"/>
    </row>
    <row r="1159" spans="2:25" ht="12" customHeight="1">
      <c r="B1159" s="19"/>
      <c r="C1159" s="19"/>
      <c r="D1159" s="133"/>
      <c r="E1159" s="133"/>
      <c r="F1159" s="19"/>
      <c r="G1159" s="19"/>
      <c r="H1159" s="19"/>
      <c r="I1159" s="19"/>
      <c r="J1159" s="19"/>
      <c r="K1159" s="19"/>
      <c r="L1159" s="19"/>
      <c r="M1159" s="19"/>
      <c r="N1159" s="19"/>
      <c r="O1159" s="19"/>
      <c r="P1159" s="19"/>
      <c r="Q1159" s="19"/>
      <c r="R1159" s="19"/>
      <c r="S1159" s="19"/>
      <c r="T1159" s="19"/>
      <c r="U1159" s="19"/>
      <c r="V1159" s="19"/>
      <c r="W1159" s="19"/>
      <c r="X1159" s="19"/>
      <c r="Y1159" s="19"/>
    </row>
    <row r="1160" spans="2:25" ht="12" customHeight="1">
      <c r="B1160" s="19"/>
      <c r="C1160" s="19"/>
      <c r="D1160" s="133"/>
      <c r="E1160" s="133"/>
      <c r="F1160" s="19"/>
      <c r="G1160" s="19"/>
      <c r="H1160" s="19"/>
      <c r="I1160" s="19"/>
      <c r="J1160" s="19"/>
      <c r="K1160" s="19"/>
      <c r="L1160" s="19"/>
      <c r="M1160" s="19"/>
      <c r="N1160" s="19"/>
      <c r="O1160" s="19"/>
      <c r="P1160" s="19"/>
      <c r="Q1160" s="19"/>
      <c r="R1160" s="19"/>
      <c r="S1160" s="19"/>
      <c r="T1160" s="19"/>
      <c r="U1160" s="19"/>
      <c r="V1160" s="19"/>
      <c r="W1160" s="19"/>
      <c r="X1160" s="19"/>
      <c r="Y1160" s="19"/>
    </row>
    <row r="1161" spans="2:25" ht="12" customHeight="1">
      <c r="B1161" s="19"/>
      <c r="C1161" s="19"/>
      <c r="D1161" s="133"/>
      <c r="E1161" s="133"/>
      <c r="F1161" s="19"/>
      <c r="G1161" s="19"/>
      <c r="H1161" s="19"/>
      <c r="I1161" s="19"/>
      <c r="J1161" s="19"/>
      <c r="K1161" s="19"/>
      <c r="L1161" s="19"/>
      <c r="M1161" s="19"/>
      <c r="N1161" s="19"/>
      <c r="O1161" s="19"/>
      <c r="P1161" s="19"/>
      <c r="Q1161" s="19"/>
      <c r="R1161" s="19"/>
      <c r="S1161" s="19"/>
      <c r="T1161" s="19"/>
      <c r="U1161" s="19"/>
      <c r="V1161" s="19"/>
      <c r="W1161" s="19"/>
      <c r="X1161" s="19"/>
      <c r="Y1161" s="19"/>
    </row>
    <row r="1162" spans="2:25" ht="12" customHeight="1">
      <c r="B1162" s="19"/>
      <c r="C1162" s="19"/>
      <c r="D1162" s="133"/>
      <c r="E1162" s="133"/>
      <c r="F1162" s="19"/>
      <c r="G1162" s="19"/>
      <c r="H1162" s="19"/>
      <c r="I1162" s="19"/>
      <c r="J1162" s="19"/>
      <c r="K1162" s="19"/>
      <c r="L1162" s="19"/>
      <c r="M1162" s="19"/>
      <c r="N1162" s="19"/>
      <c r="O1162" s="19"/>
      <c r="P1162" s="19"/>
      <c r="Q1162" s="19"/>
      <c r="R1162" s="19"/>
      <c r="S1162" s="19"/>
      <c r="T1162" s="19"/>
      <c r="U1162" s="19"/>
      <c r="V1162" s="19"/>
      <c r="W1162" s="19"/>
      <c r="X1162" s="19"/>
      <c r="Y1162" s="19"/>
    </row>
    <row r="1163" spans="2:25" ht="12" customHeight="1">
      <c r="B1163" s="19"/>
      <c r="C1163" s="19"/>
      <c r="D1163" s="133"/>
      <c r="E1163" s="133"/>
      <c r="F1163" s="19"/>
      <c r="G1163" s="19"/>
      <c r="H1163" s="19"/>
      <c r="I1163" s="19"/>
      <c r="J1163" s="19"/>
      <c r="K1163" s="19"/>
      <c r="L1163" s="19"/>
      <c r="M1163" s="19"/>
      <c r="N1163" s="19"/>
      <c r="O1163" s="19"/>
      <c r="P1163" s="19"/>
      <c r="Q1163" s="19"/>
      <c r="R1163" s="19"/>
      <c r="S1163" s="19"/>
      <c r="T1163" s="19"/>
      <c r="U1163" s="19"/>
      <c r="V1163" s="19"/>
      <c r="W1163" s="19"/>
      <c r="X1163" s="19"/>
      <c r="Y1163" s="19"/>
    </row>
    <row r="1164" spans="2:25" ht="12" customHeight="1">
      <c r="B1164" s="19"/>
      <c r="C1164" s="19"/>
      <c r="D1164" s="133"/>
      <c r="E1164" s="133"/>
      <c r="F1164" s="19"/>
      <c r="G1164" s="19"/>
      <c r="H1164" s="19"/>
      <c r="I1164" s="19"/>
      <c r="J1164" s="19"/>
      <c r="K1164" s="19"/>
      <c r="L1164" s="19"/>
      <c r="M1164" s="19"/>
      <c r="N1164" s="19"/>
      <c r="O1164" s="19"/>
      <c r="P1164" s="19"/>
      <c r="Q1164" s="19"/>
      <c r="R1164" s="19"/>
      <c r="S1164" s="19"/>
      <c r="T1164" s="19"/>
      <c r="U1164" s="19"/>
      <c r="V1164" s="19"/>
      <c r="W1164" s="19"/>
      <c r="X1164" s="19"/>
      <c r="Y1164" s="19"/>
    </row>
    <row r="1165" spans="2:25" ht="12" customHeight="1">
      <c r="B1165" s="19"/>
      <c r="C1165" s="19"/>
      <c r="D1165" s="133"/>
      <c r="E1165" s="133"/>
      <c r="F1165" s="19"/>
      <c r="G1165" s="19"/>
      <c r="H1165" s="19"/>
      <c r="I1165" s="19"/>
      <c r="J1165" s="19"/>
      <c r="K1165" s="19"/>
      <c r="L1165" s="19"/>
      <c r="M1165" s="19"/>
      <c r="N1165" s="19"/>
      <c r="O1165" s="19"/>
      <c r="P1165" s="19"/>
      <c r="Q1165" s="19"/>
      <c r="R1165" s="19"/>
      <c r="S1165" s="19"/>
      <c r="T1165" s="19"/>
      <c r="U1165" s="19"/>
      <c r="V1165" s="19"/>
      <c r="W1165" s="19"/>
      <c r="X1165" s="19"/>
      <c r="Y1165" s="19"/>
    </row>
    <row r="1166" spans="2:25" ht="12" customHeight="1">
      <c r="B1166" s="19"/>
      <c r="C1166" s="19"/>
      <c r="D1166" s="133"/>
      <c r="E1166" s="133"/>
      <c r="F1166" s="19"/>
      <c r="G1166" s="19"/>
      <c r="H1166" s="19"/>
      <c r="I1166" s="19"/>
      <c r="J1166" s="19"/>
      <c r="K1166" s="19"/>
      <c r="L1166" s="19"/>
      <c r="M1166" s="19"/>
      <c r="N1166" s="19"/>
      <c r="O1166" s="19"/>
      <c r="P1166" s="19"/>
      <c r="Q1166" s="19"/>
      <c r="R1166" s="19"/>
      <c r="S1166" s="19"/>
      <c r="T1166" s="19"/>
      <c r="U1166" s="19"/>
      <c r="V1166" s="19"/>
      <c r="W1166" s="19"/>
      <c r="X1166" s="19"/>
      <c r="Y1166" s="19"/>
    </row>
    <row r="1167" spans="2:25" ht="12" customHeight="1">
      <c r="B1167" s="19"/>
      <c r="C1167" s="19"/>
      <c r="D1167" s="133"/>
      <c r="E1167" s="133"/>
      <c r="F1167" s="19"/>
      <c r="G1167" s="19"/>
      <c r="H1167" s="19"/>
      <c r="I1167" s="19"/>
      <c r="J1167" s="19"/>
      <c r="K1167" s="19"/>
      <c r="L1167" s="19"/>
      <c r="M1167" s="19"/>
      <c r="N1167" s="19"/>
      <c r="O1167" s="19"/>
      <c r="P1167" s="19"/>
      <c r="Q1167" s="19"/>
      <c r="R1167" s="19"/>
      <c r="S1167" s="19"/>
      <c r="T1167" s="19"/>
      <c r="U1167" s="19"/>
      <c r="V1167" s="19"/>
      <c r="W1167" s="19"/>
      <c r="X1167" s="19"/>
      <c r="Y1167" s="19"/>
    </row>
    <row r="1168" spans="2:25" ht="12" customHeight="1">
      <c r="B1168" s="19"/>
      <c r="C1168" s="19"/>
      <c r="D1168" s="133"/>
      <c r="E1168" s="133"/>
      <c r="F1168" s="19"/>
      <c r="G1168" s="19"/>
      <c r="H1168" s="19"/>
      <c r="I1168" s="19"/>
      <c r="J1168" s="19"/>
      <c r="K1168" s="19"/>
      <c r="L1168" s="19"/>
      <c r="M1168" s="19"/>
      <c r="N1168" s="19"/>
      <c r="O1168" s="19"/>
      <c r="P1168" s="19"/>
      <c r="Q1168" s="19"/>
      <c r="R1168" s="19"/>
      <c r="S1168" s="19"/>
      <c r="T1168" s="19"/>
      <c r="U1168" s="19"/>
      <c r="V1168" s="19"/>
      <c r="W1168" s="19"/>
      <c r="X1168" s="19"/>
      <c r="Y1168" s="19"/>
    </row>
    <row r="1169" spans="2:25" ht="12" customHeight="1">
      <c r="B1169" s="19"/>
      <c r="C1169" s="19"/>
      <c r="D1169" s="133"/>
      <c r="E1169" s="133"/>
      <c r="F1169" s="19"/>
      <c r="G1169" s="19"/>
      <c r="H1169" s="19"/>
      <c r="I1169" s="19"/>
      <c r="J1169" s="19"/>
      <c r="K1169" s="19"/>
      <c r="L1169" s="19"/>
      <c r="M1169" s="19"/>
      <c r="N1169" s="19"/>
      <c r="O1169" s="19"/>
      <c r="P1169" s="19"/>
      <c r="Q1169" s="19"/>
      <c r="R1169" s="19"/>
      <c r="S1169" s="19"/>
      <c r="T1169" s="19"/>
      <c r="U1169" s="19"/>
      <c r="V1169" s="19"/>
      <c r="W1169" s="19"/>
      <c r="X1169" s="19"/>
      <c r="Y1169" s="19"/>
    </row>
    <row r="1170" spans="2:25" ht="12" customHeight="1">
      <c r="B1170" s="19"/>
      <c r="C1170" s="19"/>
      <c r="D1170" s="133"/>
      <c r="E1170" s="133"/>
      <c r="F1170" s="19"/>
      <c r="G1170" s="19"/>
      <c r="H1170" s="19"/>
      <c r="I1170" s="19"/>
      <c r="J1170" s="19"/>
      <c r="K1170" s="19"/>
      <c r="L1170" s="19"/>
      <c r="M1170" s="19"/>
      <c r="N1170" s="19"/>
      <c r="O1170" s="19"/>
      <c r="P1170" s="19"/>
      <c r="Q1170" s="19"/>
      <c r="R1170" s="19"/>
      <c r="S1170" s="19"/>
      <c r="T1170" s="19"/>
      <c r="U1170" s="19"/>
      <c r="V1170" s="19"/>
      <c r="W1170" s="19"/>
      <c r="X1170" s="19"/>
      <c r="Y1170" s="19"/>
    </row>
    <row r="1171" spans="2:25" ht="12" customHeight="1">
      <c r="B1171" s="19"/>
      <c r="C1171" s="19"/>
      <c r="D1171" s="133"/>
      <c r="E1171" s="133"/>
      <c r="F1171" s="19"/>
      <c r="G1171" s="19"/>
      <c r="H1171" s="19"/>
      <c r="I1171" s="19"/>
      <c r="J1171" s="19"/>
      <c r="K1171" s="19"/>
      <c r="L1171" s="19"/>
      <c r="M1171" s="19"/>
      <c r="N1171" s="19"/>
      <c r="O1171" s="19"/>
      <c r="P1171" s="19"/>
      <c r="Q1171" s="19"/>
      <c r="R1171" s="19"/>
      <c r="S1171" s="19"/>
      <c r="T1171" s="19"/>
      <c r="U1171" s="19"/>
      <c r="V1171" s="19"/>
      <c r="W1171" s="19"/>
      <c r="X1171" s="19"/>
      <c r="Y1171" s="19"/>
    </row>
    <row r="1172" spans="2:25" ht="12" customHeight="1">
      <c r="B1172" s="19"/>
      <c r="C1172" s="19"/>
      <c r="D1172" s="133"/>
      <c r="E1172" s="133"/>
      <c r="F1172" s="19"/>
      <c r="G1172" s="19"/>
      <c r="H1172" s="19"/>
      <c r="I1172" s="19"/>
      <c r="J1172" s="19"/>
      <c r="K1172" s="19"/>
      <c r="L1172" s="19"/>
      <c r="M1172" s="19"/>
      <c r="N1172" s="19"/>
      <c r="O1172" s="19"/>
      <c r="P1172" s="19"/>
      <c r="Q1172" s="19"/>
      <c r="R1172" s="19"/>
      <c r="S1172" s="19"/>
      <c r="T1172" s="19"/>
      <c r="U1172" s="19"/>
      <c r="V1172" s="19"/>
      <c r="W1172" s="19"/>
      <c r="X1172" s="19"/>
      <c r="Y1172" s="19"/>
    </row>
    <row r="1173" spans="2:25" ht="12" customHeight="1">
      <c r="B1173" s="19"/>
      <c r="C1173" s="19"/>
      <c r="D1173" s="133"/>
      <c r="E1173" s="133"/>
      <c r="F1173" s="19"/>
      <c r="G1173" s="19"/>
      <c r="H1173" s="19"/>
      <c r="I1173" s="19"/>
      <c r="J1173" s="19"/>
      <c r="K1173" s="19"/>
      <c r="L1173" s="19"/>
      <c r="M1173" s="19"/>
      <c r="N1173" s="19"/>
      <c r="O1173" s="19"/>
      <c r="P1173" s="19"/>
      <c r="Q1173" s="19"/>
      <c r="R1173" s="19"/>
      <c r="S1173" s="19"/>
      <c r="T1173" s="19"/>
      <c r="U1173" s="19"/>
      <c r="V1173" s="19"/>
      <c r="W1173" s="19"/>
      <c r="X1173" s="19"/>
      <c r="Y1173" s="19"/>
    </row>
    <row r="1174" spans="2:25" ht="12" customHeight="1">
      <c r="B1174" s="19"/>
      <c r="C1174" s="19"/>
      <c r="D1174" s="133"/>
      <c r="E1174" s="133"/>
      <c r="F1174" s="19"/>
      <c r="G1174" s="19"/>
      <c r="H1174" s="19"/>
      <c r="I1174" s="19"/>
      <c r="J1174" s="19"/>
      <c r="K1174" s="19"/>
      <c r="L1174" s="19"/>
      <c r="M1174" s="19"/>
      <c r="N1174" s="19"/>
      <c r="O1174" s="19"/>
      <c r="P1174" s="19"/>
      <c r="Q1174" s="19"/>
      <c r="R1174" s="19"/>
      <c r="S1174" s="19"/>
      <c r="T1174" s="19"/>
      <c r="U1174" s="19"/>
      <c r="V1174" s="19"/>
      <c r="W1174" s="19"/>
      <c r="X1174" s="19"/>
      <c r="Y1174" s="19"/>
    </row>
    <row r="1175" spans="2:25" ht="12" customHeight="1">
      <c r="B1175" s="19"/>
      <c r="C1175" s="19"/>
      <c r="D1175" s="133"/>
      <c r="E1175" s="133"/>
      <c r="F1175" s="19"/>
      <c r="G1175" s="19"/>
      <c r="H1175" s="19"/>
      <c r="I1175" s="19"/>
      <c r="J1175" s="19"/>
      <c r="K1175" s="19"/>
      <c r="L1175" s="19"/>
      <c r="M1175" s="19"/>
      <c r="N1175" s="19"/>
      <c r="O1175" s="19"/>
      <c r="P1175" s="19"/>
      <c r="Q1175" s="19"/>
      <c r="R1175" s="19"/>
      <c r="S1175" s="19"/>
      <c r="T1175" s="19"/>
      <c r="U1175" s="19"/>
      <c r="V1175" s="19"/>
      <c r="W1175" s="19"/>
      <c r="X1175" s="19"/>
      <c r="Y1175" s="19"/>
    </row>
    <row r="1176" spans="2:25" ht="12" customHeight="1">
      <c r="B1176" s="19"/>
      <c r="C1176" s="19"/>
      <c r="D1176" s="133"/>
      <c r="E1176" s="133"/>
      <c r="F1176" s="19"/>
      <c r="G1176" s="19"/>
      <c r="H1176" s="19"/>
      <c r="I1176" s="19"/>
      <c r="J1176" s="19"/>
      <c r="K1176" s="19"/>
      <c r="L1176" s="19"/>
      <c r="M1176" s="19"/>
      <c r="N1176" s="19"/>
      <c r="O1176" s="19"/>
      <c r="P1176" s="19"/>
      <c r="Q1176" s="19"/>
      <c r="R1176" s="19"/>
      <c r="S1176" s="19"/>
      <c r="T1176" s="19"/>
      <c r="U1176" s="19"/>
      <c r="V1176" s="19"/>
      <c r="W1176" s="19"/>
      <c r="X1176" s="19"/>
      <c r="Y1176" s="19"/>
    </row>
    <row r="1177" spans="2:25" ht="12" customHeight="1">
      <c r="B1177" s="19"/>
      <c r="C1177" s="19"/>
      <c r="D1177" s="133"/>
      <c r="E1177" s="133"/>
      <c r="F1177" s="19"/>
      <c r="G1177" s="19"/>
      <c r="H1177" s="19"/>
      <c r="I1177" s="19"/>
      <c r="J1177" s="19"/>
      <c r="K1177" s="19"/>
      <c r="L1177" s="19"/>
      <c r="M1177" s="19"/>
      <c r="N1177" s="19"/>
      <c r="O1177" s="19"/>
      <c r="P1177" s="19"/>
      <c r="Q1177" s="19"/>
      <c r="R1177" s="19"/>
      <c r="S1177" s="19"/>
      <c r="T1177" s="19"/>
      <c r="U1177" s="19"/>
      <c r="V1177" s="19"/>
      <c r="W1177" s="19"/>
      <c r="X1177" s="19"/>
      <c r="Y1177" s="19"/>
    </row>
    <row r="1178" spans="2:25" ht="12" customHeight="1">
      <c r="B1178" s="19"/>
      <c r="C1178" s="19"/>
      <c r="D1178" s="133"/>
      <c r="E1178" s="133"/>
      <c r="F1178" s="19"/>
      <c r="G1178" s="19"/>
      <c r="H1178" s="19"/>
      <c r="I1178" s="19"/>
      <c r="J1178" s="19"/>
      <c r="K1178" s="19"/>
      <c r="L1178" s="19"/>
      <c r="M1178" s="19"/>
      <c r="N1178" s="19"/>
      <c r="O1178" s="19"/>
      <c r="P1178" s="19"/>
      <c r="Q1178" s="19"/>
      <c r="R1178" s="19"/>
      <c r="S1178" s="19"/>
      <c r="T1178" s="19"/>
      <c r="U1178" s="19"/>
      <c r="V1178" s="19"/>
      <c r="W1178" s="19"/>
      <c r="X1178" s="19"/>
      <c r="Y1178" s="19"/>
    </row>
    <row r="1179" spans="2:25" ht="12" customHeight="1">
      <c r="B1179" s="19"/>
      <c r="C1179" s="19"/>
      <c r="D1179" s="133"/>
      <c r="E1179" s="133"/>
      <c r="F1179" s="19"/>
      <c r="G1179" s="19"/>
      <c r="H1179" s="19"/>
      <c r="I1179" s="19"/>
      <c r="J1179" s="19"/>
      <c r="K1179" s="19"/>
      <c r="L1179" s="19"/>
      <c r="M1179" s="19"/>
      <c r="N1179" s="19"/>
      <c r="O1179" s="19"/>
      <c r="P1179" s="19"/>
      <c r="Q1179" s="19"/>
      <c r="R1179" s="19"/>
      <c r="S1179" s="19"/>
      <c r="T1179" s="19"/>
      <c r="U1179" s="19"/>
      <c r="V1179" s="19"/>
      <c r="W1179" s="19"/>
      <c r="X1179" s="19"/>
      <c r="Y1179" s="19"/>
    </row>
    <row r="1180" spans="2:25" ht="12" customHeight="1">
      <c r="B1180" s="19"/>
      <c r="C1180" s="19"/>
      <c r="D1180" s="133"/>
      <c r="E1180" s="133"/>
      <c r="F1180" s="19"/>
      <c r="G1180" s="19"/>
      <c r="H1180" s="19"/>
      <c r="I1180" s="19"/>
      <c r="J1180" s="19"/>
      <c r="K1180" s="19"/>
      <c r="L1180" s="19"/>
      <c r="M1180" s="19"/>
      <c r="N1180" s="19"/>
      <c r="O1180" s="19"/>
      <c r="P1180" s="19"/>
      <c r="Q1180" s="19"/>
      <c r="R1180" s="19"/>
      <c r="S1180" s="19"/>
      <c r="T1180" s="19"/>
      <c r="U1180" s="19"/>
      <c r="V1180" s="19"/>
      <c r="W1180" s="19"/>
      <c r="X1180" s="19"/>
      <c r="Y1180" s="19"/>
    </row>
    <row r="1181" spans="2:25" ht="12" customHeight="1">
      <c r="B1181" s="19"/>
      <c r="C1181" s="19"/>
      <c r="D1181" s="133"/>
      <c r="E1181" s="133"/>
      <c r="F1181" s="19"/>
      <c r="G1181" s="19"/>
      <c r="H1181" s="19"/>
      <c r="I1181" s="19"/>
      <c r="J1181" s="19"/>
      <c r="K1181" s="19"/>
      <c r="L1181" s="19"/>
      <c r="M1181" s="19"/>
      <c r="N1181" s="19"/>
      <c r="O1181" s="19"/>
      <c r="P1181" s="19"/>
      <c r="Q1181" s="19"/>
      <c r="R1181" s="19"/>
      <c r="S1181" s="19"/>
      <c r="T1181" s="19"/>
      <c r="U1181" s="19"/>
      <c r="V1181" s="19"/>
      <c r="W1181" s="19"/>
      <c r="X1181" s="19"/>
      <c r="Y1181" s="19"/>
    </row>
    <row r="1182" spans="2:25" ht="12" customHeight="1">
      <c r="B1182" s="19"/>
      <c r="C1182" s="19"/>
      <c r="D1182" s="133"/>
      <c r="E1182" s="133"/>
      <c r="F1182" s="19"/>
      <c r="G1182" s="19"/>
      <c r="H1182" s="19"/>
      <c r="I1182" s="19"/>
      <c r="J1182" s="19"/>
      <c r="K1182" s="19"/>
      <c r="L1182" s="19"/>
      <c r="M1182" s="19"/>
      <c r="N1182" s="19"/>
      <c r="O1182" s="19"/>
      <c r="P1182" s="19"/>
      <c r="Q1182" s="19"/>
      <c r="R1182" s="19"/>
      <c r="S1182" s="19"/>
      <c r="T1182" s="19"/>
      <c r="U1182" s="19"/>
      <c r="V1182" s="19"/>
      <c r="W1182" s="19"/>
      <c r="X1182" s="19"/>
      <c r="Y1182" s="19"/>
    </row>
    <row r="1183" spans="2:25" ht="12" customHeight="1">
      <c r="B1183" s="19"/>
      <c r="C1183" s="19"/>
      <c r="D1183" s="133"/>
      <c r="E1183" s="133"/>
      <c r="F1183" s="19"/>
      <c r="G1183" s="19"/>
      <c r="H1183" s="19"/>
      <c r="I1183" s="19"/>
      <c r="J1183" s="19"/>
      <c r="K1183" s="19"/>
      <c r="L1183" s="19"/>
      <c r="M1183" s="19"/>
      <c r="N1183" s="19"/>
      <c r="O1183" s="19"/>
      <c r="P1183" s="19"/>
      <c r="Q1183" s="19"/>
      <c r="R1183" s="19"/>
      <c r="S1183" s="19"/>
      <c r="T1183" s="19"/>
      <c r="U1183" s="19"/>
      <c r="V1183" s="19"/>
      <c r="W1183" s="19"/>
      <c r="X1183" s="19"/>
      <c r="Y1183" s="19"/>
    </row>
    <row r="1184" spans="2:25" ht="12" customHeight="1">
      <c r="B1184" s="19"/>
      <c r="C1184" s="19"/>
      <c r="D1184" s="133"/>
      <c r="E1184" s="133"/>
      <c r="F1184" s="19"/>
      <c r="G1184" s="19"/>
      <c r="H1184" s="19"/>
      <c r="I1184" s="19"/>
      <c r="J1184" s="19"/>
      <c r="K1184" s="19"/>
      <c r="L1184" s="19"/>
      <c r="M1184" s="19"/>
      <c r="N1184" s="19"/>
      <c r="O1184" s="19"/>
      <c r="P1184" s="19"/>
      <c r="Q1184" s="19"/>
      <c r="R1184" s="19"/>
      <c r="S1184" s="19"/>
      <c r="T1184" s="19"/>
      <c r="U1184" s="19"/>
      <c r="V1184" s="19"/>
      <c r="W1184" s="19"/>
      <c r="X1184" s="19"/>
      <c r="Y1184" s="19"/>
    </row>
    <row r="1185" spans="2:25" ht="12" customHeight="1">
      <c r="B1185" s="19"/>
      <c r="C1185" s="19"/>
      <c r="D1185" s="133"/>
      <c r="E1185" s="133"/>
      <c r="F1185" s="19"/>
      <c r="G1185" s="19"/>
      <c r="H1185" s="19"/>
      <c r="I1185" s="19"/>
      <c r="J1185" s="19"/>
      <c r="K1185" s="19"/>
      <c r="L1185" s="19"/>
      <c r="M1185" s="19"/>
      <c r="N1185" s="19"/>
      <c r="O1185" s="19"/>
      <c r="P1185" s="19"/>
      <c r="Q1185" s="19"/>
      <c r="R1185" s="19"/>
      <c r="S1185" s="19"/>
      <c r="T1185" s="19"/>
      <c r="U1185" s="19"/>
      <c r="V1185" s="19"/>
      <c r="W1185" s="19"/>
      <c r="X1185" s="19"/>
      <c r="Y1185" s="19"/>
    </row>
    <row r="1186" spans="2:25" ht="12" customHeight="1">
      <c r="B1186" s="19"/>
      <c r="C1186" s="19"/>
      <c r="D1186" s="133"/>
      <c r="E1186" s="133"/>
      <c r="F1186" s="19"/>
      <c r="G1186" s="19"/>
      <c r="H1186" s="19"/>
      <c r="I1186" s="19"/>
      <c r="J1186" s="19"/>
      <c r="K1186" s="19"/>
      <c r="L1186" s="19"/>
      <c r="M1186" s="19"/>
      <c r="N1186" s="19"/>
      <c r="O1186" s="19"/>
      <c r="P1186" s="19"/>
      <c r="Q1186" s="19"/>
      <c r="R1186" s="19"/>
      <c r="S1186" s="19"/>
      <c r="T1186" s="19"/>
      <c r="U1186" s="19"/>
      <c r="V1186" s="19"/>
      <c r="W1186" s="19"/>
      <c r="X1186" s="19"/>
      <c r="Y1186" s="19"/>
    </row>
    <row r="1187" spans="2:25" ht="12" customHeight="1">
      <c r="B1187" s="19"/>
      <c r="C1187" s="19"/>
      <c r="D1187" s="133"/>
      <c r="E1187" s="133"/>
      <c r="F1187" s="19"/>
      <c r="G1187" s="19"/>
      <c r="H1187" s="19"/>
      <c r="I1187" s="19"/>
      <c r="J1187" s="19"/>
      <c r="K1187" s="19"/>
      <c r="L1187" s="19"/>
      <c r="M1187" s="19"/>
      <c r="N1187" s="19"/>
      <c r="O1187" s="19"/>
      <c r="P1187" s="19"/>
      <c r="Q1187" s="19"/>
      <c r="R1187" s="19"/>
      <c r="S1187" s="19"/>
      <c r="T1187" s="19"/>
      <c r="U1187" s="19"/>
      <c r="V1187" s="19"/>
      <c r="W1187" s="19"/>
      <c r="X1187" s="19"/>
      <c r="Y1187" s="19"/>
    </row>
    <row r="1188" spans="2:25" ht="12" customHeight="1">
      <c r="B1188" s="19"/>
      <c r="C1188" s="19"/>
      <c r="D1188" s="133"/>
      <c r="E1188" s="133"/>
      <c r="F1188" s="19"/>
      <c r="G1188" s="19"/>
      <c r="H1188" s="19"/>
      <c r="I1188" s="19"/>
      <c r="J1188" s="19"/>
      <c r="K1188" s="19"/>
      <c r="L1188" s="19"/>
      <c r="M1188" s="19"/>
      <c r="N1188" s="19"/>
      <c r="O1188" s="19"/>
      <c r="P1188" s="19"/>
      <c r="Q1188" s="19"/>
      <c r="R1188" s="19"/>
      <c r="S1188" s="19"/>
      <c r="T1188" s="19"/>
      <c r="U1188" s="19"/>
      <c r="V1188" s="19"/>
      <c r="W1188" s="19"/>
      <c r="X1188" s="19"/>
      <c r="Y1188" s="19"/>
    </row>
    <row r="1189" spans="2:25" ht="12" customHeight="1">
      <c r="B1189" s="19"/>
      <c r="C1189" s="19"/>
      <c r="D1189" s="133"/>
      <c r="E1189" s="133"/>
      <c r="F1189" s="19"/>
      <c r="G1189" s="19"/>
      <c r="H1189" s="19"/>
      <c r="I1189" s="19"/>
      <c r="J1189" s="19"/>
      <c r="K1189" s="19"/>
      <c r="L1189" s="19"/>
      <c r="M1189" s="19"/>
      <c r="N1189" s="19"/>
      <c r="O1189" s="19"/>
      <c r="P1189" s="19"/>
      <c r="Q1189" s="19"/>
      <c r="R1189" s="19"/>
      <c r="S1189" s="19"/>
      <c r="T1189" s="19"/>
      <c r="U1189" s="19"/>
      <c r="V1189" s="19"/>
      <c r="W1189" s="19"/>
      <c r="X1189" s="19"/>
      <c r="Y1189" s="19"/>
    </row>
    <row r="1190" spans="2:25" ht="12" customHeight="1">
      <c r="B1190" s="19"/>
      <c r="C1190" s="19"/>
      <c r="D1190" s="133"/>
      <c r="E1190" s="133"/>
      <c r="F1190" s="19"/>
      <c r="G1190" s="19"/>
      <c r="H1190" s="19"/>
      <c r="I1190" s="19"/>
      <c r="J1190" s="19"/>
      <c r="K1190" s="19"/>
      <c r="L1190" s="19"/>
      <c r="M1190" s="19"/>
      <c r="N1190" s="19"/>
      <c r="O1190" s="19"/>
      <c r="P1190" s="19"/>
      <c r="Q1190" s="19"/>
      <c r="R1190" s="19"/>
      <c r="S1190" s="19"/>
      <c r="T1190" s="19"/>
      <c r="U1190" s="19"/>
      <c r="V1190" s="19"/>
      <c r="W1190" s="19"/>
      <c r="X1190" s="19"/>
      <c r="Y1190" s="19"/>
    </row>
    <row r="1191" spans="2:25" ht="12" customHeight="1">
      <c r="B1191" s="19"/>
      <c r="C1191" s="19"/>
      <c r="D1191" s="133"/>
      <c r="E1191" s="133"/>
      <c r="F1191" s="19"/>
      <c r="G1191" s="19"/>
      <c r="H1191" s="19"/>
      <c r="I1191" s="19"/>
      <c r="J1191" s="19"/>
      <c r="K1191" s="19"/>
      <c r="L1191" s="19"/>
      <c r="M1191" s="19"/>
      <c r="N1191" s="19"/>
      <c r="O1191" s="19"/>
      <c r="P1191" s="19"/>
      <c r="Q1191" s="19"/>
      <c r="R1191" s="19"/>
      <c r="S1191" s="19"/>
      <c r="T1191" s="19"/>
      <c r="U1191" s="19"/>
      <c r="V1191" s="19"/>
      <c r="W1191" s="19"/>
      <c r="X1191" s="19"/>
      <c r="Y1191" s="19"/>
    </row>
    <row r="1192" spans="2:25" ht="12" customHeight="1">
      <c r="B1192" s="19"/>
      <c r="C1192" s="19"/>
      <c r="D1192" s="133"/>
      <c r="E1192" s="133"/>
      <c r="F1192" s="19"/>
      <c r="G1192" s="19"/>
      <c r="H1192" s="19"/>
      <c r="I1192" s="19"/>
      <c r="J1192" s="19"/>
      <c r="K1192" s="19"/>
      <c r="L1192" s="19"/>
      <c r="M1192" s="19"/>
      <c r="N1192" s="19"/>
      <c r="O1192" s="19"/>
      <c r="P1192" s="19"/>
      <c r="Q1192" s="19"/>
      <c r="R1192" s="19"/>
      <c r="S1192" s="19"/>
      <c r="T1192" s="19"/>
      <c r="U1192" s="19"/>
      <c r="V1192" s="19"/>
      <c r="W1192" s="19"/>
      <c r="X1192" s="19"/>
      <c r="Y1192" s="19"/>
    </row>
    <row r="1193" spans="2:25" ht="12" customHeight="1">
      <c r="B1193" s="19"/>
      <c r="C1193" s="19"/>
      <c r="D1193" s="133"/>
      <c r="E1193" s="133"/>
      <c r="F1193" s="19"/>
      <c r="G1193" s="19"/>
      <c r="H1193" s="19"/>
      <c r="I1193" s="19"/>
      <c r="J1193" s="19"/>
      <c r="K1193" s="19"/>
      <c r="L1193" s="19"/>
      <c r="M1193" s="19"/>
      <c r="N1193" s="19"/>
      <c r="O1193" s="19"/>
      <c r="P1193" s="19"/>
      <c r="Q1193" s="19"/>
      <c r="R1193" s="19"/>
      <c r="S1193" s="19"/>
      <c r="T1193" s="19"/>
      <c r="U1193" s="19"/>
      <c r="V1193" s="19"/>
      <c r="W1193" s="19"/>
      <c r="X1193" s="19"/>
      <c r="Y1193" s="19"/>
    </row>
    <row r="1194" spans="2:25" ht="12" customHeight="1">
      <c r="B1194" s="19"/>
      <c r="C1194" s="19"/>
      <c r="D1194" s="133"/>
      <c r="E1194" s="133"/>
      <c r="F1194" s="19"/>
      <c r="G1194" s="19"/>
      <c r="H1194" s="19"/>
      <c r="I1194" s="19"/>
      <c r="J1194" s="19"/>
      <c r="K1194" s="19"/>
      <c r="L1194" s="19"/>
      <c r="M1194" s="19"/>
      <c r="N1194" s="19"/>
      <c r="O1194" s="19"/>
      <c r="P1194" s="19"/>
      <c r="Q1194" s="19"/>
      <c r="R1194" s="19"/>
      <c r="S1194" s="19"/>
      <c r="T1194" s="19"/>
      <c r="U1194" s="19"/>
      <c r="V1194" s="19"/>
      <c r="W1194" s="19"/>
      <c r="X1194" s="19"/>
      <c r="Y1194" s="19"/>
    </row>
    <row r="1195" spans="2:25" ht="12" customHeight="1">
      <c r="B1195" s="19"/>
      <c r="C1195" s="19"/>
      <c r="D1195" s="133"/>
      <c r="E1195" s="133"/>
      <c r="F1195" s="19"/>
      <c r="G1195" s="19"/>
      <c r="H1195" s="19"/>
      <c r="I1195" s="19"/>
      <c r="J1195" s="19"/>
      <c r="K1195" s="19"/>
      <c r="L1195" s="19"/>
      <c r="M1195" s="19"/>
      <c r="N1195" s="19"/>
      <c r="O1195" s="19"/>
      <c r="P1195" s="19"/>
      <c r="Q1195" s="19"/>
      <c r="R1195" s="19"/>
      <c r="S1195" s="19"/>
      <c r="T1195" s="19"/>
      <c r="U1195" s="19"/>
      <c r="V1195" s="19"/>
      <c r="W1195" s="19"/>
      <c r="X1195" s="19"/>
      <c r="Y1195" s="19"/>
    </row>
    <row r="1196" spans="2:25" ht="12" customHeight="1">
      <c r="B1196" s="19"/>
      <c r="C1196" s="19"/>
      <c r="D1196" s="133"/>
      <c r="E1196" s="133"/>
      <c r="F1196" s="19"/>
      <c r="G1196" s="19"/>
      <c r="H1196" s="19"/>
      <c r="I1196" s="19"/>
      <c r="J1196" s="19"/>
      <c r="K1196" s="19"/>
      <c r="L1196" s="19"/>
      <c r="M1196" s="19"/>
      <c r="N1196" s="19"/>
      <c r="O1196" s="19"/>
      <c r="P1196" s="19"/>
      <c r="Q1196" s="19"/>
      <c r="R1196" s="19"/>
      <c r="S1196" s="19"/>
      <c r="T1196" s="19"/>
      <c r="U1196" s="19"/>
      <c r="V1196" s="19"/>
      <c r="W1196" s="19"/>
      <c r="X1196" s="19"/>
      <c r="Y1196" s="19"/>
    </row>
    <row r="1197" spans="2:25" ht="12" customHeight="1">
      <c r="B1197" s="19"/>
      <c r="C1197" s="19"/>
      <c r="D1197" s="133"/>
      <c r="E1197" s="133"/>
      <c r="F1197" s="19"/>
      <c r="G1197" s="19"/>
      <c r="H1197" s="19"/>
      <c r="I1197" s="19"/>
      <c r="J1197" s="19"/>
      <c r="K1197" s="19"/>
      <c r="L1197" s="19"/>
      <c r="M1197" s="19"/>
      <c r="N1197" s="19"/>
      <c r="O1197" s="19"/>
      <c r="P1197" s="19"/>
      <c r="Q1197" s="19"/>
      <c r="R1197" s="19"/>
      <c r="S1197" s="19"/>
      <c r="T1197" s="19"/>
      <c r="U1197" s="19"/>
      <c r="V1197" s="19"/>
      <c r="W1197" s="19"/>
      <c r="X1197" s="19"/>
      <c r="Y1197" s="19"/>
    </row>
    <row r="1198" spans="2:25" ht="12" customHeight="1">
      <c r="B1198" s="19"/>
      <c r="C1198" s="19"/>
      <c r="D1198" s="133"/>
      <c r="E1198" s="133"/>
      <c r="F1198" s="19"/>
      <c r="G1198" s="19"/>
      <c r="H1198" s="19"/>
      <c r="I1198" s="19"/>
      <c r="J1198" s="19"/>
      <c r="K1198" s="19"/>
      <c r="L1198" s="19"/>
      <c r="M1198" s="19"/>
      <c r="N1198" s="19"/>
      <c r="O1198" s="19"/>
      <c r="P1198" s="19"/>
      <c r="Q1198" s="19"/>
      <c r="R1198" s="19"/>
      <c r="S1198" s="19"/>
      <c r="T1198" s="19"/>
      <c r="U1198" s="19"/>
      <c r="V1198" s="19"/>
      <c r="W1198" s="19"/>
      <c r="X1198" s="19"/>
      <c r="Y1198" s="19"/>
    </row>
    <row r="1199" spans="2:25" ht="12" customHeight="1">
      <c r="B1199" s="19"/>
      <c r="C1199" s="19"/>
      <c r="D1199" s="133"/>
      <c r="E1199" s="133"/>
      <c r="F1199" s="19"/>
      <c r="G1199" s="19"/>
      <c r="H1199" s="19"/>
      <c r="I1199" s="19"/>
      <c r="J1199" s="19"/>
      <c r="K1199" s="19"/>
      <c r="L1199" s="19"/>
      <c r="M1199" s="19"/>
      <c r="N1199" s="19"/>
      <c r="O1199" s="19"/>
      <c r="P1199" s="19"/>
      <c r="Q1199" s="19"/>
      <c r="R1199" s="19"/>
      <c r="S1199" s="19"/>
      <c r="T1199" s="19"/>
      <c r="U1199" s="19"/>
      <c r="V1199" s="19"/>
      <c r="W1199" s="19"/>
      <c r="X1199" s="19"/>
      <c r="Y1199" s="19"/>
    </row>
    <row r="1200" spans="2:25" ht="12" customHeight="1">
      <c r="B1200" s="19"/>
      <c r="C1200" s="19"/>
      <c r="D1200" s="133"/>
      <c r="E1200" s="133"/>
      <c r="F1200" s="19"/>
      <c r="G1200" s="19"/>
      <c r="H1200" s="19"/>
      <c r="I1200" s="19"/>
      <c r="J1200" s="19"/>
      <c r="K1200" s="19"/>
      <c r="L1200" s="19"/>
      <c r="M1200" s="19"/>
      <c r="N1200" s="19"/>
      <c r="O1200" s="19"/>
      <c r="P1200" s="19"/>
      <c r="Q1200" s="19"/>
      <c r="R1200" s="19"/>
      <c r="S1200" s="19"/>
      <c r="T1200" s="19"/>
      <c r="U1200" s="19"/>
      <c r="V1200" s="19"/>
      <c r="W1200" s="19"/>
      <c r="X1200" s="19"/>
      <c r="Y1200" s="19"/>
    </row>
    <row r="1201" spans="2:25" ht="12" customHeight="1">
      <c r="B1201" s="19"/>
      <c r="C1201" s="19"/>
      <c r="D1201" s="133"/>
      <c r="E1201" s="133"/>
      <c r="F1201" s="19"/>
      <c r="G1201" s="19"/>
      <c r="H1201" s="19"/>
      <c r="I1201" s="19"/>
      <c r="J1201" s="19"/>
      <c r="K1201" s="19"/>
      <c r="L1201" s="19"/>
      <c r="M1201" s="19"/>
      <c r="N1201" s="19"/>
      <c r="O1201" s="19"/>
      <c r="P1201" s="19"/>
      <c r="Q1201" s="19"/>
      <c r="R1201" s="19"/>
      <c r="S1201" s="19"/>
      <c r="T1201" s="19"/>
      <c r="U1201" s="19"/>
      <c r="V1201" s="19"/>
      <c r="W1201" s="19"/>
      <c r="X1201" s="19"/>
      <c r="Y1201" s="19"/>
    </row>
    <row r="1202" spans="2:25" ht="12" customHeight="1">
      <c r="B1202" s="19"/>
      <c r="C1202" s="19"/>
      <c r="D1202" s="133"/>
      <c r="E1202" s="133"/>
      <c r="F1202" s="19"/>
      <c r="G1202" s="19"/>
      <c r="H1202" s="19"/>
      <c r="I1202" s="19"/>
      <c r="J1202" s="19"/>
      <c r="K1202" s="19"/>
      <c r="L1202" s="19"/>
      <c r="M1202" s="19"/>
      <c r="N1202" s="19"/>
      <c r="O1202" s="19"/>
      <c r="P1202" s="19"/>
      <c r="Q1202" s="19"/>
      <c r="R1202" s="19"/>
      <c r="S1202" s="19"/>
      <c r="T1202" s="19"/>
      <c r="U1202" s="19"/>
      <c r="V1202" s="19"/>
      <c r="W1202" s="19"/>
      <c r="X1202" s="19"/>
      <c r="Y1202" s="19"/>
    </row>
    <row r="1203" spans="2:25" ht="12" customHeight="1">
      <c r="B1203" s="19"/>
      <c r="C1203" s="19"/>
      <c r="D1203" s="133"/>
      <c r="E1203" s="133"/>
      <c r="F1203" s="19"/>
      <c r="G1203" s="19"/>
      <c r="H1203" s="19"/>
      <c r="I1203" s="19"/>
      <c r="J1203" s="19"/>
      <c r="K1203" s="19"/>
      <c r="L1203" s="19"/>
      <c r="M1203" s="19"/>
      <c r="N1203" s="19"/>
      <c r="O1203" s="19"/>
      <c r="P1203" s="19"/>
      <c r="Q1203" s="19"/>
      <c r="R1203" s="19"/>
      <c r="S1203" s="19"/>
      <c r="T1203" s="19"/>
      <c r="U1203" s="19"/>
      <c r="V1203" s="19"/>
      <c r="W1203" s="19"/>
      <c r="X1203" s="19"/>
      <c r="Y1203" s="19"/>
    </row>
    <row r="1204" spans="2:25" ht="12" customHeight="1">
      <c r="B1204" s="19"/>
      <c r="C1204" s="19"/>
      <c r="D1204" s="133"/>
      <c r="E1204" s="133"/>
      <c r="F1204" s="19"/>
      <c r="G1204" s="19"/>
      <c r="H1204" s="19"/>
      <c r="I1204" s="19"/>
      <c r="J1204" s="19"/>
      <c r="K1204" s="19"/>
      <c r="L1204" s="19"/>
      <c r="M1204" s="19"/>
      <c r="N1204" s="19"/>
      <c r="O1204" s="19"/>
      <c r="P1204" s="19"/>
      <c r="Q1204" s="19"/>
      <c r="R1204" s="19"/>
      <c r="S1204" s="19"/>
      <c r="T1204" s="19"/>
      <c r="U1204" s="19"/>
      <c r="V1204" s="19"/>
      <c r="W1204" s="19"/>
      <c r="X1204" s="19"/>
      <c r="Y1204" s="19"/>
    </row>
    <row r="1205" spans="2:25" ht="12" customHeight="1">
      <c r="B1205" s="19"/>
      <c r="C1205" s="19"/>
      <c r="D1205" s="133"/>
      <c r="E1205" s="133"/>
      <c r="F1205" s="19"/>
      <c r="G1205" s="19"/>
      <c r="H1205" s="19"/>
      <c r="I1205" s="19"/>
      <c r="J1205" s="19"/>
      <c r="K1205" s="19"/>
      <c r="L1205" s="19"/>
      <c r="M1205" s="19"/>
      <c r="N1205" s="19"/>
      <c r="O1205" s="19"/>
      <c r="P1205" s="19"/>
      <c r="Q1205" s="19"/>
      <c r="R1205" s="19"/>
      <c r="S1205" s="19"/>
      <c r="T1205" s="19"/>
      <c r="U1205" s="19"/>
      <c r="V1205" s="19"/>
      <c r="W1205" s="19"/>
      <c r="X1205" s="19"/>
      <c r="Y1205" s="19"/>
    </row>
    <row r="1206" spans="2:25" ht="12" customHeight="1">
      <c r="B1206" s="19"/>
      <c r="C1206" s="19"/>
      <c r="D1206" s="133"/>
      <c r="E1206" s="133"/>
      <c r="F1206" s="19"/>
      <c r="G1206" s="19"/>
      <c r="H1206" s="19"/>
      <c r="I1206" s="19"/>
      <c r="J1206" s="19"/>
      <c r="K1206" s="19"/>
      <c r="L1206" s="19"/>
      <c r="M1206" s="19"/>
      <c r="N1206" s="19"/>
      <c r="O1206" s="19"/>
      <c r="P1206" s="19"/>
      <c r="Q1206" s="19"/>
      <c r="R1206" s="19"/>
      <c r="S1206" s="19"/>
      <c r="T1206" s="19"/>
      <c r="U1206" s="19"/>
      <c r="V1206" s="19"/>
      <c r="W1206" s="19"/>
      <c r="X1206" s="19"/>
      <c r="Y1206" s="19"/>
    </row>
    <row r="1207" spans="2:25" ht="12" customHeight="1">
      <c r="B1207" s="19"/>
      <c r="C1207" s="19"/>
      <c r="D1207" s="133"/>
      <c r="E1207" s="133"/>
      <c r="F1207" s="19"/>
      <c r="G1207" s="19"/>
      <c r="H1207" s="19"/>
      <c r="I1207" s="19"/>
      <c r="J1207" s="19"/>
      <c r="K1207" s="19"/>
      <c r="L1207" s="19"/>
      <c r="M1207" s="19"/>
      <c r="N1207" s="19"/>
      <c r="O1207" s="19"/>
      <c r="P1207" s="19"/>
      <c r="Q1207" s="19"/>
      <c r="R1207" s="19"/>
      <c r="S1207" s="19"/>
      <c r="T1207" s="19"/>
      <c r="U1207" s="19"/>
      <c r="V1207" s="19"/>
      <c r="W1207" s="19"/>
      <c r="X1207" s="19"/>
      <c r="Y1207" s="19"/>
    </row>
    <row r="1208" spans="2:25" ht="12" customHeight="1">
      <c r="B1208" s="19"/>
      <c r="C1208" s="19"/>
      <c r="D1208" s="133"/>
      <c r="E1208" s="133"/>
      <c r="F1208" s="19"/>
      <c r="G1208" s="19"/>
      <c r="H1208" s="19"/>
      <c r="I1208" s="19"/>
      <c r="J1208" s="19"/>
      <c r="K1208" s="19"/>
      <c r="L1208" s="19"/>
      <c r="M1208" s="19"/>
      <c r="N1208" s="19"/>
      <c r="O1208" s="19"/>
      <c r="P1208" s="19"/>
      <c r="Q1208" s="19"/>
      <c r="R1208" s="19"/>
      <c r="S1208" s="19"/>
      <c r="T1208" s="19"/>
      <c r="U1208" s="19"/>
      <c r="V1208" s="19"/>
      <c r="W1208" s="19"/>
      <c r="X1208" s="19"/>
      <c r="Y1208" s="19"/>
    </row>
    <row r="1209" spans="2:25" ht="12" customHeight="1">
      <c r="B1209" s="19"/>
      <c r="C1209" s="19"/>
      <c r="D1209" s="133"/>
      <c r="E1209" s="133"/>
      <c r="F1209" s="19"/>
      <c r="G1209" s="19"/>
      <c r="H1209" s="19"/>
      <c r="I1209" s="19"/>
      <c r="J1209" s="19"/>
      <c r="K1209" s="19"/>
      <c r="L1209" s="19"/>
      <c r="M1209" s="19"/>
      <c r="N1209" s="19"/>
      <c r="O1209" s="19"/>
      <c r="P1209" s="19"/>
      <c r="Q1209" s="19"/>
      <c r="R1209" s="19"/>
      <c r="S1209" s="19"/>
      <c r="T1209" s="19"/>
      <c r="U1209" s="19"/>
      <c r="V1209" s="19"/>
      <c r="W1209" s="19"/>
      <c r="X1209" s="19"/>
      <c r="Y1209" s="19"/>
    </row>
    <row r="1210" spans="2:25" ht="12" customHeight="1">
      <c r="B1210" s="19"/>
      <c r="C1210" s="19"/>
      <c r="D1210" s="133"/>
      <c r="E1210" s="133"/>
      <c r="F1210" s="19"/>
      <c r="G1210" s="19"/>
      <c r="H1210" s="19"/>
      <c r="I1210" s="19"/>
      <c r="J1210" s="19"/>
      <c r="K1210" s="19"/>
      <c r="L1210" s="19"/>
      <c r="M1210" s="19"/>
      <c r="N1210" s="19"/>
      <c r="O1210" s="19"/>
      <c r="P1210" s="19"/>
      <c r="Q1210" s="19"/>
      <c r="R1210" s="19"/>
      <c r="S1210" s="19"/>
      <c r="T1210" s="19"/>
      <c r="U1210" s="19"/>
      <c r="V1210" s="19"/>
      <c r="W1210" s="19"/>
      <c r="X1210" s="19"/>
      <c r="Y1210" s="19"/>
    </row>
    <row r="1211" spans="2:25" ht="12" customHeight="1">
      <c r="B1211" s="19"/>
      <c r="C1211" s="19"/>
      <c r="D1211" s="133"/>
      <c r="E1211" s="133"/>
      <c r="F1211" s="19"/>
      <c r="G1211" s="19"/>
      <c r="H1211" s="19"/>
      <c r="I1211" s="19"/>
      <c r="J1211" s="19"/>
      <c r="K1211" s="19"/>
      <c r="L1211" s="19"/>
      <c r="M1211" s="19"/>
      <c r="N1211" s="19"/>
      <c r="O1211" s="19"/>
      <c r="P1211" s="19"/>
      <c r="Q1211" s="19"/>
      <c r="R1211" s="19"/>
      <c r="S1211" s="19"/>
      <c r="T1211" s="19"/>
      <c r="U1211" s="19"/>
      <c r="V1211" s="19"/>
      <c r="W1211" s="19"/>
      <c r="X1211" s="19"/>
      <c r="Y1211" s="19"/>
    </row>
    <row r="1212" spans="2:25" ht="12" customHeight="1">
      <c r="B1212" s="19"/>
      <c r="C1212" s="19"/>
      <c r="D1212" s="133"/>
      <c r="E1212" s="133"/>
      <c r="F1212" s="19"/>
      <c r="G1212" s="19"/>
      <c r="H1212" s="19"/>
      <c r="I1212" s="19"/>
      <c r="J1212" s="19"/>
      <c r="K1212" s="19"/>
      <c r="L1212" s="19"/>
      <c r="M1212" s="19"/>
      <c r="N1212" s="19"/>
      <c r="O1212" s="19"/>
      <c r="P1212" s="19"/>
      <c r="Q1212" s="19"/>
      <c r="R1212" s="19"/>
      <c r="S1212" s="19"/>
      <c r="T1212" s="19"/>
      <c r="U1212" s="19"/>
      <c r="V1212" s="19"/>
      <c r="W1212" s="19"/>
      <c r="X1212" s="19"/>
      <c r="Y1212" s="19"/>
    </row>
    <row r="1213" spans="2:25" ht="12" customHeight="1">
      <c r="B1213" s="19"/>
      <c r="C1213" s="19"/>
      <c r="D1213" s="133"/>
      <c r="E1213" s="133"/>
      <c r="F1213" s="19"/>
      <c r="G1213" s="19"/>
      <c r="H1213" s="19"/>
      <c r="I1213" s="19"/>
      <c r="J1213" s="19"/>
      <c r="K1213" s="19"/>
      <c r="L1213" s="19"/>
      <c r="M1213" s="19"/>
      <c r="N1213" s="19"/>
      <c r="O1213" s="19"/>
      <c r="P1213" s="19"/>
      <c r="Q1213" s="19"/>
      <c r="R1213" s="19"/>
      <c r="S1213" s="19"/>
      <c r="T1213" s="19"/>
      <c r="U1213" s="19"/>
      <c r="V1213" s="19"/>
      <c r="W1213" s="19"/>
      <c r="X1213" s="19"/>
      <c r="Y1213" s="19"/>
    </row>
    <row r="1214" spans="2:25" ht="12" customHeight="1">
      <c r="B1214" s="19"/>
      <c r="C1214" s="19"/>
      <c r="D1214" s="133"/>
      <c r="E1214" s="133"/>
      <c r="F1214" s="19"/>
      <c r="G1214" s="19"/>
      <c r="H1214" s="19"/>
      <c r="I1214" s="19"/>
      <c r="J1214" s="19"/>
      <c r="K1214" s="19"/>
      <c r="L1214" s="19"/>
      <c r="M1214" s="19"/>
      <c r="N1214" s="19"/>
      <c r="O1214" s="19"/>
      <c r="P1214" s="19"/>
      <c r="Q1214" s="19"/>
      <c r="R1214" s="19"/>
      <c r="S1214" s="19"/>
      <c r="T1214" s="19"/>
      <c r="U1214" s="19"/>
      <c r="V1214" s="19"/>
      <c r="W1214" s="19"/>
      <c r="X1214" s="19"/>
      <c r="Y1214" s="19"/>
    </row>
    <row r="1215" spans="2:25" ht="12" customHeight="1">
      <c r="B1215" s="19"/>
      <c r="C1215" s="19"/>
      <c r="D1215" s="133"/>
      <c r="E1215" s="133"/>
      <c r="F1215" s="19"/>
      <c r="G1215" s="19"/>
      <c r="H1215" s="19"/>
      <c r="I1215" s="19"/>
      <c r="J1215" s="19"/>
      <c r="K1215" s="19"/>
      <c r="L1215" s="19"/>
      <c r="M1215" s="19"/>
      <c r="N1215" s="19"/>
      <c r="O1215" s="19"/>
      <c r="P1215" s="19"/>
      <c r="Q1215" s="19"/>
      <c r="R1215" s="19"/>
      <c r="S1215" s="19"/>
      <c r="T1215" s="19"/>
      <c r="U1215" s="19"/>
      <c r="V1215" s="19"/>
      <c r="W1215" s="19"/>
      <c r="X1215" s="19"/>
      <c r="Y1215" s="19"/>
    </row>
    <row r="1216" spans="2:25" ht="12" customHeight="1">
      <c r="B1216" s="19"/>
      <c r="C1216" s="19"/>
      <c r="D1216" s="133"/>
      <c r="E1216" s="133"/>
      <c r="F1216" s="19"/>
      <c r="G1216" s="19"/>
      <c r="H1216" s="19"/>
      <c r="I1216" s="19"/>
      <c r="J1216" s="19"/>
      <c r="K1216" s="19"/>
      <c r="L1216" s="19"/>
      <c r="M1216" s="19"/>
      <c r="N1216" s="19"/>
      <c r="O1216" s="19"/>
      <c r="P1216" s="19"/>
      <c r="Q1216" s="19"/>
      <c r="R1216" s="19"/>
      <c r="S1216" s="19"/>
      <c r="T1216" s="19"/>
      <c r="U1216" s="19"/>
      <c r="V1216" s="19"/>
      <c r="W1216" s="19"/>
      <c r="X1216" s="19"/>
      <c r="Y1216" s="19"/>
    </row>
    <row r="1217" spans="2:25" ht="12" customHeight="1">
      <c r="B1217" s="19"/>
      <c r="C1217" s="19"/>
      <c r="D1217" s="133"/>
      <c r="E1217" s="133"/>
      <c r="F1217" s="19"/>
      <c r="G1217" s="19"/>
      <c r="H1217" s="19"/>
      <c r="I1217" s="19"/>
      <c r="J1217" s="19"/>
      <c r="K1217" s="19"/>
      <c r="L1217" s="19"/>
      <c r="M1217" s="19"/>
      <c r="N1217" s="19"/>
      <c r="O1217" s="19"/>
      <c r="P1217" s="19"/>
      <c r="Q1217" s="19"/>
      <c r="R1217" s="19"/>
      <c r="S1217" s="19"/>
      <c r="T1217" s="19"/>
      <c r="U1217" s="19"/>
      <c r="V1217" s="19"/>
      <c r="W1217" s="19"/>
      <c r="X1217" s="19"/>
      <c r="Y1217" s="19"/>
    </row>
    <row r="1218" spans="2:25" ht="12" customHeight="1">
      <c r="B1218" s="19"/>
      <c r="C1218" s="19"/>
      <c r="D1218" s="133"/>
      <c r="E1218" s="133"/>
      <c r="F1218" s="19"/>
      <c r="G1218" s="19"/>
      <c r="H1218" s="19"/>
      <c r="I1218" s="19"/>
      <c r="J1218" s="19"/>
      <c r="K1218" s="19"/>
      <c r="L1218" s="19"/>
      <c r="M1218" s="19"/>
      <c r="N1218" s="19"/>
      <c r="O1218" s="19"/>
      <c r="P1218" s="19"/>
      <c r="Q1218" s="19"/>
      <c r="R1218" s="19"/>
      <c r="S1218" s="19"/>
      <c r="T1218" s="19"/>
      <c r="U1218" s="19"/>
      <c r="V1218" s="19"/>
      <c r="W1218" s="19"/>
      <c r="X1218" s="19"/>
      <c r="Y1218" s="19"/>
    </row>
    <row r="1219" spans="2:25" ht="12" customHeight="1">
      <c r="B1219" s="19"/>
      <c r="C1219" s="19"/>
      <c r="D1219" s="133"/>
      <c r="E1219" s="133"/>
      <c r="F1219" s="19"/>
      <c r="G1219" s="19"/>
      <c r="H1219" s="19"/>
      <c r="I1219" s="19"/>
      <c r="J1219" s="19"/>
      <c r="K1219" s="19"/>
      <c r="L1219" s="19"/>
      <c r="M1219" s="19"/>
      <c r="N1219" s="19"/>
      <c r="O1219" s="19"/>
      <c r="P1219" s="19"/>
      <c r="Q1219" s="19"/>
      <c r="R1219" s="19"/>
      <c r="S1219" s="19"/>
      <c r="T1219" s="19"/>
      <c r="U1219" s="19"/>
      <c r="V1219" s="19"/>
      <c r="W1219" s="19"/>
      <c r="X1219" s="19"/>
      <c r="Y1219" s="19"/>
    </row>
    <row r="1220" spans="2:25" ht="12" customHeight="1">
      <c r="B1220" s="19"/>
      <c r="C1220" s="19"/>
      <c r="D1220" s="133"/>
      <c r="E1220" s="133"/>
      <c r="F1220" s="19"/>
      <c r="G1220" s="19"/>
      <c r="H1220" s="19"/>
      <c r="I1220" s="19"/>
      <c r="J1220" s="19"/>
      <c r="K1220" s="19"/>
      <c r="L1220" s="19"/>
      <c r="M1220" s="19"/>
      <c r="N1220" s="19"/>
      <c r="O1220" s="19"/>
      <c r="P1220" s="19"/>
      <c r="Q1220" s="19"/>
      <c r="R1220" s="19"/>
      <c r="S1220" s="19"/>
      <c r="T1220" s="19"/>
      <c r="U1220" s="19"/>
      <c r="V1220" s="19"/>
      <c r="W1220" s="19"/>
      <c r="X1220" s="19"/>
      <c r="Y1220" s="19"/>
    </row>
    <row r="1221" spans="2:25" ht="12" customHeight="1">
      <c r="B1221" s="19"/>
      <c r="C1221" s="19"/>
      <c r="D1221" s="133"/>
      <c r="E1221" s="133"/>
      <c r="F1221" s="19"/>
      <c r="G1221" s="19"/>
      <c r="H1221" s="19"/>
      <c r="I1221" s="19"/>
      <c r="J1221" s="19"/>
      <c r="K1221" s="19"/>
      <c r="L1221" s="19"/>
      <c r="M1221" s="19"/>
      <c r="N1221" s="19"/>
      <c r="O1221" s="19"/>
      <c r="P1221" s="19"/>
      <c r="Q1221" s="19"/>
      <c r="R1221" s="19"/>
      <c r="S1221" s="19"/>
      <c r="T1221" s="19"/>
      <c r="U1221" s="19"/>
      <c r="V1221" s="19"/>
      <c r="W1221" s="19"/>
      <c r="X1221" s="19"/>
      <c r="Y1221" s="19"/>
    </row>
    <row r="1222" spans="2:25" ht="12" customHeight="1">
      <c r="B1222" s="19"/>
      <c r="C1222" s="19"/>
      <c r="D1222" s="133"/>
      <c r="E1222" s="133"/>
      <c r="F1222" s="19"/>
      <c r="G1222" s="19"/>
      <c r="H1222" s="19"/>
      <c r="I1222" s="19"/>
      <c r="J1222" s="19"/>
      <c r="K1222" s="19"/>
      <c r="L1222" s="19"/>
      <c r="M1222" s="19"/>
      <c r="N1222" s="19"/>
      <c r="O1222" s="19"/>
      <c r="P1222" s="19"/>
      <c r="Q1222" s="19"/>
      <c r="R1222" s="19"/>
      <c r="S1222" s="19"/>
      <c r="T1222" s="19"/>
      <c r="U1222" s="19"/>
      <c r="V1222" s="19"/>
      <c r="W1222" s="19"/>
      <c r="X1222" s="19"/>
      <c r="Y1222" s="19"/>
    </row>
    <row r="1223" spans="2:25" ht="12" customHeight="1">
      <c r="B1223" s="19"/>
      <c r="C1223" s="19"/>
      <c r="D1223" s="133"/>
      <c r="E1223" s="133"/>
      <c r="F1223" s="19"/>
      <c r="G1223" s="19"/>
      <c r="H1223" s="19"/>
      <c r="I1223" s="19"/>
      <c r="J1223" s="19"/>
      <c r="K1223" s="19"/>
      <c r="L1223" s="19"/>
      <c r="M1223" s="19"/>
      <c r="N1223" s="19"/>
      <c r="O1223" s="19"/>
      <c r="P1223" s="19"/>
      <c r="Q1223" s="19"/>
      <c r="R1223" s="19"/>
      <c r="S1223" s="19"/>
      <c r="T1223" s="19"/>
      <c r="U1223" s="19"/>
      <c r="V1223" s="19"/>
      <c r="W1223" s="19"/>
      <c r="X1223" s="19"/>
      <c r="Y1223" s="19"/>
    </row>
    <row r="1224" spans="2:25" ht="12" customHeight="1">
      <c r="B1224" s="19"/>
      <c r="C1224" s="19"/>
      <c r="D1224" s="133"/>
      <c r="E1224" s="133"/>
      <c r="F1224" s="19"/>
      <c r="G1224" s="19"/>
      <c r="H1224" s="19"/>
      <c r="I1224" s="19"/>
      <c r="J1224" s="19"/>
      <c r="K1224" s="19"/>
      <c r="L1224" s="19"/>
      <c r="M1224" s="19"/>
      <c r="N1224" s="19"/>
      <c r="O1224" s="19"/>
      <c r="P1224" s="19"/>
      <c r="Q1224" s="19"/>
      <c r="R1224" s="19"/>
      <c r="S1224" s="19"/>
      <c r="T1224" s="19"/>
      <c r="U1224" s="19"/>
      <c r="V1224" s="19"/>
      <c r="W1224" s="19"/>
      <c r="X1224" s="19"/>
      <c r="Y1224" s="19"/>
    </row>
    <row r="1225" spans="2:25" ht="12" customHeight="1">
      <c r="B1225" s="19"/>
      <c r="C1225" s="19"/>
      <c r="D1225" s="133"/>
      <c r="E1225" s="133"/>
      <c r="F1225" s="19"/>
      <c r="G1225" s="19"/>
      <c r="H1225" s="19"/>
      <c r="I1225" s="19"/>
      <c r="J1225" s="19"/>
      <c r="K1225" s="19"/>
      <c r="L1225" s="19"/>
      <c r="M1225" s="19"/>
      <c r="N1225" s="19"/>
      <c r="O1225" s="19"/>
      <c r="P1225" s="19"/>
      <c r="Q1225" s="19"/>
      <c r="R1225" s="19"/>
      <c r="S1225" s="19"/>
      <c r="T1225" s="19"/>
      <c r="U1225" s="19"/>
      <c r="V1225" s="19"/>
      <c r="W1225" s="19"/>
      <c r="X1225" s="19"/>
      <c r="Y1225" s="19"/>
    </row>
  </sheetData>
  <sheetProtection password="DC4E" sheet="1" objects="1" scenarios="1"/>
  <mergeCells count="1">
    <mergeCell ref="B11:C11"/>
  </mergeCells>
  <conditionalFormatting sqref="E703:E737 E19:E53 E57:E91 E95:E129 E133:E167 E171:E205 E209:E243 E247:E281 E285:E319 E323:E357 E361:E395 E399:E433 E437:E471 E475:E509 E513:E547 E551:E585 E589:E623 E627:E661 E665:E699 E741:E775">
    <cfRule type="cellIs" dxfId="332" priority="127" stopIfTrue="1" operator="equal">
      <formula>"ERR"</formula>
    </cfRule>
  </conditionalFormatting>
  <conditionalFormatting sqref="D19:D53 D57:D91 D95:D129 D133:D167 D171:D205 D209:D243 D247:D281 D285:D319 D323:D357 D361:D395 D399:D433 D437:D471 D475:D509 D513:D547 D551:D585 D589:D623 D627:D661 D665:D699 D703:D737 D741:D775 F19:J19">
    <cfRule type="expression" dxfId="331" priority="116" stopIfTrue="1">
      <formula>ISBLANK(D19)</formula>
    </cfRule>
    <cfRule type="cellIs" dxfId="330" priority="117" stopIfTrue="1" operator="equal">
      <formula>"Pasa"</formula>
    </cfRule>
    <cfRule type="cellIs" dxfId="329" priority="118" stopIfTrue="1" operator="equal">
      <formula>"Falla"</formula>
    </cfRule>
    <cfRule type="cellIs" dxfId="328" priority="119" stopIfTrue="1" operator="equal">
      <formula>"N/A"</formula>
    </cfRule>
    <cfRule type="cellIs" dxfId="327" priority="120" stopIfTrue="1" operator="equal">
      <formula>"N/T"</formula>
    </cfRule>
    <cfRule type="cellIs" dxfId="326" priority="121" stopIfTrue="1" operator="equal">
      <formula>"N/D"</formula>
    </cfRule>
  </conditionalFormatting>
  <conditionalFormatting sqref="F57:J57">
    <cfRule type="expression" dxfId="325" priority="109" stopIfTrue="1">
      <formula>ISBLANK(F57)</formula>
    </cfRule>
    <cfRule type="cellIs" dxfId="324" priority="110" stopIfTrue="1" operator="equal">
      <formula>"Pasa"</formula>
    </cfRule>
    <cfRule type="cellIs" dxfId="323" priority="111" stopIfTrue="1" operator="equal">
      <formula>"Falla"</formula>
    </cfRule>
    <cfRule type="cellIs" dxfId="322" priority="112" stopIfTrue="1" operator="equal">
      <formula>"N/A"</formula>
    </cfRule>
    <cfRule type="cellIs" dxfId="321" priority="113" stopIfTrue="1" operator="equal">
      <formula>"N/T"</formula>
    </cfRule>
    <cfRule type="cellIs" dxfId="320" priority="114" stopIfTrue="1" operator="equal">
      <formula>"N/D"</formula>
    </cfRule>
  </conditionalFormatting>
  <conditionalFormatting sqref="F95:J95">
    <cfRule type="expression" dxfId="319" priority="103" stopIfTrue="1">
      <formula>ISBLANK(F95)</formula>
    </cfRule>
    <cfRule type="cellIs" dxfId="318" priority="104" stopIfTrue="1" operator="equal">
      <formula>"Pasa"</formula>
    </cfRule>
    <cfRule type="cellIs" dxfId="317" priority="105" stopIfTrue="1" operator="equal">
      <formula>"Falla"</formula>
    </cfRule>
    <cfRule type="cellIs" dxfId="316" priority="106" stopIfTrue="1" operator="equal">
      <formula>"N/A"</formula>
    </cfRule>
    <cfRule type="cellIs" dxfId="315" priority="107" stopIfTrue="1" operator="equal">
      <formula>"N/T"</formula>
    </cfRule>
    <cfRule type="cellIs" dxfId="314" priority="108" stopIfTrue="1" operator="equal">
      <formula>"N/D"</formula>
    </cfRule>
  </conditionalFormatting>
  <conditionalFormatting sqref="F133:J133">
    <cfRule type="expression" dxfId="313" priority="97" stopIfTrue="1">
      <formula>ISBLANK(F133)</formula>
    </cfRule>
    <cfRule type="cellIs" dxfId="312" priority="98" stopIfTrue="1" operator="equal">
      <formula>"Pasa"</formula>
    </cfRule>
    <cfRule type="cellIs" dxfId="311" priority="99" stopIfTrue="1" operator="equal">
      <formula>"Falla"</formula>
    </cfRule>
    <cfRule type="cellIs" dxfId="310" priority="100" stopIfTrue="1" operator="equal">
      <formula>"N/A"</formula>
    </cfRule>
    <cfRule type="cellIs" dxfId="309" priority="101" stopIfTrue="1" operator="equal">
      <formula>"N/T"</formula>
    </cfRule>
    <cfRule type="cellIs" dxfId="308" priority="102" stopIfTrue="1" operator="equal">
      <formula>"N/D"</formula>
    </cfRule>
  </conditionalFormatting>
  <conditionalFormatting sqref="F171:J171">
    <cfRule type="expression" dxfId="307" priority="91" stopIfTrue="1">
      <formula>ISBLANK(F171)</formula>
    </cfRule>
    <cfRule type="cellIs" dxfId="306" priority="92" stopIfTrue="1" operator="equal">
      <formula>"Pasa"</formula>
    </cfRule>
    <cfRule type="cellIs" dxfId="305" priority="93" stopIfTrue="1" operator="equal">
      <formula>"Falla"</formula>
    </cfRule>
    <cfRule type="cellIs" dxfId="304" priority="94" stopIfTrue="1" operator="equal">
      <formula>"N/A"</formula>
    </cfRule>
    <cfRule type="cellIs" dxfId="303" priority="95" stopIfTrue="1" operator="equal">
      <formula>"N/T"</formula>
    </cfRule>
    <cfRule type="cellIs" dxfId="302" priority="96" stopIfTrue="1" operator="equal">
      <formula>"N/D"</formula>
    </cfRule>
  </conditionalFormatting>
  <conditionalFormatting sqref="F209:J209">
    <cfRule type="expression" dxfId="301" priority="85" stopIfTrue="1">
      <formula>ISBLANK(F209)</formula>
    </cfRule>
    <cfRule type="cellIs" dxfId="300" priority="86" stopIfTrue="1" operator="equal">
      <formula>"Pasa"</formula>
    </cfRule>
    <cfRule type="cellIs" dxfId="299" priority="87" stopIfTrue="1" operator="equal">
      <formula>"Falla"</formula>
    </cfRule>
    <cfRule type="cellIs" dxfId="298" priority="88" stopIfTrue="1" operator="equal">
      <formula>"N/A"</formula>
    </cfRule>
    <cfRule type="cellIs" dxfId="297" priority="89" stopIfTrue="1" operator="equal">
      <formula>"N/T"</formula>
    </cfRule>
    <cfRule type="cellIs" dxfId="296" priority="90" stopIfTrue="1" operator="equal">
      <formula>"N/D"</formula>
    </cfRule>
  </conditionalFormatting>
  <conditionalFormatting sqref="F247:J247">
    <cfRule type="expression" dxfId="295" priority="79" stopIfTrue="1">
      <formula>ISBLANK(F247)</formula>
    </cfRule>
    <cfRule type="cellIs" dxfId="294" priority="80" stopIfTrue="1" operator="equal">
      <formula>"Pasa"</formula>
    </cfRule>
    <cfRule type="cellIs" dxfId="293" priority="81" stopIfTrue="1" operator="equal">
      <formula>"Falla"</formula>
    </cfRule>
    <cfRule type="cellIs" dxfId="292" priority="82" stopIfTrue="1" operator="equal">
      <formula>"N/A"</formula>
    </cfRule>
    <cfRule type="cellIs" dxfId="291" priority="83" stopIfTrue="1" operator="equal">
      <formula>"N/T"</formula>
    </cfRule>
    <cfRule type="cellIs" dxfId="290" priority="84" stopIfTrue="1" operator="equal">
      <formula>"N/D"</formula>
    </cfRule>
  </conditionalFormatting>
  <conditionalFormatting sqref="F285:J285">
    <cfRule type="expression" dxfId="289" priority="73" stopIfTrue="1">
      <formula>ISBLANK(F285)</formula>
    </cfRule>
    <cfRule type="cellIs" dxfId="288" priority="74" stopIfTrue="1" operator="equal">
      <formula>"Pasa"</formula>
    </cfRule>
    <cfRule type="cellIs" dxfId="287" priority="75" stopIfTrue="1" operator="equal">
      <formula>"Falla"</formula>
    </cfRule>
    <cfRule type="cellIs" dxfId="286" priority="76" stopIfTrue="1" operator="equal">
      <formula>"N/A"</formula>
    </cfRule>
    <cfRule type="cellIs" dxfId="285" priority="77" stopIfTrue="1" operator="equal">
      <formula>"N/T"</formula>
    </cfRule>
    <cfRule type="cellIs" dxfId="284" priority="78" stopIfTrue="1" operator="equal">
      <formula>"N/D"</formula>
    </cfRule>
  </conditionalFormatting>
  <conditionalFormatting sqref="F323:J323">
    <cfRule type="expression" dxfId="283" priority="67" stopIfTrue="1">
      <formula>ISBLANK(F323)</formula>
    </cfRule>
    <cfRule type="cellIs" dxfId="282" priority="68" stopIfTrue="1" operator="equal">
      <formula>"Pasa"</formula>
    </cfRule>
    <cfRule type="cellIs" dxfId="281" priority="69" stopIfTrue="1" operator="equal">
      <formula>"Falla"</formula>
    </cfRule>
    <cfRule type="cellIs" dxfId="280" priority="70" stopIfTrue="1" operator="equal">
      <formula>"N/A"</formula>
    </cfRule>
    <cfRule type="cellIs" dxfId="279" priority="71" stopIfTrue="1" operator="equal">
      <formula>"N/T"</formula>
    </cfRule>
    <cfRule type="cellIs" dxfId="278" priority="72" stopIfTrue="1" operator="equal">
      <formula>"N/D"</formula>
    </cfRule>
  </conditionalFormatting>
  <conditionalFormatting sqref="F361:J361">
    <cfRule type="expression" dxfId="277" priority="61" stopIfTrue="1">
      <formula>ISBLANK(F361)</formula>
    </cfRule>
    <cfRule type="cellIs" dxfId="276" priority="62" stopIfTrue="1" operator="equal">
      <formula>"Pasa"</formula>
    </cfRule>
    <cfRule type="cellIs" dxfId="275" priority="63" stopIfTrue="1" operator="equal">
      <formula>"Falla"</formula>
    </cfRule>
    <cfRule type="cellIs" dxfId="274" priority="64" stopIfTrue="1" operator="equal">
      <formula>"N/A"</formula>
    </cfRule>
    <cfRule type="cellIs" dxfId="273" priority="65" stopIfTrue="1" operator="equal">
      <formula>"N/T"</formula>
    </cfRule>
    <cfRule type="cellIs" dxfId="272" priority="66" stopIfTrue="1" operator="equal">
      <formula>"N/D"</formula>
    </cfRule>
  </conditionalFormatting>
  <conditionalFormatting sqref="F399:J399">
    <cfRule type="expression" dxfId="271" priority="55" stopIfTrue="1">
      <formula>ISBLANK(F399)</formula>
    </cfRule>
    <cfRule type="cellIs" dxfId="270" priority="56" stopIfTrue="1" operator="equal">
      <formula>"Pasa"</formula>
    </cfRule>
    <cfRule type="cellIs" dxfId="269" priority="57" stopIfTrue="1" operator="equal">
      <formula>"Falla"</formula>
    </cfRule>
    <cfRule type="cellIs" dxfId="268" priority="58" stopIfTrue="1" operator="equal">
      <formula>"N/A"</formula>
    </cfRule>
    <cfRule type="cellIs" dxfId="267" priority="59" stopIfTrue="1" operator="equal">
      <formula>"N/T"</formula>
    </cfRule>
    <cfRule type="cellIs" dxfId="266" priority="60" stopIfTrue="1" operator="equal">
      <formula>"N/D"</formula>
    </cfRule>
  </conditionalFormatting>
  <conditionalFormatting sqref="F437:J437">
    <cfRule type="expression" dxfId="265" priority="49" stopIfTrue="1">
      <formula>ISBLANK(F437)</formula>
    </cfRule>
    <cfRule type="cellIs" dxfId="264" priority="50" stopIfTrue="1" operator="equal">
      <formula>"Pasa"</formula>
    </cfRule>
    <cfRule type="cellIs" dxfId="263" priority="51" stopIfTrue="1" operator="equal">
      <formula>"Falla"</formula>
    </cfRule>
    <cfRule type="cellIs" dxfId="262" priority="52" stopIfTrue="1" operator="equal">
      <formula>"N/A"</formula>
    </cfRule>
    <cfRule type="cellIs" dxfId="261" priority="53" stopIfTrue="1" operator="equal">
      <formula>"N/T"</formula>
    </cfRule>
    <cfRule type="cellIs" dxfId="260" priority="54" stopIfTrue="1" operator="equal">
      <formula>"N/D"</formula>
    </cfRule>
  </conditionalFormatting>
  <conditionalFormatting sqref="F475:J475">
    <cfRule type="expression" dxfId="259" priority="43" stopIfTrue="1">
      <formula>ISBLANK(F475)</formula>
    </cfRule>
    <cfRule type="cellIs" dxfId="258" priority="44" stopIfTrue="1" operator="equal">
      <formula>"Pasa"</formula>
    </cfRule>
    <cfRule type="cellIs" dxfId="257" priority="45" stopIfTrue="1" operator="equal">
      <formula>"Falla"</formula>
    </cfRule>
    <cfRule type="cellIs" dxfId="256" priority="46" stopIfTrue="1" operator="equal">
      <formula>"N/A"</formula>
    </cfRule>
    <cfRule type="cellIs" dxfId="255" priority="47" stopIfTrue="1" operator="equal">
      <formula>"N/T"</formula>
    </cfRule>
    <cfRule type="cellIs" dxfId="254" priority="48" stopIfTrue="1" operator="equal">
      <formula>"N/D"</formula>
    </cfRule>
  </conditionalFormatting>
  <conditionalFormatting sqref="F513:J513">
    <cfRule type="expression" dxfId="253" priority="37" stopIfTrue="1">
      <formula>ISBLANK(F513)</formula>
    </cfRule>
    <cfRule type="cellIs" dxfId="252" priority="38" stopIfTrue="1" operator="equal">
      <formula>"Pasa"</formula>
    </cfRule>
    <cfRule type="cellIs" dxfId="251" priority="39" stopIfTrue="1" operator="equal">
      <formula>"Falla"</formula>
    </cfRule>
    <cfRule type="cellIs" dxfId="250" priority="40" stopIfTrue="1" operator="equal">
      <formula>"N/A"</formula>
    </cfRule>
    <cfRule type="cellIs" dxfId="249" priority="41" stopIfTrue="1" operator="equal">
      <formula>"N/T"</formula>
    </cfRule>
    <cfRule type="cellIs" dxfId="248" priority="42" stopIfTrue="1" operator="equal">
      <formula>"N/D"</formula>
    </cfRule>
  </conditionalFormatting>
  <conditionalFormatting sqref="F551:J551">
    <cfRule type="expression" dxfId="247" priority="31" stopIfTrue="1">
      <formula>ISBLANK(F551)</formula>
    </cfRule>
    <cfRule type="cellIs" dxfId="246" priority="32" stopIfTrue="1" operator="equal">
      <formula>"Pasa"</formula>
    </cfRule>
    <cfRule type="cellIs" dxfId="245" priority="33" stopIfTrue="1" operator="equal">
      <formula>"Falla"</formula>
    </cfRule>
    <cfRule type="cellIs" dxfId="244" priority="34" stopIfTrue="1" operator="equal">
      <formula>"N/A"</formula>
    </cfRule>
    <cfRule type="cellIs" dxfId="243" priority="35" stopIfTrue="1" operator="equal">
      <formula>"N/T"</formula>
    </cfRule>
    <cfRule type="cellIs" dxfId="242" priority="36" stopIfTrue="1" operator="equal">
      <formula>"N/D"</formula>
    </cfRule>
  </conditionalFormatting>
  <conditionalFormatting sqref="F589:J589">
    <cfRule type="expression" dxfId="241" priority="25" stopIfTrue="1">
      <formula>ISBLANK(F589)</formula>
    </cfRule>
    <cfRule type="cellIs" dxfId="240" priority="26" stopIfTrue="1" operator="equal">
      <formula>"Pasa"</formula>
    </cfRule>
    <cfRule type="cellIs" dxfId="239" priority="27" stopIfTrue="1" operator="equal">
      <formula>"Falla"</formula>
    </cfRule>
    <cfRule type="cellIs" dxfId="238" priority="28" stopIfTrue="1" operator="equal">
      <formula>"N/A"</formula>
    </cfRule>
    <cfRule type="cellIs" dxfId="237" priority="29" stopIfTrue="1" operator="equal">
      <formula>"N/T"</formula>
    </cfRule>
    <cfRule type="cellIs" dxfId="236" priority="30" stopIfTrue="1" operator="equal">
      <formula>"N/D"</formula>
    </cfRule>
  </conditionalFormatting>
  <conditionalFormatting sqref="F627:J627">
    <cfRule type="expression" dxfId="235" priority="19" stopIfTrue="1">
      <formula>ISBLANK(F627)</formula>
    </cfRule>
    <cfRule type="cellIs" dxfId="234" priority="20" stopIfTrue="1" operator="equal">
      <formula>"Pasa"</formula>
    </cfRule>
    <cfRule type="cellIs" dxfId="233" priority="21" stopIfTrue="1" operator="equal">
      <formula>"Falla"</formula>
    </cfRule>
    <cfRule type="cellIs" dxfId="232" priority="22" stopIfTrue="1" operator="equal">
      <formula>"N/A"</formula>
    </cfRule>
    <cfRule type="cellIs" dxfId="231" priority="23" stopIfTrue="1" operator="equal">
      <formula>"N/T"</formula>
    </cfRule>
    <cfRule type="cellIs" dxfId="230" priority="24" stopIfTrue="1" operator="equal">
      <formula>"N/D"</formula>
    </cfRule>
  </conditionalFormatting>
  <conditionalFormatting sqref="F665:J665">
    <cfRule type="expression" dxfId="229" priority="13" stopIfTrue="1">
      <formula>ISBLANK(F665)</formula>
    </cfRule>
    <cfRule type="cellIs" dxfId="228" priority="14" stopIfTrue="1" operator="equal">
      <formula>"Pasa"</formula>
    </cfRule>
    <cfRule type="cellIs" dxfId="227" priority="15" stopIfTrue="1" operator="equal">
      <formula>"Falla"</formula>
    </cfRule>
    <cfRule type="cellIs" dxfId="226" priority="16" stopIfTrue="1" operator="equal">
      <formula>"N/A"</formula>
    </cfRule>
    <cfRule type="cellIs" dxfId="225" priority="17" stopIfTrue="1" operator="equal">
      <formula>"N/T"</formula>
    </cfRule>
    <cfRule type="cellIs" dxfId="224" priority="18" stopIfTrue="1" operator="equal">
      <formula>"N/D"</formula>
    </cfRule>
  </conditionalFormatting>
  <conditionalFormatting sqref="F703:J703">
    <cfRule type="expression" dxfId="223" priority="7" stopIfTrue="1">
      <formula>ISBLANK(F703)</formula>
    </cfRule>
    <cfRule type="cellIs" dxfId="222" priority="8" stopIfTrue="1" operator="equal">
      <formula>"Pasa"</formula>
    </cfRule>
    <cfRule type="cellIs" dxfId="221" priority="9" stopIfTrue="1" operator="equal">
      <formula>"Falla"</formula>
    </cfRule>
    <cfRule type="cellIs" dxfId="220" priority="10" stopIfTrue="1" operator="equal">
      <formula>"N/A"</formula>
    </cfRule>
    <cfRule type="cellIs" dxfId="219" priority="11" stopIfTrue="1" operator="equal">
      <formula>"N/T"</formula>
    </cfRule>
    <cfRule type="cellIs" dxfId="218" priority="12" stopIfTrue="1" operator="equal">
      <formula>"N/D"</formula>
    </cfRule>
  </conditionalFormatting>
  <conditionalFormatting sqref="F741:J741">
    <cfRule type="expression" dxfId="217" priority="1" stopIfTrue="1">
      <formula>ISBLANK(F741)</formula>
    </cfRule>
    <cfRule type="cellIs" dxfId="216" priority="2" stopIfTrue="1" operator="equal">
      <formula>"Pasa"</formula>
    </cfRule>
    <cfRule type="cellIs" dxfId="215" priority="3" stopIfTrue="1" operator="equal">
      <formula>"Falla"</formula>
    </cfRule>
    <cfRule type="cellIs" dxfId="214" priority="4" stopIfTrue="1" operator="equal">
      <formula>"N/A"</formula>
    </cfRule>
    <cfRule type="cellIs" dxfId="213" priority="5" stopIfTrue="1" operator="equal">
      <formula>"N/T"</formula>
    </cfRule>
    <cfRule type="cellIs" dxfId="212" priority="6" stopIfTrue="1" operator="equal">
      <formula>"N/D"</formula>
    </cfRule>
  </conditionalFormatting>
  <pageMargins left="0.7" right="0.7" top="0.75" bottom="0.75" header="0.51180555555555496" footer="0.51180555555555496"/>
  <pageSetup firstPageNumber="0" orientation="portrait" horizontalDpi="300" verticalDpi="300" r:id="rId1"/>
  <drawing r:id="rId2"/>
  <legacyDrawing r:id="rId3"/>
  <extLst>
    <ext xmlns:x14="http://schemas.microsoft.com/office/spreadsheetml/2009/9/main" uri="{CCE6A557-97BC-4b89-ADB6-D9C93CAAB3DF}">
      <x14:dataValidations xmlns:xm="http://schemas.microsoft.com/office/excel/2006/main" count="1">
        <x14:dataValidation type="list" operator="equal" showErrorMessage="1">
          <x14:formula1>
            <xm:f>'DATA - Oculta'!$U$8:$U$13</xm:f>
          </x14:formula1>
          <x14:formula2>
            <xm:f>0</xm:f>
          </x14:formula2>
          <xm:sqref>D19:D53 D57:D91 D95:D129 D133:D167 D171:D205 D209:D243 D247:D281 D285:D319 D323:D357 D361:D395 D399:D433 D437:D471 D475:D509 D513:D547 D551:D585 D589:D623 D627:D661 D665:D699 D703:D737 D741:D775</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J1204"/>
  <sheetViews>
    <sheetView zoomScale="90" zoomScaleNormal="90" workbookViewId="0">
      <selection activeCell="D19" sqref="D19"/>
    </sheetView>
  </sheetViews>
  <sheetFormatPr baseColWidth="10" defaultColWidth="11.5703125" defaultRowHeight="12.75"/>
  <cols>
    <col min="1" max="1" width="7.85546875" style="14" customWidth="1"/>
    <col min="2" max="2" width="16.140625" style="158" customWidth="1"/>
    <col min="3" max="3" width="56" style="14" customWidth="1"/>
    <col min="4" max="4" width="18.28515625" style="139" customWidth="1"/>
    <col min="5" max="5" width="5.5703125" style="14" customWidth="1"/>
    <col min="6" max="6" width="13.42578125" style="14" customWidth="1"/>
    <col min="7" max="7" width="14.28515625" style="14" customWidth="1"/>
    <col min="8" max="9" width="12.5703125" style="14" customWidth="1"/>
    <col min="10" max="11" width="14.28515625" style="14" customWidth="1"/>
    <col min="12" max="15" width="12.5703125" style="14" customWidth="1"/>
    <col min="16" max="16" width="19.42578125" style="14" customWidth="1"/>
    <col min="17" max="17" width="7.28515625" style="14" customWidth="1"/>
    <col min="18" max="18" width="8.7109375" style="14" customWidth="1"/>
    <col min="19" max="19" width="10.28515625" style="14" customWidth="1"/>
    <col min="20" max="20" width="11" style="14" customWidth="1"/>
    <col min="21" max="21" width="7.7109375" style="14" customWidth="1"/>
    <col min="22" max="22" width="8.7109375" style="14" customWidth="1"/>
    <col min="23" max="23" width="13.42578125" style="14" customWidth="1"/>
    <col min="24" max="24" width="11.5703125" style="14"/>
    <col min="25" max="25" width="7.5703125" style="14" customWidth="1"/>
    <col min="26" max="64" width="14.42578125" style="14" customWidth="1"/>
    <col min="65" max="16384" width="11.5703125" style="14"/>
  </cols>
  <sheetData>
    <row r="1" spans="1:26" ht="14.1" customHeight="1">
      <c r="B1" s="31"/>
      <c r="C1" s="2"/>
      <c r="D1" s="19"/>
      <c r="E1" s="19"/>
      <c r="F1" s="19"/>
      <c r="G1" s="19"/>
      <c r="H1" s="19"/>
      <c r="I1" s="19"/>
      <c r="J1" s="19"/>
      <c r="K1" s="19"/>
      <c r="L1" s="19"/>
      <c r="M1" s="19"/>
      <c r="N1" s="19"/>
      <c r="O1" s="19"/>
      <c r="P1" s="19"/>
      <c r="Q1" s="19"/>
      <c r="R1" s="19"/>
      <c r="S1" s="19"/>
      <c r="T1" s="19"/>
      <c r="U1" s="19"/>
      <c r="V1" s="19"/>
      <c r="W1" s="19"/>
      <c r="X1" s="19"/>
      <c r="Y1" s="19"/>
      <c r="Z1" s="19"/>
    </row>
    <row r="2" spans="1:26" ht="27" customHeight="1">
      <c r="B2" s="81" t="s">
        <v>0</v>
      </c>
      <c r="D2" s="19"/>
      <c r="E2" s="19"/>
      <c r="P2" s="19"/>
      <c r="Q2" s="19"/>
      <c r="R2" s="19"/>
      <c r="S2" s="19"/>
      <c r="T2" s="19"/>
      <c r="U2" s="19"/>
      <c r="V2" s="19"/>
      <c r="W2" s="19"/>
      <c r="X2" s="19"/>
      <c r="Y2" s="19"/>
      <c r="Z2" s="19"/>
    </row>
    <row r="3" spans="1:26" ht="26.1" customHeight="1">
      <c r="B3" s="82" t="s">
        <v>244</v>
      </c>
      <c r="D3" s="19"/>
      <c r="E3" s="19"/>
      <c r="Z3" s="19"/>
    </row>
    <row r="4" spans="1:26" ht="26.1" customHeight="1">
      <c r="B4" s="108"/>
      <c r="D4" s="19"/>
      <c r="E4" s="19"/>
      <c r="Z4" s="19"/>
    </row>
    <row r="5" spans="1:26" ht="27.95" customHeight="1">
      <c r="B5" s="129" t="s">
        <v>53</v>
      </c>
      <c r="C5" s="129"/>
      <c r="D5" s="96"/>
      <c r="E5" s="96"/>
      <c r="F5" s="96"/>
      <c r="G5" s="96"/>
      <c r="H5" s="96"/>
      <c r="I5" s="96"/>
      <c r="J5" s="96"/>
      <c r="K5" s="96"/>
      <c r="L5" s="96"/>
      <c r="M5" s="96"/>
      <c r="N5" s="19"/>
      <c r="O5" s="19"/>
    </row>
    <row r="6" spans="1:26" ht="12" customHeight="1">
      <c r="B6" s="155"/>
      <c r="C6" s="155"/>
      <c r="D6" s="155"/>
      <c r="E6" s="155"/>
      <c r="F6" s="155"/>
      <c r="G6" s="155"/>
      <c r="H6" s="155"/>
      <c r="I6" s="155"/>
      <c r="J6" s="155"/>
      <c r="K6" s="155"/>
      <c r="L6" s="155"/>
      <c r="M6" s="155"/>
      <c r="N6" s="19"/>
      <c r="O6" s="19"/>
    </row>
    <row r="7" spans="1:26" ht="12.6" customHeight="1">
      <c r="A7" s="19"/>
      <c r="B7" s="19"/>
      <c r="C7" s="19"/>
      <c r="D7" s="19"/>
      <c r="E7" s="19"/>
      <c r="F7" s="19"/>
      <c r="G7" s="19"/>
      <c r="H7" s="19"/>
      <c r="I7" s="19"/>
      <c r="J7" s="19"/>
      <c r="K7" s="19"/>
      <c r="L7" s="19"/>
      <c r="M7" s="19"/>
      <c r="N7" s="19"/>
      <c r="O7" s="19"/>
    </row>
    <row r="8" spans="1:26" ht="18.95" customHeight="1">
      <c r="B8" s="137" t="s">
        <v>97</v>
      </c>
      <c r="C8" s="19"/>
      <c r="D8" s="133"/>
      <c r="E8" s="19"/>
      <c r="F8" s="19"/>
      <c r="G8" s="19"/>
      <c r="H8" s="19"/>
      <c r="I8" s="19"/>
      <c r="J8" s="19"/>
      <c r="K8" s="19"/>
      <c r="L8" s="19"/>
      <c r="M8" s="19"/>
      <c r="N8" s="19"/>
      <c r="O8" s="19"/>
    </row>
    <row r="9" spans="1:26" ht="21.6" customHeight="1">
      <c r="B9" s="156" t="s">
        <v>98</v>
      </c>
      <c r="C9" s="19"/>
      <c r="D9" s="133"/>
      <c r="E9" s="19"/>
      <c r="F9" s="19"/>
      <c r="G9" s="19"/>
      <c r="H9" s="19"/>
      <c r="I9" s="19"/>
      <c r="J9" s="19"/>
      <c r="K9" s="19"/>
      <c r="L9" s="19"/>
      <c r="M9" s="19"/>
      <c r="N9" s="19"/>
      <c r="O9" s="19"/>
    </row>
    <row r="10" spans="1:26" ht="17.100000000000001" customHeight="1" thickBot="1">
      <c r="A10" s="19"/>
      <c r="B10" s="19"/>
      <c r="C10" s="19"/>
      <c r="D10" s="133"/>
      <c r="E10" s="19"/>
      <c r="K10" s="19"/>
      <c r="L10" s="19"/>
      <c r="M10" s="19"/>
      <c r="N10" s="19"/>
      <c r="O10" s="19"/>
      <c r="P10" s="19"/>
      <c r="Q10" s="19"/>
      <c r="R10" s="19"/>
      <c r="S10" s="19"/>
      <c r="T10" s="19"/>
      <c r="U10" s="19"/>
      <c r="V10" s="19"/>
      <c r="W10" s="19"/>
      <c r="X10" s="19"/>
      <c r="Y10" s="19"/>
    </row>
    <row r="11" spans="1:26" ht="25.35" customHeight="1">
      <c r="B11" s="210" t="s">
        <v>56</v>
      </c>
      <c r="C11" s="211"/>
      <c r="D11" s="32"/>
      <c r="F11" s="130" t="s">
        <v>57</v>
      </c>
      <c r="G11" s="75" t="s">
        <v>58</v>
      </c>
      <c r="H11" s="131" t="s">
        <v>59</v>
      </c>
      <c r="I11" s="25"/>
      <c r="J11" s="130" t="s">
        <v>60</v>
      </c>
      <c r="K11" s="75" t="s">
        <v>58</v>
      </c>
      <c r="L11" s="131" t="s">
        <v>59</v>
      </c>
      <c r="M11" s="19"/>
      <c r="N11" s="19"/>
      <c r="O11" s="19"/>
      <c r="P11" s="19"/>
      <c r="Q11" s="19"/>
      <c r="R11" s="19"/>
      <c r="S11" s="19"/>
      <c r="T11" s="19"/>
      <c r="U11" s="19"/>
      <c r="V11" s="19"/>
      <c r="W11" s="19"/>
      <c r="X11" s="19"/>
      <c r="Y11" s="19"/>
    </row>
    <row r="12" spans="1:26" ht="12" customHeight="1">
      <c r="B12" s="71" t="s">
        <v>61</v>
      </c>
      <c r="C12" s="72">
        <v>14</v>
      </c>
      <c r="D12" s="32"/>
      <c r="F12" s="76" t="s">
        <v>62</v>
      </c>
      <c r="G12" s="77">
        <f ca="1">J20+J58+J96+J134+J172+J210+J248+J286+J324+J362+J400+J438+J476+J514+J552+J590+J628</f>
        <v>0</v>
      </c>
      <c r="H12" s="67">
        <f ca="1">IF(($G$15+$K$15)=0,0,G12/($G$15+$K$15))</f>
        <v>0</v>
      </c>
      <c r="I12" s="32"/>
      <c r="J12" s="76" t="s">
        <v>63</v>
      </c>
      <c r="K12" s="77">
        <f ca="1">G20+G58+G96+G134+G172+G210+G248+G286+G324+G362+G400+G438+G476+G514+G552+G590+G628</f>
        <v>0</v>
      </c>
      <c r="L12" s="67">
        <f ca="1">IF(($G$15+$K$15)=0,0,K12/($G$15+$K$15))</f>
        <v>0</v>
      </c>
      <c r="M12" s="19"/>
      <c r="N12" s="19"/>
      <c r="O12" s="19"/>
      <c r="P12" s="19"/>
      <c r="Q12" s="19"/>
      <c r="R12" s="19"/>
      <c r="S12" s="19"/>
      <c r="T12" s="19"/>
      <c r="U12" s="19"/>
      <c r="V12" s="19"/>
      <c r="W12" s="19"/>
      <c r="X12" s="19"/>
      <c r="Y12" s="19"/>
    </row>
    <row r="13" spans="1:26" ht="12" customHeight="1">
      <c r="B13" s="71" t="s">
        <v>64</v>
      </c>
      <c r="C13" s="72">
        <v>3</v>
      </c>
      <c r="D13" s="32"/>
      <c r="F13" s="76" t="s">
        <v>65</v>
      </c>
      <c r="G13" s="77">
        <f ca="1">I20+I58+I96+I134+I172+I210+I248+I286+I324+I362+I400+I438+I476+I514+I552+I590+I628</f>
        <v>0</v>
      </c>
      <c r="H13" s="67">
        <f ca="1">IF(($G$15+$K$15)=0,0,G13/($G$15+$K$15))</f>
        <v>0</v>
      </c>
      <c r="I13" s="32"/>
      <c r="J13" s="76" t="s">
        <v>66</v>
      </c>
      <c r="K13" s="77">
        <f ca="1">F20+F58+F96+F134+F172+F210+F248+F286+F324+F362+F400+F438+F476+F514+F552+F590+F628</f>
        <v>0</v>
      </c>
      <c r="L13" s="67">
        <f ca="1">IF(($G$15+$K$15)=0,0,K13/($G$15+$K$15))</f>
        <v>0</v>
      </c>
      <c r="M13" s="19"/>
      <c r="N13" s="19"/>
      <c r="O13" s="19"/>
      <c r="P13" s="19"/>
      <c r="Q13" s="19"/>
      <c r="R13" s="19"/>
      <c r="S13" s="19"/>
      <c r="T13" s="19"/>
      <c r="U13" s="19"/>
      <c r="V13" s="19"/>
      <c r="W13" s="19"/>
      <c r="X13" s="19"/>
      <c r="Y13" s="19"/>
    </row>
    <row r="14" spans="1:26" ht="12" customHeight="1" thickBot="1">
      <c r="B14" s="73" t="s">
        <v>67</v>
      </c>
      <c r="C14" s="74">
        <f>SUM(C12:C13)</f>
        <v>17</v>
      </c>
      <c r="D14" s="32"/>
      <c r="F14" s="76" t="s">
        <v>68</v>
      </c>
      <c r="G14" s="77">
        <f ca="1">H20+H58+H96+H134+H172+H210+H248+H286+H324+H362+H400+H438+H476+H514+H552+H590+H628</f>
        <v>0</v>
      </c>
      <c r="H14" s="67">
        <f ca="1">IF(($G$15+$K$15)=0,0,G14/($G$15+$K$15))</f>
        <v>0</v>
      </c>
      <c r="I14" s="32"/>
      <c r="J14" s="76" t="s">
        <v>69</v>
      </c>
      <c r="K14" s="77">
        <f ca="1">K20+K58+K96+K134+K172+K210+K248+K286+K324+K362+K400+K438+K476+K514+K552+K590+K628</f>
        <v>0</v>
      </c>
      <c r="L14" s="67">
        <f ca="1">IF(($G$15+$K$15)=0,0,K14/($G$15+$K$15))</f>
        <v>0</v>
      </c>
      <c r="M14" s="19"/>
      <c r="N14" s="19"/>
      <c r="O14" s="19"/>
      <c r="P14" s="19"/>
      <c r="Q14" s="19"/>
      <c r="R14" s="19"/>
      <c r="S14" s="19"/>
      <c r="T14" s="19"/>
      <c r="U14" s="19"/>
      <c r="V14" s="19"/>
      <c r="W14" s="19"/>
      <c r="X14" s="19"/>
      <c r="Y14" s="19"/>
    </row>
    <row r="15" spans="1:26" ht="12" customHeight="1" thickBot="1">
      <c r="B15" s="32"/>
      <c r="C15" s="32"/>
      <c r="D15" s="32"/>
      <c r="F15" s="78" t="s">
        <v>67</v>
      </c>
      <c r="G15" s="61">
        <f ca="1">SUM(G12:G14)</f>
        <v>0</v>
      </c>
      <c r="H15" s="69">
        <f ca="1">SUM(H12:H14)</f>
        <v>0</v>
      </c>
      <c r="I15" s="32"/>
      <c r="J15" s="78" t="s">
        <v>67</v>
      </c>
      <c r="K15" s="61">
        <f ca="1">SUM(K12:K14)</f>
        <v>0</v>
      </c>
      <c r="L15" s="69">
        <f ca="1">SUM(L12:L14)</f>
        <v>0</v>
      </c>
      <c r="M15" s="19"/>
      <c r="N15" s="19"/>
      <c r="O15" s="19"/>
    </row>
    <row r="16" spans="1:26" ht="12" customHeight="1">
      <c r="B16" s="32"/>
      <c r="C16" s="32"/>
      <c r="D16" s="32"/>
      <c r="E16" s="32"/>
      <c r="F16" s="32"/>
      <c r="G16" s="32"/>
      <c r="H16" s="32"/>
      <c r="I16" s="32"/>
      <c r="J16" s="32"/>
      <c r="K16" s="32"/>
      <c r="L16" s="19"/>
      <c r="M16" s="19"/>
      <c r="N16" s="19"/>
      <c r="O16" s="19"/>
    </row>
    <row r="17" spans="2:36" ht="12" customHeight="1">
      <c r="B17" s="157"/>
      <c r="C17" s="19"/>
      <c r="D17" s="133"/>
      <c r="E17" s="138"/>
      <c r="K17" s="19"/>
      <c r="L17" s="19"/>
      <c r="M17" s="19"/>
      <c r="N17" s="19"/>
      <c r="O17" s="19"/>
    </row>
    <row r="18" spans="2:36" ht="29.85" customHeight="1">
      <c r="B18" s="26" t="s">
        <v>61</v>
      </c>
      <c r="C18" s="27" t="s">
        <v>99</v>
      </c>
      <c r="D18" s="28" t="s">
        <v>71</v>
      </c>
      <c r="E18" s="152"/>
      <c r="K18" s="19"/>
    </row>
    <row r="19" spans="2:36" ht="12" customHeight="1">
      <c r="B19" s="140" t="str">
        <f>IF( ISBLANK('03.Muestra'!$C8),"",'03.Muestra'!$C8)</f>
        <v/>
      </c>
      <c r="C19" s="140" t="str">
        <f>IF( ISBLANK('03.Muestra'!$E8),"",'03.Muestra'!$E8)</f>
        <v/>
      </c>
      <c r="D19" s="164" t="str">
        <f t="shared" ref="D19:D53" si="0">IF(AND(B19&lt;&gt;"",C19&lt;&gt;""),"N/T","")</f>
        <v/>
      </c>
      <c r="E19" s="133" t="str">
        <f t="shared" ref="E19:E53" si="1">IF(D19&lt;&gt;"",IF(AND(B19&lt;&gt;"",C19&lt;&gt;""),"","ERR"),"")</f>
        <v/>
      </c>
      <c r="F19" s="141" t="s">
        <v>72</v>
      </c>
      <c r="G19" s="142" t="s">
        <v>76</v>
      </c>
      <c r="H19" s="143" t="s">
        <v>74</v>
      </c>
      <c r="I19" s="144" t="s">
        <v>65</v>
      </c>
      <c r="J19" s="145" t="s">
        <v>62</v>
      </c>
      <c r="K19" s="146" t="s">
        <v>69</v>
      </c>
      <c r="L19" s="19"/>
      <c r="O19" s="19"/>
      <c r="AJ19" s="19"/>
    </row>
    <row r="20" spans="2:36" ht="12" customHeight="1">
      <c r="B20" s="140" t="str">
        <f>IF( ISBLANK('03.Muestra'!$C9),"",'03.Muestra'!$C9)</f>
        <v/>
      </c>
      <c r="C20" s="140" t="str">
        <f>IF( ISBLANK('03.Muestra'!$E9),"",'03.Muestra'!$E9)</f>
        <v/>
      </c>
      <c r="D20" s="164" t="str">
        <f t="shared" si="0"/>
        <v/>
      </c>
      <c r="E20" s="133" t="str">
        <f t="shared" si="1"/>
        <v/>
      </c>
      <c r="F20" s="147">
        <f ca="1">COUNTIF($D19:INDIRECT("$D" &amp;  SUM(ROW()-1,'03.Muestra'!$D$45)-1),F19)</f>
        <v>0</v>
      </c>
      <c r="G20" s="147">
        <f ca="1">COUNTIF($D19:INDIRECT("$D" &amp;  SUM(ROW()-1,'03.Muestra'!$D$45)-1),G19)</f>
        <v>0</v>
      </c>
      <c r="H20" s="147">
        <f ca="1">COUNTIF($D19:INDIRECT("$D" &amp;  SUM(ROW()-1,'03.Muestra'!$D$45)-1),H19)</f>
        <v>0</v>
      </c>
      <c r="I20" s="147">
        <f ca="1">COUNTIF($D19:INDIRECT("$D" &amp;  SUM(ROW()-1,'03.Muestra'!$D$45)-1),I19)</f>
        <v>0</v>
      </c>
      <c r="J20" s="147">
        <f ca="1">COUNTIF($D19:INDIRECT("$D" &amp;  SUM(ROW()-1,'03.Muestra'!$D$45)-1),J19)</f>
        <v>0</v>
      </c>
      <c r="K20" s="147">
        <f ca="1">IF('03.Muestra'!$D$45=0,0,COUNTBLANK($D19:INDIRECT("$D" &amp;  SUM(ROW()-1,'03.Muestra'!$D$45)-1)))</f>
        <v>0</v>
      </c>
      <c r="N20" s="149"/>
      <c r="O20" s="19"/>
      <c r="AJ20" s="19"/>
    </row>
    <row r="21" spans="2:36" ht="12" customHeight="1">
      <c r="B21" s="140" t="str">
        <f>IF( ISBLANK('03.Muestra'!$C10),"",'03.Muestra'!$C10)</f>
        <v/>
      </c>
      <c r="C21" s="140" t="str">
        <f>IF( ISBLANK('03.Muestra'!$E10),"",'03.Muestra'!$E10)</f>
        <v/>
      </c>
      <c r="D21" s="164" t="str">
        <f t="shared" si="0"/>
        <v/>
      </c>
      <c r="E21" s="133" t="str">
        <f t="shared" si="1"/>
        <v/>
      </c>
      <c r="F21" s="19"/>
      <c r="G21" s="19"/>
      <c r="H21" s="19"/>
      <c r="I21" s="19"/>
      <c r="J21" s="19"/>
      <c r="K21" s="19"/>
      <c r="N21" s="149"/>
      <c r="O21" s="19"/>
      <c r="AJ21" s="19"/>
    </row>
    <row r="22" spans="2:36" ht="12" customHeight="1">
      <c r="B22" s="140" t="str">
        <f>IF( ISBLANK('03.Muestra'!$C11),"",'03.Muestra'!$C11)</f>
        <v/>
      </c>
      <c r="C22" s="140" t="str">
        <f>IF( ISBLANK('03.Muestra'!$E11),"",'03.Muestra'!$E11)</f>
        <v/>
      </c>
      <c r="D22" s="164" t="str">
        <f t="shared" si="0"/>
        <v/>
      </c>
      <c r="E22" s="133" t="str">
        <f t="shared" si="1"/>
        <v/>
      </c>
      <c r="F22" s="19"/>
      <c r="G22" s="19"/>
      <c r="H22" s="19"/>
      <c r="I22" s="19"/>
      <c r="K22" s="148" t="s">
        <v>72</v>
      </c>
      <c r="L22" s="149" t="s">
        <v>73</v>
      </c>
      <c r="N22" s="149"/>
      <c r="O22" s="19"/>
      <c r="AJ22" s="19"/>
    </row>
    <row r="23" spans="2:36" ht="12" customHeight="1">
      <c r="B23" s="140" t="str">
        <f>IF( ISBLANK('03.Muestra'!$C12),"",'03.Muestra'!$C12)</f>
        <v/>
      </c>
      <c r="C23" s="140" t="str">
        <f>IF( ISBLANK('03.Muestra'!$E12),"",'03.Muestra'!$E12)</f>
        <v/>
      </c>
      <c r="D23" s="164" t="str">
        <f t="shared" si="0"/>
        <v/>
      </c>
      <c r="E23" s="133" t="str">
        <f t="shared" si="1"/>
        <v/>
      </c>
      <c r="F23" s="150"/>
      <c r="G23" s="19"/>
      <c r="H23" s="19"/>
      <c r="I23" s="19"/>
      <c r="K23" s="148" t="s">
        <v>74</v>
      </c>
      <c r="L23" s="149" t="s">
        <v>75</v>
      </c>
      <c r="N23" s="19"/>
      <c r="O23" s="19"/>
      <c r="AJ23" s="19"/>
    </row>
    <row r="24" spans="2:36" ht="12" customHeight="1">
      <c r="B24" s="140" t="str">
        <f>IF( ISBLANK('03.Muestra'!$C13),"",'03.Muestra'!$C13)</f>
        <v/>
      </c>
      <c r="C24" s="140" t="str">
        <f>IF( ISBLANK('03.Muestra'!$E13),"",'03.Muestra'!$E13)</f>
        <v/>
      </c>
      <c r="D24" s="164" t="str">
        <f t="shared" si="0"/>
        <v/>
      </c>
      <c r="E24" s="133" t="str">
        <f t="shared" si="1"/>
        <v/>
      </c>
      <c r="F24" s="19"/>
      <c r="G24" s="19"/>
      <c r="H24" s="19"/>
      <c r="I24" s="19"/>
      <c r="K24" s="148" t="s">
        <v>76</v>
      </c>
      <c r="L24" s="149" t="s">
        <v>77</v>
      </c>
      <c r="N24" s="19"/>
      <c r="O24" s="19"/>
      <c r="P24" s="19"/>
      <c r="Q24" s="19"/>
      <c r="R24" s="19"/>
      <c r="S24" s="19"/>
      <c r="T24" s="19"/>
      <c r="U24" s="19"/>
      <c r="V24" s="19"/>
      <c r="W24" s="19"/>
      <c r="X24" s="19"/>
    </row>
    <row r="25" spans="2:36" ht="12" customHeight="1">
      <c r="B25" s="140" t="str">
        <f>IF( ISBLANK('03.Muestra'!$C14),"",'03.Muestra'!$C14)</f>
        <v/>
      </c>
      <c r="C25" s="140" t="str">
        <f>IF( ISBLANK('03.Muestra'!$E14),"",'03.Muestra'!$E14)</f>
        <v/>
      </c>
      <c r="D25" s="164" t="str">
        <f t="shared" si="0"/>
        <v/>
      </c>
      <c r="E25" s="133" t="str">
        <f t="shared" si="1"/>
        <v/>
      </c>
      <c r="F25" s="19"/>
      <c r="G25" s="19"/>
      <c r="H25" s="19"/>
      <c r="I25" s="19"/>
      <c r="J25" s="19"/>
      <c r="K25" s="19"/>
      <c r="L25" s="19"/>
      <c r="N25" s="19"/>
      <c r="O25" s="19"/>
      <c r="P25" s="19"/>
      <c r="Q25" s="19"/>
      <c r="R25" s="19"/>
      <c r="S25" s="149"/>
      <c r="T25" s="149"/>
      <c r="U25" s="19"/>
      <c r="V25" s="19"/>
      <c r="W25" s="19"/>
      <c r="X25" s="19"/>
    </row>
    <row r="26" spans="2:36" ht="12" customHeight="1">
      <c r="B26" s="140" t="str">
        <f>IF( ISBLANK('03.Muestra'!$C15),"",'03.Muestra'!$C15)</f>
        <v/>
      </c>
      <c r="C26" s="140" t="str">
        <f>IF( ISBLANK('03.Muestra'!$E15),"",'03.Muestra'!$E15)</f>
        <v/>
      </c>
      <c r="D26" s="164" t="str">
        <f t="shared" si="0"/>
        <v/>
      </c>
      <c r="E26" s="133" t="str">
        <f t="shared" si="1"/>
        <v/>
      </c>
      <c r="F26" s="19"/>
      <c r="G26" s="19"/>
      <c r="H26" s="19"/>
      <c r="I26" s="19"/>
      <c r="J26" s="19"/>
      <c r="K26" s="19"/>
      <c r="L26" s="19"/>
      <c r="M26" s="19"/>
      <c r="N26" s="19"/>
      <c r="O26" s="19"/>
      <c r="P26" s="19"/>
      <c r="Q26" s="19"/>
      <c r="R26" s="19"/>
      <c r="S26" s="149"/>
      <c r="T26" s="149"/>
      <c r="U26" s="19"/>
      <c r="V26" s="19"/>
      <c r="W26" s="19"/>
      <c r="X26" s="19"/>
    </row>
    <row r="27" spans="2:36" ht="12" customHeight="1">
      <c r="B27" s="140" t="str">
        <f>IF( ISBLANK('03.Muestra'!$C16),"",'03.Muestra'!$C16)</f>
        <v/>
      </c>
      <c r="C27" s="140" t="str">
        <f>IF( ISBLANK('03.Muestra'!$E16),"",'03.Muestra'!$E16)</f>
        <v/>
      </c>
      <c r="D27" s="164" t="str">
        <f t="shared" si="0"/>
        <v/>
      </c>
      <c r="E27" s="133" t="str">
        <f t="shared" si="1"/>
        <v/>
      </c>
      <c r="F27" s="19"/>
      <c r="G27" s="19"/>
      <c r="H27" s="19"/>
      <c r="I27" s="19"/>
      <c r="J27" s="19"/>
      <c r="K27" s="19"/>
      <c r="M27" s="19"/>
      <c r="N27" s="19"/>
      <c r="O27" s="19"/>
      <c r="P27" s="19"/>
      <c r="Q27" s="19"/>
      <c r="S27" s="149"/>
      <c r="T27" s="149"/>
      <c r="U27" s="19"/>
      <c r="V27" s="19"/>
      <c r="W27" s="19"/>
      <c r="X27" s="19"/>
      <c r="Y27" s="19"/>
    </row>
    <row r="28" spans="2:36" ht="12" customHeight="1">
      <c r="B28" s="140" t="str">
        <f>IF( ISBLANK('03.Muestra'!$C17),"",'03.Muestra'!$C17)</f>
        <v/>
      </c>
      <c r="C28" s="140" t="str">
        <f>IF( ISBLANK('03.Muestra'!$E17),"",'03.Muestra'!$E17)</f>
        <v/>
      </c>
      <c r="D28" s="164" t="str">
        <f t="shared" si="0"/>
        <v/>
      </c>
      <c r="E28" s="133" t="str">
        <f t="shared" si="1"/>
        <v/>
      </c>
      <c r="F28" s="19"/>
      <c r="G28" s="19"/>
      <c r="H28" s="19"/>
      <c r="I28" s="19"/>
      <c r="J28" s="19"/>
      <c r="K28" s="19"/>
      <c r="M28" s="19"/>
      <c r="N28" s="19"/>
      <c r="O28" s="19"/>
      <c r="P28" s="19"/>
      <c r="Q28" s="19"/>
      <c r="R28" s="19"/>
      <c r="S28" s="149"/>
      <c r="T28" s="149"/>
      <c r="U28" s="19"/>
      <c r="V28" s="19"/>
      <c r="W28" s="19"/>
      <c r="X28" s="19"/>
      <c r="Y28" s="19"/>
    </row>
    <row r="29" spans="2:36" ht="12" customHeight="1">
      <c r="B29" s="140" t="str">
        <f>IF( ISBLANK('03.Muestra'!$C18),"",'03.Muestra'!$C18)</f>
        <v/>
      </c>
      <c r="C29" s="140" t="str">
        <f>IF( ISBLANK('03.Muestra'!$E18),"",'03.Muestra'!$E18)</f>
        <v/>
      </c>
      <c r="D29" s="164" t="str">
        <f t="shared" si="0"/>
        <v/>
      </c>
      <c r="E29" s="133" t="str">
        <f t="shared" si="1"/>
        <v/>
      </c>
      <c r="F29" s="19"/>
      <c r="G29" s="19"/>
      <c r="H29" s="19"/>
      <c r="I29" s="19"/>
      <c r="J29" s="19"/>
      <c r="K29" s="19"/>
      <c r="M29" s="19"/>
      <c r="N29" s="19"/>
      <c r="O29" s="19"/>
      <c r="P29" s="19"/>
      <c r="Q29" s="19"/>
      <c r="R29" s="19"/>
      <c r="S29" s="19"/>
      <c r="T29" s="19"/>
      <c r="U29" s="19"/>
      <c r="V29" s="19"/>
      <c r="W29" s="19"/>
      <c r="X29" s="19"/>
      <c r="Y29" s="19"/>
    </row>
    <row r="30" spans="2:36" ht="12" customHeight="1">
      <c r="B30" s="140" t="str">
        <f>IF( ISBLANK('03.Muestra'!$C19),"",'03.Muestra'!$C19)</f>
        <v/>
      </c>
      <c r="C30" s="140" t="str">
        <f>IF( ISBLANK('03.Muestra'!$E19),"",'03.Muestra'!$E19)</f>
        <v/>
      </c>
      <c r="D30" s="164" t="str">
        <f t="shared" si="0"/>
        <v/>
      </c>
      <c r="E30" s="133" t="str">
        <f t="shared" si="1"/>
        <v/>
      </c>
      <c r="F30" s="19"/>
      <c r="G30" s="19"/>
      <c r="H30" s="19"/>
      <c r="I30" s="19"/>
      <c r="J30" s="19"/>
      <c r="K30" s="19"/>
      <c r="L30" s="19"/>
      <c r="M30" s="19"/>
      <c r="N30" s="19"/>
      <c r="O30" s="19"/>
      <c r="P30" s="19"/>
      <c r="Q30" s="19"/>
      <c r="R30" s="19"/>
      <c r="S30" s="19"/>
      <c r="T30" s="19"/>
      <c r="U30" s="19"/>
      <c r="V30" s="19"/>
      <c r="W30" s="19"/>
      <c r="X30" s="19"/>
      <c r="Y30" s="19"/>
    </row>
    <row r="31" spans="2:36" ht="12" customHeight="1">
      <c r="B31" s="140" t="str">
        <f>IF( ISBLANK('03.Muestra'!$C20),"",'03.Muestra'!$C20)</f>
        <v/>
      </c>
      <c r="C31" s="140" t="str">
        <f>IF( ISBLANK('03.Muestra'!$E20),"",'03.Muestra'!$E20)</f>
        <v/>
      </c>
      <c r="D31" s="164" t="str">
        <f t="shared" si="0"/>
        <v/>
      </c>
      <c r="E31" s="133" t="str">
        <f t="shared" si="1"/>
        <v/>
      </c>
      <c r="F31" s="19"/>
      <c r="G31" s="19"/>
      <c r="H31" s="19"/>
      <c r="I31" s="19"/>
      <c r="J31" s="19"/>
      <c r="K31" s="19"/>
      <c r="L31" s="19"/>
      <c r="Q31" s="19"/>
      <c r="R31" s="19"/>
      <c r="S31" s="19"/>
      <c r="T31" s="19"/>
      <c r="U31" s="19"/>
      <c r="V31" s="19"/>
      <c r="W31" s="19"/>
      <c r="X31" s="19"/>
      <c r="Y31" s="19"/>
    </row>
    <row r="32" spans="2:36" ht="12" customHeight="1">
      <c r="B32" s="140" t="str">
        <f>IF( ISBLANK('03.Muestra'!$C21),"",'03.Muestra'!$C21)</f>
        <v/>
      </c>
      <c r="C32" s="140" t="str">
        <f>IF( ISBLANK('03.Muestra'!$E21),"",'03.Muestra'!$E21)</f>
        <v/>
      </c>
      <c r="D32" s="164" t="str">
        <f t="shared" si="0"/>
        <v/>
      </c>
      <c r="E32" s="133" t="str">
        <f t="shared" si="1"/>
        <v/>
      </c>
      <c r="F32" s="19"/>
      <c r="G32" s="19"/>
      <c r="H32" s="19"/>
      <c r="I32" s="19"/>
      <c r="J32" s="19"/>
      <c r="K32" s="19"/>
      <c r="L32" s="19"/>
      <c r="Q32" s="19"/>
      <c r="R32" s="19"/>
      <c r="S32" s="19"/>
      <c r="T32" s="19"/>
      <c r="U32" s="19"/>
      <c r="V32" s="19"/>
      <c r="W32" s="19"/>
      <c r="X32" s="19"/>
      <c r="Y32" s="19"/>
    </row>
    <row r="33" spans="2:25" ht="12" customHeight="1">
      <c r="B33" s="140" t="str">
        <f>IF( ISBLANK('03.Muestra'!$C22),"",'03.Muestra'!$C22)</f>
        <v/>
      </c>
      <c r="C33" s="140" t="str">
        <f>IF( ISBLANK('03.Muestra'!$E22),"",'03.Muestra'!$E22)</f>
        <v/>
      </c>
      <c r="D33" s="164" t="str">
        <f t="shared" si="0"/>
        <v/>
      </c>
      <c r="E33" s="133" t="str">
        <f t="shared" si="1"/>
        <v/>
      </c>
      <c r="F33" s="19"/>
      <c r="G33" s="19"/>
      <c r="H33" s="19"/>
      <c r="I33" s="19"/>
      <c r="J33" s="19"/>
      <c r="K33" s="19"/>
      <c r="L33" s="19"/>
      <c r="Q33" s="19"/>
      <c r="R33" s="19"/>
      <c r="S33" s="19"/>
      <c r="T33" s="19"/>
      <c r="U33" s="19"/>
      <c r="V33" s="19"/>
      <c r="W33" s="19"/>
      <c r="X33" s="19"/>
      <c r="Y33" s="19"/>
    </row>
    <row r="34" spans="2:25" ht="12" customHeight="1">
      <c r="B34" s="140" t="str">
        <f>IF( ISBLANK('03.Muestra'!$C23),"",'03.Muestra'!$C23)</f>
        <v/>
      </c>
      <c r="C34" s="140" t="str">
        <f>IF( ISBLANK('03.Muestra'!$E23),"",'03.Muestra'!$E23)</f>
        <v/>
      </c>
      <c r="D34" s="164" t="str">
        <f t="shared" si="0"/>
        <v/>
      </c>
      <c r="E34" s="133" t="str">
        <f t="shared" si="1"/>
        <v/>
      </c>
      <c r="F34" s="19"/>
      <c r="G34" s="19"/>
      <c r="H34" s="19"/>
      <c r="I34" s="19"/>
      <c r="J34" s="19"/>
      <c r="K34" s="19"/>
      <c r="L34" s="19"/>
      <c r="Q34" s="19"/>
      <c r="R34" s="19"/>
      <c r="S34" s="19"/>
      <c r="T34" s="19"/>
      <c r="U34" s="19"/>
      <c r="V34" s="19"/>
      <c r="W34" s="19"/>
      <c r="X34" s="19"/>
      <c r="Y34" s="19"/>
    </row>
    <row r="35" spans="2:25" ht="12" customHeight="1">
      <c r="B35" s="140" t="str">
        <f>IF( ISBLANK('03.Muestra'!$C24),"",'03.Muestra'!$C24)</f>
        <v/>
      </c>
      <c r="C35" s="140" t="str">
        <f>IF( ISBLANK('03.Muestra'!$E24),"",'03.Muestra'!$E24)</f>
        <v/>
      </c>
      <c r="D35" s="164" t="str">
        <f t="shared" si="0"/>
        <v/>
      </c>
      <c r="E35" s="133" t="str">
        <f t="shared" si="1"/>
        <v/>
      </c>
      <c r="F35" s="19"/>
      <c r="G35" s="19"/>
      <c r="H35" s="19"/>
      <c r="I35" s="19"/>
      <c r="J35" s="19"/>
      <c r="K35" s="19"/>
      <c r="L35" s="19"/>
      <c r="Q35" s="19"/>
      <c r="R35" s="19"/>
      <c r="S35" s="19"/>
      <c r="T35" s="19"/>
      <c r="U35" s="19"/>
      <c r="V35" s="19"/>
      <c r="W35" s="19"/>
      <c r="X35" s="19"/>
      <c r="Y35" s="19"/>
    </row>
    <row r="36" spans="2:25" ht="12" customHeight="1">
      <c r="B36" s="140" t="str">
        <f>IF( ISBLANK('03.Muestra'!$C25),"",'03.Muestra'!$C25)</f>
        <v/>
      </c>
      <c r="C36" s="140" t="str">
        <f>IF( ISBLANK('03.Muestra'!$E25),"",'03.Muestra'!$E25)</f>
        <v/>
      </c>
      <c r="D36" s="164" t="str">
        <f t="shared" si="0"/>
        <v/>
      </c>
      <c r="E36" s="133" t="str">
        <f t="shared" si="1"/>
        <v/>
      </c>
      <c r="F36" s="19"/>
      <c r="G36" s="19"/>
      <c r="H36" s="19"/>
      <c r="I36" s="19"/>
      <c r="J36" s="19"/>
      <c r="K36" s="19"/>
      <c r="L36" s="19"/>
      <c r="N36" s="149"/>
      <c r="S36" s="19"/>
      <c r="T36" s="19"/>
      <c r="U36" s="19"/>
      <c r="V36" s="19"/>
      <c r="W36" s="19"/>
      <c r="X36" s="19"/>
      <c r="Y36" s="19"/>
    </row>
    <row r="37" spans="2:25" ht="12" customHeight="1">
      <c r="B37" s="140" t="str">
        <f>IF( ISBLANK('03.Muestra'!$C26),"",'03.Muestra'!$C26)</f>
        <v/>
      </c>
      <c r="C37" s="140" t="str">
        <f>IF( ISBLANK('03.Muestra'!$E26),"",'03.Muestra'!$E26)</f>
        <v/>
      </c>
      <c r="D37" s="164" t="str">
        <f t="shared" si="0"/>
        <v/>
      </c>
      <c r="E37" s="133" t="str">
        <f t="shared" si="1"/>
        <v/>
      </c>
      <c r="F37" s="19"/>
      <c r="G37" s="19"/>
      <c r="H37" s="19"/>
      <c r="I37" s="19"/>
      <c r="J37" s="19"/>
      <c r="K37" s="19"/>
      <c r="L37" s="19"/>
      <c r="N37" s="149"/>
      <c r="O37" s="19"/>
      <c r="P37" s="19"/>
      <c r="Q37" s="19"/>
      <c r="R37" s="19"/>
      <c r="S37" s="19"/>
      <c r="T37" s="19"/>
      <c r="U37" s="19"/>
      <c r="V37" s="19"/>
      <c r="W37" s="19"/>
      <c r="X37" s="19"/>
      <c r="Y37" s="19"/>
    </row>
    <row r="38" spans="2:25" ht="12" customHeight="1">
      <c r="B38" s="140" t="str">
        <f>IF( ISBLANK('03.Muestra'!$C27),"",'03.Muestra'!$C27)</f>
        <v/>
      </c>
      <c r="C38" s="140" t="str">
        <f>IF( ISBLANK('03.Muestra'!$E27),"",'03.Muestra'!$E27)</f>
        <v/>
      </c>
      <c r="D38" s="164" t="str">
        <f t="shared" si="0"/>
        <v/>
      </c>
      <c r="E38" s="133" t="str">
        <f t="shared" si="1"/>
        <v/>
      </c>
      <c r="F38" s="19"/>
      <c r="G38" s="19"/>
      <c r="H38" s="19"/>
      <c r="I38" s="19"/>
      <c r="J38" s="19"/>
      <c r="K38" s="19"/>
      <c r="L38" s="19"/>
      <c r="N38" s="149"/>
      <c r="O38" s="19"/>
      <c r="R38" s="19"/>
      <c r="S38" s="149"/>
      <c r="T38" s="149"/>
      <c r="U38" s="19"/>
      <c r="V38" s="19"/>
      <c r="W38" s="19"/>
      <c r="X38" s="19"/>
      <c r="Y38" s="19"/>
    </row>
    <row r="39" spans="2:25" ht="12" customHeight="1">
      <c r="B39" s="140" t="str">
        <f>IF( ISBLANK('03.Muestra'!$C28),"",'03.Muestra'!$C28)</f>
        <v/>
      </c>
      <c r="C39" s="140" t="str">
        <f>IF( ISBLANK('03.Muestra'!$E28),"",'03.Muestra'!$E28)</f>
        <v/>
      </c>
      <c r="D39" s="164" t="str">
        <f t="shared" si="0"/>
        <v/>
      </c>
      <c r="E39" s="133" t="str">
        <f t="shared" si="1"/>
        <v/>
      </c>
      <c r="F39" s="19"/>
      <c r="G39" s="19"/>
      <c r="H39" s="19"/>
      <c r="I39" s="19"/>
      <c r="J39" s="19"/>
      <c r="K39" s="19"/>
      <c r="L39" s="19"/>
      <c r="Q39" s="19"/>
      <c r="R39" s="19"/>
      <c r="S39" s="19"/>
      <c r="T39" s="19"/>
      <c r="U39" s="19"/>
      <c r="V39" s="19"/>
      <c r="W39" s="19"/>
      <c r="X39" s="19"/>
      <c r="Y39" s="19"/>
    </row>
    <row r="40" spans="2:25" ht="12" customHeight="1">
      <c r="B40" s="140" t="str">
        <f>IF( ISBLANK('03.Muestra'!$C29),"",'03.Muestra'!$C29)</f>
        <v/>
      </c>
      <c r="C40" s="140" t="str">
        <f>IF( ISBLANK('03.Muestra'!$E29),"",'03.Muestra'!$E29)</f>
        <v/>
      </c>
      <c r="D40" s="164" t="str">
        <f t="shared" si="0"/>
        <v/>
      </c>
      <c r="E40" s="133" t="str">
        <f t="shared" si="1"/>
        <v/>
      </c>
      <c r="F40" s="19"/>
      <c r="G40" s="19"/>
      <c r="H40" s="19"/>
      <c r="I40" s="19"/>
      <c r="J40" s="19"/>
      <c r="K40" s="19"/>
      <c r="L40" s="19"/>
      <c r="Q40" s="19"/>
      <c r="R40" s="19"/>
      <c r="S40" s="19"/>
      <c r="T40" s="19"/>
      <c r="U40" s="19"/>
      <c r="V40" s="19"/>
      <c r="W40" s="19"/>
      <c r="X40" s="19"/>
      <c r="Y40" s="19"/>
    </row>
    <row r="41" spans="2:25" ht="12" customHeight="1">
      <c r="B41" s="140" t="str">
        <f>IF( ISBLANK('03.Muestra'!$C30),"",'03.Muestra'!$C30)</f>
        <v/>
      </c>
      <c r="C41" s="140" t="str">
        <f>IF( ISBLANK('03.Muestra'!$E30),"",'03.Muestra'!$E30)</f>
        <v/>
      </c>
      <c r="D41" s="164" t="str">
        <f t="shared" si="0"/>
        <v/>
      </c>
      <c r="E41" s="133" t="str">
        <f t="shared" si="1"/>
        <v/>
      </c>
      <c r="F41" s="19"/>
      <c r="G41" s="19"/>
      <c r="H41" s="19"/>
      <c r="I41" s="19"/>
      <c r="J41" s="19"/>
      <c r="K41" s="19"/>
      <c r="L41" s="19"/>
      <c r="Q41" s="19"/>
      <c r="R41" s="19"/>
      <c r="S41" s="19"/>
      <c r="T41" s="19"/>
      <c r="U41" s="19"/>
      <c r="V41" s="19"/>
      <c r="W41" s="19"/>
      <c r="X41" s="19"/>
      <c r="Y41" s="19"/>
    </row>
    <row r="42" spans="2:25" ht="12" customHeight="1">
      <c r="B42" s="140" t="str">
        <f>IF( ISBLANK('03.Muestra'!$C31),"",'03.Muestra'!$C31)</f>
        <v/>
      </c>
      <c r="C42" s="140" t="str">
        <f>IF( ISBLANK('03.Muestra'!$E31),"",'03.Muestra'!$E31)</f>
        <v/>
      </c>
      <c r="D42" s="164" t="str">
        <f t="shared" si="0"/>
        <v/>
      </c>
      <c r="E42" s="133" t="str">
        <f t="shared" si="1"/>
        <v/>
      </c>
      <c r="F42" s="19"/>
      <c r="G42" s="19"/>
      <c r="H42" s="19"/>
      <c r="I42" s="19"/>
      <c r="J42" s="19"/>
      <c r="K42" s="19"/>
      <c r="L42" s="19"/>
      <c r="M42" s="19"/>
      <c r="N42" s="19"/>
      <c r="O42" s="19"/>
      <c r="P42" s="19"/>
      <c r="Q42" s="19"/>
      <c r="R42" s="19"/>
      <c r="S42" s="19"/>
      <c r="T42" s="19"/>
      <c r="U42" s="19"/>
      <c r="V42" s="19"/>
      <c r="W42" s="19"/>
      <c r="X42" s="19"/>
      <c r="Y42" s="19"/>
    </row>
    <row r="43" spans="2:25" ht="12" customHeight="1">
      <c r="B43" s="140" t="str">
        <f>IF( ISBLANK('03.Muestra'!$C32),"",'03.Muestra'!$C32)</f>
        <v/>
      </c>
      <c r="C43" s="140" t="str">
        <f>IF( ISBLANK('03.Muestra'!$E32),"",'03.Muestra'!$E32)</f>
        <v/>
      </c>
      <c r="D43" s="164" t="str">
        <f t="shared" si="0"/>
        <v/>
      </c>
      <c r="E43" s="133" t="str">
        <f t="shared" si="1"/>
        <v/>
      </c>
      <c r="F43" s="19"/>
      <c r="G43" s="19"/>
      <c r="H43" s="19"/>
      <c r="I43" s="19"/>
      <c r="J43" s="19"/>
      <c r="K43" s="19"/>
      <c r="L43" s="19"/>
      <c r="M43" s="19"/>
      <c r="N43" s="19"/>
      <c r="O43" s="19"/>
      <c r="P43" s="19"/>
      <c r="Q43" s="19"/>
      <c r="R43" s="19"/>
      <c r="S43" s="19"/>
      <c r="T43" s="19"/>
      <c r="U43" s="19"/>
      <c r="V43" s="19"/>
      <c r="W43" s="19"/>
      <c r="X43" s="19"/>
      <c r="Y43" s="19"/>
    </row>
    <row r="44" spans="2:25" ht="12" customHeight="1">
      <c r="B44" s="140" t="str">
        <f>IF( ISBLANK('03.Muestra'!$C33),"",'03.Muestra'!$C33)</f>
        <v/>
      </c>
      <c r="C44" s="140" t="str">
        <f>IF( ISBLANK('03.Muestra'!$E33),"",'03.Muestra'!$E33)</f>
        <v/>
      </c>
      <c r="D44" s="164" t="str">
        <f t="shared" si="0"/>
        <v/>
      </c>
      <c r="E44" s="133" t="str">
        <f t="shared" si="1"/>
        <v/>
      </c>
      <c r="F44" s="19"/>
      <c r="G44" s="19"/>
      <c r="H44" s="19"/>
      <c r="I44" s="19"/>
      <c r="J44" s="19"/>
      <c r="K44" s="19"/>
      <c r="L44" s="19"/>
      <c r="M44" s="19"/>
      <c r="N44" s="19"/>
      <c r="O44" s="19"/>
      <c r="P44" s="19"/>
      <c r="Q44" s="19"/>
      <c r="R44" s="19"/>
      <c r="S44" s="19"/>
      <c r="T44" s="19"/>
      <c r="U44" s="19"/>
      <c r="V44" s="19"/>
      <c r="W44" s="19"/>
      <c r="X44" s="19"/>
      <c r="Y44" s="19"/>
    </row>
    <row r="45" spans="2:25" ht="12" customHeight="1">
      <c r="B45" s="140" t="str">
        <f>IF( ISBLANK('03.Muestra'!$C34),"",'03.Muestra'!$C34)</f>
        <v/>
      </c>
      <c r="C45" s="140" t="str">
        <f>IF( ISBLANK('03.Muestra'!$E34),"",'03.Muestra'!$E34)</f>
        <v/>
      </c>
      <c r="D45" s="164" t="str">
        <f t="shared" si="0"/>
        <v/>
      </c>
      <c r="E45" s="133" t="str">
        <f t="shared" si="1"/>
        <v/>
      </c>
      <c r="F45" s="19"/>
      <c r="G45" s="19"/>
      <c r="H45" s="19"/>
      <c r="I45" s="19"/>
      <c r="J45" s="19"/>
      <c r="K45" s="19"/>
      <c r="L45" s="19"/>
      <c r="M45" s="19"/>
      <c r="N45" s="19"/>
      <c r="O45" s="19"/>
      <c r="P45" s="19"/>
      <c r="Q45" s="19"/>
      <c r="R45" s="19"/>
      <c r="S45" s="19"/>
      <c r="T45" s="19"/>
      <c r="U45" s="19"/>
      <c r="V45" s="19"/>
      <c r="W45" s="19"/>
      <c r="X45" s="19"/>
      <c r="Y45" s="19"/>
    </row>
    <row r="46" spans="2:25" ht="12" customHeight="1">
      <c r="B46" s="140" t="str">
        <f>IF( ISBLANK('03.Muestra'!$C35),"",'03.Muestra'!$C35)</f>
        <v/>
      </c>
      <c r="C46" s="140" t="str">
        <f>IF( ISBLANK('03.Muestra'!$E35),"",'03.Muestra'!$E35)</f>
        <v/>
      </c>
      <c r="D46" s="164" t="str">
        <f t="shared" si="0"/>
        <v/>
      </c>
      <c r="E46" s="133" t="str">
        <f t="shared" si="1"/>
        <v/>
      </c>
      <c r="F46" s="19"/>
      <c r="G46" s="19"/>
      <c r="H46" s="19"/>
      <c r="I46" s="19"/>
      <c r="J46" s="19"/>
      <c r="K46" s="19"/>
      <c r="L46" s="19"/>
      <c r="M46" s="19"/>
      <c r="N46" s="19"/>
      <c r="O46" s="19"/>
      <c r="P46" s="19"/>
      <c r="Q46" s="19"/>
      <c r="R46" s="19"/>
      <c r="S46" s="19"/>
      <c r="T46" s="19"/>
      <c r="U46" s="19"/>
      <c r="V46" s="19"/>
      <c r="W46" s="19"/>
      <c r="X46" s="19"/>
      <c r="Y46" s="19"/>
    </row>
    <row r="47" spans="2:25" ht="12" customHeight="1">
      <c r="B47" s="140" t="str">
        <f>IF( ISBLANK('03.Muestra'!$C36),"",'03.Muestra'!$C36)</f>
        <v/>
      </c>
      <c r="C47" s="140" t="str">
        <f>IF( ISBLANK('03.Muestra'!$E36),"",'03.Muestra'!$E36)</f>
        <v/>
      </c>
      <c r="D47" s="164" t="str">
        <f t="shared" si="0"/>
        <v/>
      </c>
      <c r="E47" s="133" t="str">
        <f t="shared" si="1"/>
        <v/>
      </c>
      <c r="F47" s="19"/>
      <c r="G47" s="19"/>
      <c r="H47" s="19"/>
      <c r="I47" s="19"/>
      <c r="J47" s="19"/>
      <c r="K47" s="19"/>
      <c r="L47" s="19"/>
      <c r="M47" s="19"/>
      <c r="N47" s="19"/>
      <c r="O47" s="19"/>
      <c r="P47" s="19"/>
      <c r="Q47" s="19"/>
      <c r="R47" s="19"/>
      <c r="S47" s="19"/>
      <c r="T47" s="19"/>
      <c r="U47" s="19"/>
      <c r="V47" s="19"/>
      <c r="W47" s="19"/>
      <c r="X47" s="19"/>
      <c r="Y47" s="19"/>
    </row>
    <row r="48" spans="2:25" ht="12" customHeight="1">
      <c r="B48" s="140" t="str">
        <f>IF( ISBLANK('03.Muestra'!$C37),"",'03.Muestra'!$C37)</f>
        <v/>
      </c>
      <c r="C48" s="140" t="str">
        <f>IF( ISBLANK('03.Muestra'!$E37),"",'03.Muestra'!$E37)</f>
        <v/>
      </c>
      <c r="D48" s="164" t="str">
        <f t="shared" si="0"/>
        <v/>
      </c>
      <c r="E48" s="133" t="str">
        <f t="shared" si="1"/>
        <v/>
      </c>
      <c r="F48" s="19"/>
      <c r="G48" s="19"/>
      <c r="H48" s="19"/>
      <c r="I48" s="19"/>
      <c r="J48" s="19"/>
      <c r="K48" s="19"/>
      <c r="L48" s="19"/>
      <c r="M48" s="19"/>
      <c r="N48" s="19"/>
      <c r="O48" s="19"/>
      <c r="P48" s="19"/>
      <c r="Q48" s="19"/>
      <c r="R48" s="19"/>
      <c r="S48" s="19"/>
      <c r="T48" s="19"/>
      <c r="U48" s="19"/>
      <c r="V48" s="19"/>
      <c r="W48" s="19"/>
      <c r="X48" s="19"/>
      <c r="Y48" s="19"/>
    </row>
    <row r="49" spans="2:25" ht="12" customHeight="1">
      <c r="B49" s="140" t="str">
        <f>IF( ISBLANK('03.Muestra'!$C38),"",'03.Muestra'!$C38)</f>
        <v/>
      </c>
      <c r="C49" s="140" t="str">
        <f>IF( ISBLANK('03.Muestra'!$E38),"",'03.Muestra'!$E38)</f>
        <v/>
      </c>
      <c r="D49" s="164" t="str">
        <f t="shared" si="0"/>
        <v/>
      </c>
      <c r="E49" s="133" t="str">
        <f t="shared" si="1"/>
        <v/>
      </c>
      <c r="F49" s="19"/>
      <c r="G49" s="19"/>
      <c r="H49" s="19"/>
      <c r="I49" s="19"/>
      <c r="J49" s="19"/>
      <c r="K49" s="19"/>
      <c r="L49" s="19"/>
      <c r="M49" s="19"/>
      <c r="N49" s="19"/>
      <c r="O49" s="19"/>
      <c r="P49" s="19"/>
      <c r="Q49" s="19"/>
      <c r="R49" s="19"/>
      <c r="S49" s="19"/>
      <c r="T49" s="19"/>
      <c r="U49" s="19"/>
      <c r="V49" s="19"/>
      <c r="W49" s="19"/>
      <c r="X49" s="19"/>
      <c r="Y49" s="19"/>
    </row>
    <row r="50" spans="2:25" ht="12" customHeight="1">
      <c r="B50" s="140" t="str">
        <f>IF( ISBLANK('03.Muestra'!$C39),"",'03.Muestra'!$C39)</f>
        <v/>
      </c>
      <c r="C50" s="140" t="str">
        <f>IF( ISBLANK('03.Muestra'!$E39),"",'03.Muestra'!$E39)</f>
        <v/>
      </c>
      <c r="D50" s="164" t="str">
        <f t="shared" si="0"/>
        <v/>
      </c>
      <c r="E50" s="133" t="str">
        <f t="shared" si="1"/>
        <v/>
      </c>
      <c r="F50" s="19"/>
      <c r="G50" s="19"/>
      <c r="H50" s="19"/>
      <c r="I50" s="19"/>
      <c r="J50" s="19"/>
      <c r="K50" s="19"/>
      <c r="L50" s="19"/>
      <c r="M50" s="19"/>
      <c r="N50" s="19"/>
      <c r="O50" s="19"/>
      <c r="P50" s="19"/>
      <c r="Q50" s="19"/>
      <c r="R50" s="19"/>
      <c r="S50" s="19"/>
      <c r="T50" s="19"/>
      <c r="U50" s="19"/>
      <c r="V50" s="19"/>
      <c r="W50" s="19"/>
      <c r="X50" s="19"/>
      <c r="Y50" s="19"/>
    </row>
    <row r="51" spans="2:25" ht="12" customHeight="1">
      <c r="B51" s="140" t="str">
        <f>IF( ISBLANK('03.Muestra'!$C40),"",'03.Muestra'!$C40)</f>
        <v/>
      </c>
      <c r="C51" s="140" t="str">
        <f>IF( ISBLANK('03.Muestra'!$E40),"",'03.Muestra'!$E40)</f>
        <v/>
      </c>
      <c r="D51" s="164" t="str">
        <f t="shared" si="0"/>
        <v/>
      </c>
      <c r="E51" s="133" t="str">
        <f t="shared" si="1"/>
        <v/>
      </c>
      <c r="F51" s="19"/>
      <c r="G51" s="19"/>
      <c r="H51" s="19"/>
      <c r="I51" s="19"/>
      <c r="J51" s="19"/>
      <c r="K51" s="19"/>
      <c r="L51" s="19"/>
      <c r="M51" s="19"/>
      <c r="N51" s="19"/>
      <c r="O51" s="19"/>
      <c r="P51" s="19"/>
      <c r="Q51" s="19"/>
      <c r="R51" s="19"/>
      <c r="S51" s="19"/>
      <c r="T51" s="19"/>
      <c r="U51" s="19"/>
      <c r="V51" s="19"/>
      <c r="W51" s="19"/>
      <c r="X51" s="19"/>
      <c r="Y51" s="19"/>
    </row>
    <row r="52" spans="2:25" ht="12" customHeight="1">
      <c r="B52" s="140" t="str">
        <f>IF( ISBLANK('03.Muestra'!$C41),"",'03.Muestra'!$C41)</f>
        <v/>
      </c>
      <c r="C52" s="140" t="str">
        <f>IF( ISBLANK('03.Muestra'!$E41),"",'03.Muestra'!$E41)</f>
        <v/>
      </c>
      <c r="D52" s="164" t="str">
        <f t="shared" si="0"/>
        <v/>
      </c>
      <c r="E52" s="133" t="str">
        <f t="shared" si="1"/>
        <v/>
      </c>
      <c r="F52" s="19"/>
      <c r="G52" s="19"/>
      <c r="H52" s="19"/>
      <c r="I52" s="19"/>
      <c r="J52" s="19"/>
      <c r="K52" s="19"/>
      <c r="L52" s="19"/>
      <c r="M52" s="19"/>
      <c r="N52" s="19"/>
      <c r="O52" s="19"/>
      <c r="P52" s="19"/>
      <c r="Q52" s="19"/>
      <c r="R52" s="19"/>
      <c r="S52" s="19"/>
      <c r="T52" s="19"/>
      <c r="U52" s="19"/>
      <c r="V52" s="19"/>
      <c r="W52" s="19"/>
      <c r="X52" s="19"/>
      <c r="Y52" s="19"/>
    </row>
    <row r="53" spans="2:25" ht="12" customHeight="1">
      <c r="B53" s="140" t="str">
        <f>IF( ISBLANK('03.Muestra'!$C42),"",'03.Muestra'!$C42)</f>
        <v/>
      </c>
      <c r="C53" s="140" t="str">
        <f>IF( ISBLANK('03.Muestra'!$E42),"",'03.Muestra'!$E42)</f>
        <v/>
      </c>
      <c r="D53" s="164" t="str">
        <f t="shared" si="0"/>
        <v/>
      </c>
      <c r="E53" s="133" t="str">
        <f t="shared" si="1"/>
        <v/>
      </c>
      <c r="F53" s="19"/>
      <c r="G53" s="19"/>
      <c r="H53" s="19"/>
      <c r="I53" s="19"/>
      <c r="J53" s="19"/>
      <c r="K53" s="19"/>
      <c r="L53" s="19"/>
      <c r="M53" s="19"/>
      <c r="N53" s="19"/>
      <c r="O53" s="19"/>
      <c r="P53" s="19"/>
      <c r="Q53" s="19"/>
      <c r="R53" s="19"/>
      <c r="S53" s="19"/>
      <c r="T53" s="19"/>
      <c r="U53" s="19"/>
      <c r="V53" s="19"/>
      <c r="W53" s="19"/>
      <c r="X53" s="19"/>
      <c r="Y53" s="19"/>
    </row>
    <row r="54" spans="2:25" ht="12" customHeight="1">
      <c r="B54" s="19"/>
      <c r="C54" s="19"/>
      <c r="D54" s="133"/>
      <c r="E54" s="19"/>
      <c r="F54" s="19"/>
      <c r="G54" s="19"/>
      <c r="H54" s="19"/>
      <c r="I54" s="19"/>
      <c r="J54" s="19"/>
      <c r="K54" s="19"/>
      <c r="L54" s="19"/>
      <c r="M54" s="19"/>
      <c r="N54" s="19"/>
      <c r="O54" s="19"/>
      <c r="P54" s="19"/>
      <c r="Q54" s="19"/>
      <c r="R54" s="19"/>
      <c r="S54" s="19"/>
      <c r="T54" s="19"/>
      <c r="U54" s="19"/>
      <c r="V54" s="19"/>
      <c r="W54" s="19"/>
      <c r="X54" s="19"/>
      <c r="Y54" s="19"/>
    </row>
    <row r="55" spans="2:25" ht="12" customHeight="1">
      <c r="B55" s="157"/>
      <c r="C55" s="19"/>
      <c r="D55" s="133"/>
      <c r="E55" s="138"/>
      <c r="F55" s="19"/>
      <c r="G55" s="19"/>
      <c r="H55" s="19"/>
      <c r="I55" s="19"/>
      <c r="J55" s="19"/>
      <c r="K55" s="19"/>
      <c r="L55" s="19"/>
      <c r="M55" s="19"/>
      <c r="N55" s="19"/>
      <c r="O55" s="19"/>
      <c r="P55" s="19"/>
      <c r="Q55" s="19"/>
      <c r="R55" s="19"/>
      <c r="S55" s="19"/>
      <c r="T55" s="19"/>
      <c r="U55" s="19"/>
      <c r="V55" s="19"/>
      <c r="W55" s="19"/>
      <c r="X55" s="19"/>
      <c r="Y55" s="19"/>
    </row>
    <row r="56" spans="2:25" ht="32.25" customHeight="1">
      <c r="B56" s="26" t="s">
        <v>61</v>
      </c>
      <c r="C56" s="27" t="s">
        <v>100</v>
      </c>
      <c r="D56" s="28" t="s">
        <v>71</v>
      </c>
      <c r="E56" s="152"/>
      <c r="K56" s="19"/>
      <c r="L56" s="19"/>
      <c r="M56" s="19"/>
      <c r="N56" s="19"/>
      <c r="O56" s="19"/>
      <c r="P56" s="19"/>
      <c r="Q56" s="19"/>
      <c r="R56" s="19"/>
      <c r="S56" s="19"/>
      <c r="T56" s="19"/>
      <c r="U56" s="19"/>
      <c r="V56" s="19"/>
      <c r="W56" s="19"/>
      <c r="X56" s="19"/>
      <c r="Y56" s="19"/>
    </row>
    <row r="57" spans="2:25" ht="12" customHeight="1">
      <c r="B57" s="140" t="str">
        <f>IF( ISBLANK('03.Muestra'!$C8),"",'03.Muestra'!$C8)</f>
        <v/>
      </c>
      <c r="C57" s="140" t="str">
        <f>IF( ISBLANK('03.Muestra'!$E8),"",'03.Muestra'!$E8)</f>
        <v/>
      </c>
      <c r="D57" s="164" t="str">
        <f t="shared" ref="D57:D91" si="2">IF(AND(B57&lt;&gt;"",C57&lt;&gt;""),"N/T","")</f>
        <v/>
      </c>
      <c r="E57" s="133" t="str">
        <f t="shared" ref="E57:E91" si="3">IF(D57&lt;&gt;"",IF(AND(B57&lt;&gt;"",C57&lt;&gt;""),"","ERR"),"")</f>
        <v/>
      </c>
      <c r="F57" s="141" t="s">
        <v>72</v>
      </c>
      <c r="G57" s="142" t="s">
        <v>76</v>
      </c>
      <c r="H57" s="143" t="s">
        <v>74</v>
      </c>
      <c r="I57" s="144" t="s">
        <v>65</v>
      </c>
      <c r="J57" s="145" t="s">
        <v>62</v>
      </c>
      <c r="K57" s="146" t="s">
        <v>69</v>
      </c>
      <c r="L57" s="19"/>
      <c r="M57" s="19"/>
      <c r="N57" s="19"/>
      <c r="O57" s="19"/>
      <c r="P57" s="19"/>
      <c r="Q57" s="19"/>
      <c r="R57" s="19"/>
      <c r="S57" s="19"/>
      <c r="T57" s="19"/>
      <c r="U57" s="19"/>
      <c r="V57" s="19"/>
      <c r="W57" s="19"/>
      <c r="X57" s="19"/>
      <c r="Y57" s="19"/>
    </row>
    <row r="58" spans="2:25" ht="12" customHeight="1">
      <c r="B58" s="140" t="str">
        <f>IF( ISBLANK('03.Muestra'!$C9),"",'03.Muestra'!$C9)</f>
        <v/>
      </c>
      <c r="C58" s="140" t="str">
        <f>IF( ISBLANK('03.Muestra'!$E9),"",'03.Muestra'!$E9)</f>
        <v/>
      </c>
      <c r="D58" s="164" t="str">
        <f t="shared" si="2"/>
        <v/>
      </c>
      <c r="E58" s="133" t="str">
        <f t="shared" si="3"/>
        <v/>
      </c>
      <c r="F58" s="147">
        <f ca="1">COUNTIF($D57:INDIRECT("$D" &amp;  SUM(ROW()-1,'03.Muestra'!$D$45)-1),F57)</f>
        <v>0</v>
      </c>
      <c r="G58" s="147">
        <f ca="1">COUNTIF($D57:INDIRECT("$D" &amp;  SUM(ROW()-1,'03.Muestra'!$D$45)-1),G57)</f>
        <v>0</v>
      </c>
      <c r="H58" s="147">
        <f ca="1">COUNTIF($D57:INDIRECT("$D" &amp;  SUM(ROW()-1,'03.Muestra'!$D$45)-1),H57)</f>
        <v>0</v>
      </c>
      <c r="I58" s="147">
        <f ca="1">COUNTIF($D57:INDIRECT("$D" &amp;  SUM(ROW()-1,'03.Muestra'!$D$45)-1),I57)</f>
        <v>0</v>
      </c>
      <c r="J58" s="147">
        <f ca="1">COUNTIF($D57:INDIRECT("$D" &amp;  SUM(ROW()-1,'03.Muestra'!$D$45)-1),J57)</f>
        <v>0</v>
      </c>
      <c r="K58" s="147">
        <f ca="1">IF('03.Muestra'!$D$45=0,0,COUNTBLANK($D57:INDIRECT("$D" &amp;  SUM(ROW()-1,'03.Muestra'!$D$45)-1)))</f>
        <v>0</v>
      </c>
      <c r="L58" s="19"/>
      <c r="M58" s="19"/>
      <c r="N58" s="19"/>
      <c r="O58" s="19"/>
      <c r="P58" s="19"/>
      <c r="Q58" s="19"/>
      <c r="R58" s="19"/>
      <c r="S58" s="19"/>
      <c r="T58" s="19"/>
      <c r="U58" s="19"/>
      <c r="V58" s="19"/>
      <c r="W58" s="19"/>
      <c r="X58" s="19"/>
      <c r="Y58" s="19"/>
    </row>
    <row r="59" spans="2:25" ht="12" customHeight="1">
      <c r="B59" s="140" t="str">
        <f>IF( ISBLANK('03.Muestra'!$C10),"",'03.Muestra'!$C10)</f>
        <v/>
      </c>
      <c r="C59" s="140" t="str">
        <f>IF( ISBLANK('03.Muestra'!$E10),"",'03.Muestra'!$E10)</f>
        <v/>
      </c>
      <c r="D59" s="164" t="str">
        <f t="shared" si="2"/>
        <v/>
      </c>
      <c r="E59" s="133" t="str">
        <f t="shared" si="3"/>
        <v/>
      </c>
      <c r="G59" s="19"/>
      <c r="H59" s="19"/>
      <c r="I59" s="19"/>
      <c r="J59" s="19"/>
      <c r="K59" s="19"/>
      <c r="L59" s="19"/>
      <c r="M59" s="19"/>
      <c r="N59" s="19"/>
      <c r="O59" s="19"/>
      <c r="P59" s="19"/>
      <c r="Q59" s="19"/>
      <c r="R59" s="19"/>
      <c r="S59" s="19"/>
      <c r="T59" s="19"/>
      <c r="U59" s="19"/>
      <c r="V59" s="19"/>
      <c r="W59" s="19"/>
      <c r="X59" s="19"/>
      <c r="Y59" s="19"/>
    </row>
    <row r="60" spans="2:25" ht="12" customHeight="1">
      <c r="B60" s="140" t="str">
        <f>IF( ISBLANK('03.Muestra'!$C11),"",'03.Muestra'!$C11)</f>
        <v/>
      </c>
      <c r="C60" s="140" t="str">
        <f>IF( ISBLANK('03.Muestra'!$E11),"",'03.Muestra'!$E11)</f>
        <v/>
      </c>
      <c r="D60" s="164" t="str">
        <f t="shared" si="2"/>
        <v/>
      </c>
      <c r="E60" s="133" t="str">
        <f t="shared" si="3"/>
        <v/>
      </c>
      <c r="G60" s="19"/>
      <c r="H60" s="19"/>
      <c r="I60" s="19"/>
      <c r="J60" s="19"/>
      <c r="K60" s="19"/>
      <c r="L60" s="19"/>
      <c r="M60" s="19"/>
      <c r="N60" s="19"/>
      <c r="O60" s="19"/>
      <c r="P60" s="19"/>
      <c r="Q60" s="19"/>
      <c r="R60" s="19"/>
      <c r="S60" s="19"/>
      <c r="T60" s="19"/>
      <c r="U60" s="19"/>
      <c r="V60" s="19"/>
      <c r="W60" s="19"/>
      <c r="X60" s="19"/>
      <c r="Y60" s="19"/>
    </row>
    <row r="61" spans="2:25" ht="12" customHeight="1">
      <c r="B61" s="140" t="str">
        <f>IF( ISBLANK('03.Muestra'!$C12),"",'03.Muestra'!$C12)</f>
        <v/>
      </c>
      <c r="C61" s="140" t="str">
        <f>IF( ISBLANK('03.Muestra'!$E12),"",'03.Muestra'!$E12)</f>
        <v/>
      </c>
      <c r="D61" s="164" t="str">
        <f t="shared" si="2"/>
        <v/>
      </c>
      <c r="E61" s="133" t="str">
        <f t="shared" si="3"/>
        <v/>
      </c>
      <c r="G61" s="19"/>
      <c r="H61" s="19"/>
      <c r="I61" s="19"/>
      <c r="J61" s="19"/>
      <c r="K61" s="19"/>
      <c r="L61" s="19"/>
      <c r="M61" s="19"/>
      <c r="N61" s="19"/>
      <c r="O61" s="19"/>
      <c r="P61" s="19"/>
      <c r="Q61" s="19"/>
      <c r="R61" s="19"/>
      <c r="S61" s="19"/>
      <c r="T61" s="19"/>
      <c r="U61" s="19"/>
      <c r="V61" s="19"/>
      <c r="W61" s="19"/>
      <c r="X61" s="19"/>
      <c r="Y61" s="19"/>
    </row>
    <row r="62" spans="2:25" ht="12" customHeight="1">
      <c r="B62" s="140" t="str">
        <f>IF( ISBLANK('03.Muestra'!$C13),"",'03.Muestra'!$C13)</f>
        <v/>
      </c>
      <c r="C62" s="140" t="str">
        <f>IF( ISBLANK('03.Muestra'!$E13),"",'03.Muestra'!$E13)</f>
        <v/>
      </c>
      <c r="D62" s="164" t="str">
        <f t="shared" si="2"/>
        <v/>
      </c>
      <c r="E62" s="133" t="str">
        <f t="shared" si="3"/>
        <v/>
      </c>
      <c r="G62" s="19"/>
      <c r="H62" s="19"/>
      <c r="I62" s="19"/>
      <c r="J62" s="19"/>
      <c r="K62" s="19"/>
      <c r="L62" s="19"/>
      <c r="M62" s="19"/>
      <c r="N62" s="19"/>
      <c r="O62" s="19"/>
      <c r="P62" s="19"/>
      <c r="Q62" s="19"/>
      <c r="R62" s="19"/>
      <c r="S62" s="19"/>
      <c r="T62" s="19"/>
      <c r="U62" s="19"/>
      <c r="V62" s="19"/>
      <c r="W62" s="19"/>
      <c r="X62" s="19"/>
      <c r="Y62" s="19"/>
    </row>
    <row r="63" spans="2:25" ht="12" customHeight="1">
      <c r="B63" s="140" t="str">
        <f>IF( ISBLANK('03.Muestra'!$C14),"",'03.Muestra'!$C14)</f>
        <v/>
      </c>
      <c r="C63" s="140" t="str">
        <f>IF( ISBLANK('03.Muestra'!$E14),"",'03.Muestra'!$E14)</f>
        <v/>
      </c>
      <c r="D63" s="164" t="str">
        <f t="shared" si="2"/>
        <v/>
      </c>
      <c r="E63" s="133" t="str">
        <f t="shared" si="3"/>
        <v/>
      </c>
      <c r="F63" s="19"/>
      <c r="G63" s="19"/>
      <c r="H63" s="19"/>
      <c r="I63" s="19"/>
      <c r="J63" s="19"/>
      <c r="K63" s="19"/>
      <c r="L63" s="19"/>
      <c r="M63" s="19"/>
      <c r="N63" s="19"/>
      <c r="O63" s="19"/>
      <c r="P63" s="19"/>
      <c r="Q63" s="19"/>
      <c r="R63" s="19"/>
      <c r="S63" s="19"/>
      <c r="T63" s="19"/>
      <c r="U63" s="19"/>
      <c r="V63" s="19"/>
      <c r="W63" s="19"/>
      <c r="X63" s="19"/>
      <c r="Y63" s="19"/>
    </row>
    <row r="64" spans="2:25" ht="12" customHeight="1">
      <c r="B64" s="140" t="str">
        <f>IF( ISBLANK('03.Muestra'!$C15),"",'03.Muestra'!$C15)</f>
        <v/>
      </c>
      <c r="C64" s="140" t="str">
        <f>IF( ISBLANK('03.Muestra'!$E15),"",'03.Muestra'!$E15)</f>
        <v/>
      </c>
      <c r="D64" s="164" t="str">
        <f t="shared" si="2"/>
        <v/>
      </c>
      <c r="E64" s="133" t="str">
        <f t="shared" si="3"/>
        <v/>
      </c>
      <c r="F64" s="19"/>
      <c r="G64" s="19"/>
      <c r="H64" s="19"/>
      <c r="I64" s="19"/>
      <c r="J64" s="19"/>
      <c r="K64" s="19"/>
      <c r="L64" s="19"/>
      <c r="M64" s="19"/>
      <c r="N64" s="19"/>
      <c r="O64" s="19"/>
      <c r="P64" s="19"/>
      <c r="Q64" s="19"/>
      <c r="R64" s="19"/>
      <c r="S64" s="19"/>
      <c r="T64" s="19"/>
      <c r="U64" s="19"/>
      <c r="V64" s="19"/>
      <c r="W64" s="19"/>
      <c r="X64" s="19"/>
      <c r="Y64" s="19"/>
    </row>
    <row r="65" spans="2:25" ht="12" customHeight="1">
      <c r="B65" s="140" t="str">
        <f>IF( ISBLANK('03.Muestra'!$C16),"",'03.Muestra'!$C16)</f>
        <v/>
      </c>
      <c r="C65" s="140" t="str">
        <f>IF( ISBLANK('03.Muestra'!$E16),"",'03.Muestra'!$E16)</f>
        <v/>
      </c>
      <c r="D65" s="164" t="str">
        <f t="shared" si="2"/>
        <v/>
      </c>
      <c r="E65" s="133" t="str">
        <f t="shared" si="3"/>
        <v/>
      </c>
      <c r="F65" s="19"/>
      <c r="G65" s="19"/>
      <c r="H65" s="19"/>
      <c r="I65" s="19"/>
      <c r="J65" s="19"/>
      <c r="K65" s="19"/>
      <c r="L65" s="19"/>
      <c r="M65" s="19"/>
      <c r="N65" s="19"/>
      <c r="O65" s="19"/>
      <c r="P65" s="19"/>
      <c r="Q65" s="19"/>
      <c r="R65" s="19"/>
      <c r="S65" s="19"/>
      <c r="T65" s="19"/>
      <c r="U65" s="19"/>
      <c r="V65" s="19"/>
      <c r="W65" s="19"/>
      <c r="X65" s="19"/>
      <c r="Y65" s="19"/>
    </row>
    <row r="66" spans="2:25" ht="12" customHeight="1">
      <c r="B66" s="140" t="str">
        <f>IF( ISBLANK('03.Muestra'!$C17),"",'03.Muestra'!$C17)</f>
        <v/>
      </c>
      <c r="C66" s="140" t="str">
        <f>IF( ISBLANK('03.Muestra'!$E17),"",'03.Muestra'!$E17)</f>
        <v/>
      </c>
      <c r="D66" s="164" t="str">
        <f t="shared" si="2"/>
        <v/>
      </c>
      <c r="E66" s="133" t="str">
        <f t="shared" si="3"/>
        <v/>
      </c>
      <c r="F66" s="19"/>
      <c r="G66" s="19"/>
      <c r="H66" s="19"/>
      <c r="I66" s="19"/>
      <c r="J66" s="19"/>
      <c r="K66" s="19"/>
      <c r="L66" s="19"/>
      <c r="M66" s="19"/>
      <c r="N66" s="19"/>
      <c r="O66" s="19"/>
      <c r="P66" s="19"/>
      <c r="Q66" s="19"/>
      <c r="R66" s="19"/>
      <c r="S66" s="19"/>
      <c r="T66" s="19"/>
      <c r="U66" s="19"/>
      <c r="V66" s="19"/>
      <c r="W66" s="19"/>
      <c r="X66" s="19"/>
      <c r="Y66" s="19"/>
    </row>
    <row r="67" spans="2:25" ht="12" customHeight="1">
      <c r="B67" s="140" t="str">
        <f>IF( ISBLANK('03.Muestra'!$C18),"",'03.Muestra'!$C18)</f>
        <v/>
      </c>
      <c r="C67" s="140" t="str">
        <f>IF( ISBLANK('03.Muestra'!$E18),"",'03.Muestra'!$E18)</f>
        <v/>
      </c>
      <c r="D67" s="164" t="str">
        <f t="shared" si="2"/>
        <v/>
      </c>
      <c r="E67" s="133" t="str">
        <f t="shared" si="3"/>
        <v/>
      </c>
      <c r="F67" s="19"/>
      <c r="G67" s="19"/>
      <c r="H67" s="19"/>
      <c r="I67" s="19"/>
      <c r="J67" s="19"/>
      <c r="K67" s="19"/>
      <c r="L67" s="19"/>
      <c r="M67" s="19"/>
      <c r="N67" s="19"/>
      <c r="O67" s="19"/>
      <c r="P67" s="19"/>
      <c r="Q67" s="19"/>
      <c r="R67" s="19"/>
      <c r="S67" s="19"/>
      <c r="T67" s="19"/>
      <c r="U67" s="19"/>
      <c r="V67" s="19"/>
      <c r="W67" s="19"/>
      <c r="X67" s="19"/>
      <c r="Y67" s="19"/>
    </row>
    <row r="68" spans="2:25" ht="12" customHeight="1">
      <c r="B68" s="140" t="str">
        <f>IF( ISBLANK('03.Muestra'!$C19),"",'03.Muestra'!$C19)</f>
        <v/>
      </c>
      <c r="C68" s="140" t="str">
        <f>IF( ISBLANK('03.Muestra'!$E19),"",'03.Muestra'!$E19)</f>
        <v/>
      </c>
      <c r="D68" s="164" t="str">
        <f t="shared" si="2"/>
        <v/>
      </c>
      <c r="E68" s="133" t="str">
        <f t="shared" si="3"/>
        <v/>
      </c>
      <c r="F68" s="19"/>
      <c r="G68" s="19"/>
      <c r="H68" s="19"/>
      <c r="I68" s="19"/>
      <c r="J68" s="19"/>
      <c r="K68" s="19"/>
      <c r="L68" s="19"/>
      <c r="M68" s="19"/>
      <c r="N68" s="19"/>
      <c r="O68" s="19"/>
      <c r="P68" s="19"/>
      <c r="Q68" s="19"/>
      <c r="R68" s="19"/>
      <c r="S68" s="19"/>
      <c r="T68" s="19"/>
      <c r="U68" s="19"/>
      <c r="V68" s="19"/>
      <c r="W68" s="19"/>
      <c r="X68" s="19"/>
      <c r="Y68" s="19"/>
    </row>
    <row r="69" spans="2:25" ht="12" customHeight="1">
      <c r="B69" s="140" t="str">
        <f>IF( ISBLANK('03.Muestra'!$C20),"",'03.Muestra'!$C20)</f>
        <v/>
      </c>
      <c r="C69" s="140" t="str">
        <f>IF( ISBLANK('03.Muestra'!$E20),"",'03.Muestra'!$E20)</f>
        <v/>
      </c>
      <c r="D69" s="164" t="str">
        <f t="shared" si="2"/>
        <v/>
      </c>
      <c r="E69" s="133" t="str">
        <f t="shared" si="3"/>
        <v/>
      </c>
      <c r="F69" s="19"/>
      <c r="G69" s="19"/>
      <c r="H69" s="19"/>
      <c r="I69" s="19"/>
      <c r="J69" s="19"/>
      <c r="K69" s="19"/>
      <c r="L69" s="19"/>
      <c r="Q69" s="19"/>
      <c r="R69" s="19"/>
      <c r="S69" s="19"/>
      <c r="T69" s="19"/>
      <c r="U69" s="19"/>
      <c r="V69" s="19"/>
      <c r="W69" s="19"/>
      <c r="X69" s="19"/>
      <c r="Y69" s="19"/>
    </row>
    <row r="70" spans="2:25" ht="12" customHeight="1">
      <c r="B70" s="140" t="str">
        <f>IF( ISBLANK('03.Muestra'!$C21),"",'03.Muestra'!$C21)</f>
        <v/>
      </c>
      <c r="C70" s="140" t="str">
        <f>IF( ISBLANK('03.Muestra'!$E21),"",'03.Muestra'!$E21)</f>
        <v/>
      </c>
      <c r="D70" s="164" t="str">
        <f t="shared" si="2"/>
        <v/>
      </c>
      <c r="E70" s="133" t="str">
        <f t="shared" si="3"/>
        <v/>
      </c>
      <c r="F70" s="19"/>
      <c r="G70" s="19"/>
      <c r="H70" s="19"/>
      <c r="I70" s="19"/>
      <c r="J70" s="19"/>
      <c r="K70" s="19"/>
      <c r="L70" s="19"/>
      <c r="Q70" s="19"/>
      <c r="R70" s="19"/>
      <c r="S70" s="19"/>
      <c r="T70" s="19"/>
      <c r="U70" s="19"/>
      <c r="V70" s="19"/>
      <c r="W70" s="19"/>
      <c r="X70" s="19"/>
      <c r="Y70" s="19"/>
    </row>
    <row r="71" spans="2:25" ht="12" customHeight="1">
      <c r="B71" s="140" t="str">
        <f>IF( ISBLANK('03.Muestra'!$C22),"",'03.Muestra'!$C22)</f>
        <v/>
      </c>
      <c r="C71" s="140" t="str">
        <f>IF( ISBLANK('03.Muestra'!$E22),"",'03.Muestra'!$E22)</f>
        <v/>
      </c>
      <c r="D71" s="164" t="str">
        <f t="shared" si="2"/>
        <v/>
      </c>
      <c r="E71" s="133" t="str">
        <f t="shared" si="3"/>
        <v/>
      </c>
      <c r="F71" s="19"/>
      <c r="G71" s="19"/>
      <c r="H71" s="19"/>
      <c r="I71" s="19"/>
      <c r="J71" s="19"/>
      <c r="K71" s="19"/>
      <c r="L71" s="19"/>
      <c r="Q71" s="19"/>
      <c r="R71" s="19"/>
      <c r="S71" s="19"/>
      <c r="T71" s="19"/>
      <c r="U71" s="19"/>
      <c r="V71" s="19"/>
      <c r="W71" s="19"/>
      <c r="X71" s="19"/>
      <c r="Y71" s="19"/>
    </row>
    <row r="72" spans="2:25" ht="12" customHeight="1">
      <c r="B72" s="140" t="str">
        <f>IF( ISBLANK('03.Muestra'!$C23),"",'03.Muestra'!$C23)</f>
        <v/>
      </c>
      <c r="C72" s="140" t="str">
        <f>IF( ISBLANK('03.Muestra'!$E23),"",'03.Muestra'!$E23)</f>
        <v/>
      </c>
      <c r="D72" s="164" t="str">
        <f t="shared" si="2"/>
        <v/>
      </c>
      <c r="E72" s="133" t="str">
        <f t="shared" si="3"/>
        <v/>
      </c>
      <c r="F72" s="19"/>
      <c r="G72" s="19"/>
      <c r="H72" s="19"/>
      <c r="I72" s="19"/>
      <c r="J72" s="19"/>
      <c r="K72" s="19"/>
      <c r="L72" s="19"/>
      <c r="Q72" s="19"/>
      <c r="R72" s="19"/>
      <c r="S72" s="19"/>
      <c r="T72" s="19"/>
      <c r="U72" s="19"/>
      <c r="V72" s="19"/>
      <c r="W72" s="19"/>
      <c r="X72" s="19"/>
      <c r="Y72" s="19"/>
    </row>
    <row r="73" spans="2:25" ht="12" customHeight="1">
      <c r="B73" s="140" t="str">
        <f>IF( ISBLANK('03.Muestra'!$C24),"",'03.Muestra'!$C24)</f>
        <v/>
      </c>
      <c r="C73" s="140" t="str">
        <f>IF( ISBLANK('03.Muestra'!$E24),"",'03.Muestra'!$E24)</f>
        <v/>
      </c>
      <c r="D73" s="164" t="str">
        <f t="shared" si="2"/>
        <v/>
      </c>
      <c r="E73" s="133" t="str">
        <f t="shared" si="3"/>
        <v/>
      </c>
      <c r="F73" s="19"/>
      <c r="G73" s="19"/>
      <c r="H73" s="19"/>
      <c r="I73" s="19"/>
      <c r="J73" s="19"/>
      <c r="K73" s="19"/>
      <c r="L73" s="19"/>
      <c r="Q73" s="19"/>
      <c r="R73" s="19"/>
      <c r="S73" s="19"/>
      <c r="T73" s="19"/>
      <c r="U73" s="19"/>
      <c r="V73" s="19"/>
      <c r="W73" s="19"/>
      <c r="X73" s="19"/>
      <c r="Y73" s="19"/>
    </row>
    <row r="74" spans="2:25" ht="12" customHeight="1">
      <c r="B74" s="140" t="str">
        <f>IF( ISBLANK('03.Muestra'!$C25),"",'03.Muestra'!$C25)</f>
        <v/>
      </c>
      <c r="C74" s="140" t="str">
        <f>IF( ISBLANK('03.Muestra'!$E25),"",'03.Muestra'!$E25)</f>
        <v/>
      </c>
      <c r="D74" s="164" t="str">
        <f t="shared" si="2"/>
        <v/>
      </c>
      <c r="E74" s="133" t="str">
        <f t="shared" si="3"/>
        <v/>
      </c>
      <c r="F74" s="19"/>
      <c r="G74" s="19"/>
      <c r="H74" s="19"/>
      <c r="I74" s="19"/>
      <c r="J74" s="19"/>
      <c r="K74" s="19"/>
      <c r="L74" s="19"/>
      <c r="Q74" s="19"/>
      <c r="R74" s="19"/>
      <c r="S74" s="19"/>
      <c r="T74" s="19"/>
      <c r="U74" s="19"/>
      <c r="V74" s="19"/>
      <c r="W74" s="19"/>
      <c r="X74" s="19"/>
      <c r="Y74" s="19"/>
    </row>
    <row r="75" spans="2:25" ht="12" customHeight="1">
      <c r="B75" s="140" t="str">
        <f>IF( ISBLANK('03.Muestra'!$C26),"",'03.Muestra'!$C26)</f>
        <v/>
      </c>
      <c r="C75" s="140" t="str">
        <f>IF( ISBLANK('03.Muestra'!$E26),"",'03.Muestra'!$E26)</f>
        <v/>
      </c>
      <c r="D75" s="164" t="str">
        <f t="shared" si="2"/>
        <v/>
      </c>
      <c r="E75" s="133" t="str">
        <f t="shared" si="3"/>
        <v/>
      </c>
      <c r="F75" s="19"/>
      <c r="G75" s="19"/>
      <c r="H75" s="19"/>
      <c r="I75" s="19"/>
      <c r="J75" s="19"/>
      <c r="K75" s="19"/>
      <c r="L75" s="19"/>
      <c r="Q75" s="19"/>
      <c r="R75" s="19"/>
      <c r="S75" s="19"/>
      <c r="T75" s="19"/>
      <c r="U75" s="19"/>
      <c r="V75" s="19"/>
      <c r="W75" s="19"/>
      <c r="X75" s="19"/>
      <c r="Y75" s="19"/>
    </row>
    <row r="76" spans="2:25" ht="12" customHeight="1">
      <c r="B76" s="140" t="str">
        <f>IF( ISBLANK('03.Muestra'!$C27),"",'03.Muestra'!$C27)</f>
        <v/>
      </c>
      <c r="C76" s="140" t="str">
        <f>IF( ISBLANK('03.Muestra'!$E27),"",'03.Muestra'!$E27)</f>
        <v/>
      </c>
      <c r="D76" s="164" t="str">
        <f t="shared" si="2"/>
        <v/>
      </c>
      <c r="E76" s="133" t="str">
        <f t="shared" si="3"/>
        <v/>
      </c>
      <c r="F76" s="19"/>
      <c r="G76" s="19"/>
      <c r="H76" s="19"/>
      <c r="I76" s="19"/>
      <c r="J76" s="19"/>
      <c r="K76" s="19"/>
      <c r="L76" s="19"/>
      <c r="Q76" s="19"/>
      <c r="R76" s="19"/>
      <c r="S76" s="19"/>
      <c r="T76" s="19"/>
      <c r="U76" s="19"/>
      <c r="V76" s="19"/>
      <c r="W76" s="19"/>
      <c r="X76" s="19"/>
      <c r="Y76" s="19"/>
    </row>
    <row r="77" spans="2:25" ht="12" customHeight="1">
      <c r="B77" s="140" t="str">
        <f>IF( ISBLANK('03.Muestra'!$C28),"",'03.Muestra'!$C28)</f>
        <v/>
      </c>
      <c r="C77" s="140" t="str">
        <f>IF( ISBLANK('03.Muestra'!$E28),"",'03.Muestra'!$E28)</f>
        <v/>
      </c>
      <c r="D77" s="164" t="str">
        <f t="shared" si="2"/>
        <v/>
      </c>
      <c r="E77" s="133" t="str">
        <f t="shared" si="3"/>
        <v/>
      </c>
      <c r="F77" s="19"/>
      <c r="G77" s="19"/>
      <c r="H77" s="19"/>
      <c r="I77" s="19"/>
      <c r="J77" s="19"/>
      <c r="K77" s="19"/>
      <c r="L77" s="19"/>
      <c r="Q77" s="19"/>
      <c r="R77" s="19"/>
      <c r="S77" s="19"/>
      <c r="T77" s="19"/>
      <c r="U77" s="19"/>
      <c r="V77" s="19"/>
      <c r="W77" s="19"/>
      <c r="X77" s="19"/>
      <c r="Y77" s="19"/>
    </row>
    <row r="78" spans="2:25" ht="12" customHeight="1">
      <c r="B78" s="140" t="str">
        <f>IF( ISBLANK('03.Muestra'!$C29),"",'03.Muestra'!$C29)</f>
        <v/>
      </c>
      <c r="C78" s="140" t="str">
        <f>IF( ISBLANK('03.Muestra'!$E29),"",'03.Muestra'!$E29)</f>
        <v/>
      </c>
      <c r="D78" s="164" t="str">
        <f t="shared" si="2"/>
        <v/>
      </c>
      <c r="E78" s="133" t="str">
        <f t="shared" si="3"/>
        <v/>
      </c>
      <c r="F78" s="19"/>
      <c r="G78" s="19"/>
      <c r="H78" s="19"/>
      <c r="I78" s="19"/>
      <c r="J78" s="19"/>
      <c r="K78" s="19"/>
      <c r="L78" s="19"/>
      <c r="Q78" s="19"/>
      <c r="R78" s="19"/>
      <c r="S78" s="19"/>
      <c r="T78" s="19"/>
      <c r="U78" s="19"/>
      <c r="V78" s="19"/>
      <c r="W78" s="19"/>
      <c r="X78" s="19"/>
      <c r="Y78" s="19"/>
    </row>
    <row r="79" spans="2:25" ht="12" customHeight="1">
      <c r="B79" s="140" t="str">
        <f>IF( ISBLANK('03.Muestra'!$C30),"",'03.Muestra'!$C30)</f>
        <v/>
      </c>
      <c r="C79" s="140" t="str">
        <f>IF( ISBLANK('03.Muestra'!$E30),"",'03.Muestra'!$E30)</f>
        <v/>
      </c>
      <c r="D79" s="164" t="str">
        <f t="shared" si="2"/>
        <v/>
      </c>
      <c r="E79" s="133" t="str">
        <f t="shared" si="3"/>
        <v/>
      </c>
      <c r="F79" s="19"/>
      <c r="G79" s="19"/>
      <c r="H79" s="19"/>
      <c r="I79" s="19"/>
      <c r="J79" s="19"/>
      <c r="K79" s="19"/>
      <c r="L79" s="19"/>
      <c r="Q79" s="19"/>
      <c r="R79" s="19"/>
      <c r="S79" s="19"/>
      <c r="T79" s="19"/>
      <c r="U79" s="19"/>
      <c r="V79" s="19"/>
      <c r="W79" s="19"/>
      <c r="X79" s="19"/>
      <c r="Y79" s="19"/>
    </row>
    <row r="80" spans="2:25" ht="12" customHeight="1">
      <c r="B80" s="140" t="str">
        <f>IF( ISBLANK('03.Muestra'!$C31),"",'03.Muestra'!$C31)</f>
        <v/>
      </c>
      <c r="C80" s="140" t="str">
        <f>IF( ISBLANK('03.Muestra'!$E31),"",'03.Muestra'!$E31)</f>
        <v/>
      </c>
      <c r="D80" s="164" t="str">
        <f t="shared" si="2"/>
        <v/>
      </c>
      <c r="E80" s="133" t="str">
        <f t="shared" si="3"/>
        <v/>
      </c>
      <c r="F80" s="19"/>
      <c r="G80" s="19"/>
      <c r="H80" s="19"/>
      <c r="I80" s="19"/>
      <c r="J80" s="19"/>
      <c r="K80" s="19"/>
      <c r="L80" s="19"/>
      <c r="M80" s="19"/>
      <c r="N80" s="19"/>
      <c r="O80" s="19"/>
      <c r="P80" s="19"/>
      <c r="Q80" s="19"/>
      <c r="R80" s="19"/>
      <c r="S80" s="19"/>
      <c r="T80" s="19"/>
      <c r="U80" s="19"/>
      <c r="V80" s="19"/>
      <c r="W80" s="19"/>
      <c r="X80" s="19"/>
      <c r="Y80" s="19"/>
    </row>
    <row r="81" spans="2:25" ht="12" customHeight="1">
      <c r="B81" s="140" t="str">
        <f>IF( ISBLANK('03.Muestra'!$C32),"",'03.Muestra'!$C32)</f>
        <v/>
      </c>
      <c r="C81" s="140" t="str">
        <f>IF( ISBLANK('03.Muestra'!$E32),"",'03.Muestra'!$E32)</f>
        <v/>
      </c>
      <c r="D81" s="164" t="str">
        <f t="shared" si="2"/>
        <v/>
      </c>
      <c r="E81" s="133" t="str">
        <f t="shared" si="3"/>
        <v/>
      </c>
      <c r="F81" s="19"/>
      <c r="G81" s="19"/>
      <c r="H81" s="19"/>
      <c r="I81" s="19"/>
      <c r="J81" s="19"/>
      <c r="K81" s="19"/>
      <c r="L81" s="19"/>
      <c r="M81" s="19"/>
      <c r="N81" s="19"/>
      <c r="O81" s="19"/>
      <c r="P81" s="19"/>
      <c r="Q81" s="19"/>
      <c r="R81" s="19"/>
      <c r="S81" s="19"/>
      <c r="T81" s="19"/>
      <c r="U81" s="19"/>
      <c r="V81" s="19"/>
      <c r="W81" s="19"/>
      <c r="X81" s="19"/>
      <c r="Y81" s="19"/>
    </row>
    <row r="82" spans="2:25" ht="12" customHeight="1">
      <c r="B82" s="140" t="str">
        <f>IF( ISBLANK('03.Muestra'!$C33),"",'03.Muestra'!$C33)</f>
        <v/>
      </c>
      <c r="C82" s="140" t="str">
        <f>IF( ISBLANK('03.Muestra'!$E33),"",'03.Muestra'!$E33)</f>
        <v/>
      </c>
      <c r="D82" s="164" t="str">
        <f t="shared" si="2"/>
        <v/>
      </c>
      <c r="E82" s="133" t="str">
        <f t="shared" si="3"/>
        <v/>
      </c>
      <c r="F82" s="19"/>
      <c r="G82" s="19"/>
      <c r="H82" s="19"/>
      <c r="I82" s="19"/>
      <c r="J82" s="19"/>
      <c r="K82" s="19"/>
      <c r="L82" s="19"/>
      <c r="M82" s="19"/>
      <c r="N82" s="19"/>
      <c r="O82" s="19"/>
      <c r="P82" s="19"/>
      <c r="Q82" s="19"/>
      <c r="R82" s="19"/>
      <c r="S82" s="19"/>
      <c r="T82" s="19"/>
      <c r="U82" s="19"/>
      <c r="V82" s="19"/>
      <c r="W82" s="19"/>
      <c r="X82" s="19"/>
      <c r="Y82" s="19"/>
    </row>
    <row r="83" spans="2:25" ht="12" customHeight="1">
      <c r="B83" s="140" t="str">
        <f>IF( ISBLANK('03.Muestra'!$C34),"",'03.Muestra'!$C34)</f>
        <v/>
      </c>
      <c r="C83" s="140" t="str">
        <f>IF( ISBLANK('03.Muestra'!$E34),"",'03.Muestra'!$E34)</f>
        <v/>
      </c>
      <c r="D83" s="164" t="str">
        <f t="shared" si="2"/>
        <v/>
      </c>
      <c r="E83" s="133" t="str">
        <f t="shared" si="3"/>
        <v/>
      </c>
      <c r="F83" s="19"/>
      <c r="G83" s="19"/>
      <c r="H83" s="19"/>
      <c r="I83" s="19"/>
      <c r="J83" s="19"/>
      <c r="K83" s="19"/>
      <c r="L83" s="19"/>
      <c r="M83" s="19"/>
      <c r="N83" s="19"/>
      <c r="O83" s="19"/>
      <c r="P83" s="19"/>
      <c r="Q83" s="19"/>
      <c r="R83" s="19"/>
      <c r="S83" s="19"/>
      <c r="T83" s="19"/>
      <c r="U83" s="19"/>
      <c r="V83" s="19"/>
      <c r="W83" s="19"/>
      <c r="X83" s="19"/>
      <c r="Y83" s="19"/>
    </row>
    <row r="84" spans="2:25" ht="12" customHeight="1">
      <c r="B84" s="140" t="str">
        <f>IF( ISBLANK('03.Muestra'!$C35),"",'03.Muestra'!$C35)</f>
        <v/>
      </c>
      <c r="C84" s="140" t="str">
        <f>IF( ISBLANK('03.Muestra'!$E35),"",'03.Muestra'!$E35)</f>
        <v/>
      </c>
      <c r="D84" s="164" t="str">
        <f t="shared" si="2"/>
        <v/>
      </c>
      <c r="E84" s="133" t="str">
        <f t="shared" si="3"/>
        <v/>
      </c>
      <c r="G84" s="19"/>
      <c r="H84" s="19"/>
      <c r="I84" s="19"/>
      <c r="J84" s="19"/>
      <c r="K84" s="19"/>
      <c r="L84" s="19"/>
      <c r="M84" s="19"/>
      <c r="N84" s="19"/>
      <c r="O84" s="19"/>
      <c r="P84" s="19"/>
      <c r="Q84" s="19"/>
      <c r="R84" s="19"/>
      <c r="S84" s="19"/>
      <c r="T84" s="19"/>
      <c r="U84" s="19"/>
      <c r="V84" s="19"/>
      <c r="W84" s="19"/>
      <c r="X84" s="19"/>
      <c r="Y84" s="19"/>
    </row>
    <row r="85" spans="2:25" ht="12" customHeight="1">
      <c r="B85" s="140" t="str">
        <f>IF( ISBLANK('03.Muestra'!$C36),"",'03.Muestra'!$C36)</f>
        <v/>
      </c>
      <c r="C85" s="140" t="str">
        <f>IF( ISBLANK('03.Muestra'!$E36),"",'03.Muestra'!$E36)</f>
        <v/>
      </c>
      <c r="D85" s="164" t="str">
        <f t="shared" si="2"/>
        <v/>
      </c>
      <c r="E85" s="133" t="str">
        <f t="shared" si="3"/>
        <v/>
      </c>
      <c r="F85" s="153"/>
      <c r="G85" s="19"/>
      <c r="H85" s="19"/>
      <c r="I85" s="19"/>
      <c r="J85" s="19"/>
      <c r="K85" s="19"/>
      <c r="L85" s="19"/>
      <c r="M85" s="19"/>
      <c r="N85" s="19"/>
      <c r="O85" s="19"/>
      <c r="P85" s="19"/>
      <c r="Q85" s="19"/>
      <c r="R85" s="19"/>
      <c r="S85" s="19"/>
      <c r="T85" s="19"/>
      <c r="U85" s="19"/>
      <c r="V85" s="19"/>
      <c r="W85" s="19"/>
      <c r="X85" s="19"/>
      <c r="Y85" s="19"/>
    </row>
    <row r="86" spans="2:25" ht="12" customHeight="1">
      <c r="B86" s="140" t="str">
        <f>IF( ISBLANK('03.Muestra'!$C37),"",'03.Muestra'!$C37)</f>
        <v/>
      </c>
      <c r="C86" s="140" t="str">
        <f>IF( ISBLANK('03.Muestra'!$E37),"",'03.Muestra'!$E37)</f>
        <v/>
      </c>
      <c r="D86" s="164" t="str">
        <f t="shared" si="2"/>
        <v/>
      </c>
      <c r="E86" s="133" t="str">
        <f t="shared" si="3"/>
        <v/>
      </c>
      <c r="F86" s="153"/>
      <c r="G86" s="19"/>
      <c r="H86" s="19"/>
      <c r="I86" s="19"/>
      <c r="J86" s="19"/>
      <c r="K86" s="19"/>
      <c r="L86" s="19"/>
      <c r="M86" s="19"/>
      <c r="N86" s="19"/>
      <c r="O86" s="19"/>
      <c r="P86" s="19"/>
      <c r="Q86" s="19"/>
      <c r="R86" s="19"/>
      <c r="S86" s="19"/>
      <c r="T86" s="19"/>
      <c r="U86" s="19"/>
      <c r="V86" s="19"/>
      <c r="W86" s="19"/>
      <c r="X86" s="19"/>
      <c r="Y86" s="19"/>
    </row>
    <row r="87" spans="2:25" ht="12" customHeight="1">
      <c r="B87" s="140" t="str">
        <f>IF( ISBLANK('03.Muestra'!$C38),"",'03.Muestra'!$C38)</f>
        <v/>
      </c>
      <c r="C87" s="140" t="str">
        <f>IF( ISBLANK('03.Muestra'!$E38),"",'03.Muestra'!$E38)</f>
        <v/>
      </c>
      <c r="D87" s="164" t="str">
        <f t="shared" si="2"/>
        <v/>
      </c>
      <c r="E87" s="133" t="str">
        <f t="shared" si="3"/>
        <v/>
      </c>
      <c r="F87" s="153"/>
      <c r="G87" s="19"/>
      <c r="H87" s="19"/>
      <c r="I87" s="19"/>
      <c r="J87" s="19"/>
      <c r="K87" s="19"/>
      <c r="L87" s="19"/>
      <c r="M87" s="19"/>
      <c r="N87" s="19"/>
      <c r="O87" s="19"/>
      <c r="P87" s="19"/>
      <c r="Q87" s="19"/>
      <c r="R87" s="19"/>
      <c r="S87" s="19"/>
      <c r="T87" s="19"/>
      <c r="U87" s="19"/>
      <c r="V87" s="19"/>
      <c r="W87" s="19"/>
      <c r="X87" s="19"/>
      <c r="Y87" s="19"/>
    </row>
    <row r="88" spans="2:25" ht="12" customHeight="1">
      <c r="B88" s="140" t="str">
        <f>IF( ISBLANK('03.Muestra'!$C39),"",'03.Muestra'!$C39)</f>
        <v/>
      </c>
      <c r="C88" s="140" t="str">
        <f>IF( ISBLANK('03.Muestra'!$E39),"",'03.Muestra'!$E39)</f>
        <v/>
      </c>
      <c r="D88" s="164" t="str">
        <f t="shared" si="2"/>
        <v/>
      </c>
      <c r="E88" s="133" t="str">
        <f t="shared" si="3"/>
        <v/>
      </c>
      <c r="F88" s="153"/>
      <c r="G88" s="19"/>
      <c r="H88" s="19"/>
      <c r="I88" s="19"/>
      <c r="J88" s="19"/>
      <c r="K88" s="19"/>
      <c r="L88" s="19"/>
      <c r="M88" s="19"/>
      <c r="N88" s="19"/>
      <c r="O88" s="19"/>
      <c r="P88" s="19"/>
      <c r="Q88" s="19"/>
      <c r="R88" s="19"/>
      <c r="S88" s="19"/>
      <c r="T88" s="19"/>
      <c r="U88" s="19"/>
      <c r="V88" s="19"/>
      <c r="W88" s="19"/>
      <c r="X88" s="19"/>
      <c r="Y88" s="19"/>
    </row>
    <row r="89" spans="2:25" ht="12" customHeight="1">
      <c r="B89" s="140" t="str">
        <f>IF( ISBLANK('03.Muestra'!$C40),"",'03.Muestra'!$C40)</f>
        <v/>
      </c>
      <c r="C89" s="140" t="str">
        <f>IF( ISBLANK('03.Muestra'!$E40),"",'03.Muestra'!$E40)</f>
        <v/>
      </c>
      <c r="D89" s="164" t="str">
        <f t="shared" si="2"/>
        <v/>
      </c>
      <c r="E89" s="133" t="str">
        <f t="shared" si="3"/>
        <v/>
      </c>
      <c r="F89" s="153"/>
      <c r="G89" s="19"/>
      <c r="H89" s="19"/>
      <c r="I89" s="19"/>
      <c r="J89" s="19"/>
      <c r="K89" s="19"/>
      <c r="L89" s="19"/>
      <c r="M89" s="19"/>
      <c r="N89" s="19"/>
      <c r="O89" s="19"/>
      <c r="P89" s="19"/>
      <c r="Q89" s="19"/>
      <c r="R89" s="19"/>
      <c r="S89" s="19"/>
      <c r="T89" s="19"/>
      <c r="U89" s="19"/>
      <c r="V89" s="19"/>
      <c r="W89" s="19"/>
      <c r="X89" s="19"/>
      <c r="Y89" s="19"/>
    </row>
    <row r="90" spans="2:25" ht="12" customHeight="1">
      <c r="B90" s="140" t="str">
        <f>IF( ISBLANK('03.Muestra'!$C41),"",'03.Muestra'!$C41)</f>
        <v/>
      </c>
      <c r="C90" s="140" t="str">
        <f>IF( ISBLANK('03.Muestra'!$E41),"",'03.Muestra'!$E41)</f>
        <v/>
      </c>
      <c r="D90" s="164" t="str">
        <f t="shared" si="2"/>
        <v/>
      </c>
      <c r="E90" s="133" t="str">
        <f t="shared" si="3"/>
        <v/>
      </c>
      <c r="F90" s="153"/>
      <c r="G90" s="19"/>
      <c r="H90" s="19"/>
      <c r="I90" s="19"/>
      <c r="J90" s="19"/>
      <c r="K90" s="19"/>
      <c r="L90" s="19"/>
      <c r="M90" s="19"/>
      <c r="N90" s="19"/>
      <c r="O90" s="19"/>
      <c r="P90" s="19"/>
      <c r="Q90" s="19"/>
      <c r="R90" s="19"/>
      <c r="S90" s="19"/>
      <c r="T90" s="19"/>
      <c r="U90" s="19"/>
      <c r="V90" s="19"/>
      <c r="W90" s="19"/>
      <c r="X90" s="19"/>
      <c r="Y90" s="19"/>
    </row>
    <row r="91" spans="2:25" ht="12" customHeight="1">
      <c r="B91" s="140" t="str">
        <f>IF( ISBLANK('03.Muestra'!$C42),"",'03.Muestra'!$C42)</f>
        <v/>
      </c>
      <c r="C91" s="140" t="str">
        <f>IF( ISBLANK('03.Muestra'!$E42),"",'03.Muestra'!$E42)</f>
        <v/>
      </c>
      <c r="D91" s="164" t="str">
        <f t="shared" si="2"/>
        <v/>
      </c>
      <c r="E91" s="133" t="str">
        <f t="shared" si="3"/>
        <v/>
      </c>
      <c r="F91" s="19"/>
      <c r="G91" s="19"/>
      <c r="H91" s="19"/>
      <c r="I91" s="19"/>
      <c r="J91" s="19"/>
      <c r="K91" s="19"/>
      <c r="L91" s="19"/>
      <c r="M91" s="19"/>
      <c r="N91" s="19"/>
      <c r="O91" s="19"/>
      <c r="P91" s="19"/>
      <c r="Q91" s="19"/>
      <c r="R91" s="19"/>
      <c r="S91" s="19"/>
      <c r="T91" s="19"/>
      <c r="U91" s="19"/>
      <c r="V91" s="19"/>
      <c r="W91" s="19"/>
      <c r="X91" s="19"/>
      <c r="Y91" s="19"/>
    </row>
    <row r="92" spans="2:25" ht="12" customHeight="1">
      <c r="B92" s="19"/>
      <c r="C92" s="19"/>
      <c r="D92" s="19"/>
      <c r="E92" s="19"/>
      <c r="F92" s="19"/>
      <c r="G92" s="19"/>
      <c r="H92" s="19"/>
      <c r="I92" s="19"/>
      <c r="J92" s="19"/>
      <c r="K92" s="19"/>
      <c r="L92" s="19"/>
      <c r="M92" s="19"/>
      <c r="N92" s="19"/>
      <c r="O92" s="19"/>
      <c r="P92" s="19"/>
      <c r="Q92" s="19"/>
      <c r="R92" s="19"/>
      <c r="S92" s="19"/>
      <c r="T92" s="19"/>
      <c r="U92" s="19"/>
      <c r="V92" s="19"/>
      <c r="W92" s="19"/>
      <c r="X92" s="19"/>
      <c r="Y92" s="19"/>
    </row>
    <row r="93" spans="2:25" ht="12" customHeight="1">
      <c r="B93" s="157"/>
      <c r="C93" s="19"/>
      <c r="D93" s="19"/>
      <c r="E93" s="138"/>
      <c r="F93" s="19"/>
      <c r="G93" s="19"/>
      <c r="H93" s="19"/>
      <c r="I93" s="19"/>
      <c r="J93" s="19"/>
      <c r="K93" s="19"/>
      <c r="L93" s="19"/>
      <c r="M93" s="19"/>
      <c r="N93" s="19"/>
      <c r="O93" s="19"/>
      <c r="P93" s="19"/>
      <c r="Q93" s="19"/>
      <c r="R93" s="19"/>
      <c r="S93" s="19"/>
      <c r="T93" s="19"/>
      <c r="U93" s="19"/>
      <c r="V93" s="19"/>
      <c r="W93" s="19"/>
      <c r="X93" s="19"/>
      <c r="Y93" s="19"/>
    </row>
    <row r="94" spans="2:25" ht="32.25" customHeight="1">
      <c r="B94" s="26" t="s">
        <v>61</v>
      </c>
      <c r="C94" s="27" t="s">
        <v>101</v>
      </c>
      <c r="D94" s="28" t="s">
        <v>71</v>
      </c>
      <c r="E94" s="152"/>
      <c r="K94" s="19"/>
      <c r="L94" s="19"/>
      <c r="M94" s="19"/>
      <c r="N94" s="19"/>
      <c r="O94" s="19"/>
      <c r="P94" s="19"/>
      <c r="Q94" s="19"/>
      <c r="R94" s="19"/>
      <c r="S94" s="19"/>
      <c r="T94" s="19"/>
      <c r="U94" s="19"/>
      <c r="V94" s="19"/>
      <c r="W94" s="19"/>
      <c r="X94" s="19"/>
      <c r="Y94" s="19"/>
    </row>
    <row r="95" spans="2:25" ht="12" customHeight="1">
      <c r="B95" s="140" t="str">
        <f>IF( ISBLANK('03.Muestra'!$C8),"",'03.Muestra'!$C8)</f>
        <v/>
      </c>
      <c r="C95" s="140" t="str">
        <f>IF( ISBLANK('03.Muestra'!$E8),"",'03.Muestra'!$E8)</f>
        <v/>
      </c>
      <c r="D95" s="164" t="str">
        <f t="shared" ref="D95:D129" si="4">IF(AND(B95&lt;&gt;"",C95&lt;&gt;""),"N/T","")</f>
        <v/>
      </c>
      <c r="E95" s="133" t="str">
        <f t="shared" ref="E95:E129" si="5">IF(D95&lt;&gt;"",IF(AND(B95&lt;&gt;"",C95&lt;&gt;""),"","ERR"),"")</f>
        <v/>
      </c>
      <c r="F95" s="141" t="s">
        <v>72</v>
      </c>
      <c r="G95" s="142" t="s">
        <v>76</v>
      </c>
      <c r="H95" s="143" t="s">
        <v>74</v>
      </c>
      <c r="I95" s="144" t="s">
        <v>65</v>
      </c>
      <c r="J95" s="145" t="s">
        <v>62</v>
      </c>
      <c r="K95" s="146" t="s">
        <v>69</v>
      </c>
      <c r="L95" s="19"/>
      <c r="M95" s="19"/>
      <c r="N95" s="19"/>
      <c r="O95" s="19"/>
      <c r="P95" s="19"/>
      <c r="Q95" s="19"/>
      <c r="R95" s="19"/>
      <c r="S95" s="19"/>
      <c r="T95" s="19"/>
      <c r="U95" s="19"/>
      <c r="V95" s="19"/>
      <c r="W95" s="19"/>
      <c r="X95" s="19"/>
      <c r="Y95" s="19"/>
    </row>
    <row r="96" spans="2:25" ht="12" customHeight="1">
      <c r="B96" s="140" t="str">
        <f>IF( ISBLANK('03.Muestra'!$C9),"",'03.Muestra'!$C9)</f>
        <v/>
      </c>
      <c r="C96" s="140" t="str">
        <f>IF( ISBLANK('03.Muestra'!$E9),"",'03.Muestra'!$E9)</f>
        <v/>
      </c>
      <c r="D96" s="164" t="str">
        <f t="shared" si="4"/>
        <v/>
      </c>
      <c r="E96" s="133" t="str">
        <f t="shared" si="5"/>
        <v/>
      </c>
      <c r="F96" s="147">
        <f ca="1">COUNTIF($D95:INDIRECT("$D" &amp;  SUM(ROW()-1,'03.Muestra'!$D$45)-1),F95)</f>
        <v>0</v>
      </c>
      <c r="G96" s="147">
        <f ca="1">COUNTIF($D95:INDIRECT("$D" &amp;  SUM(ROW()-1,'03.Muestra'!$D$45)-1),G95)</f>
        <v>0</v>
      </c>
      <c r="H96" s="147">
        <f ca="1">COUNTIF($D95:INDIRECT("$D" &amp;  SUM(ROW()-1,'03.Muestra'!$D$45)-1),H95)</f>
        <v>0</v>
      </c>
      <c r="I96" s="147">
        <f ca="1">COUNTIF($D95:INDIRECT("$D" &amp;  SUM(ROW()-1,'03.Muestra'!$D$45)-1),I95)</f>
        <v>0</v>
      </c>
      <c r="J96" s="147">
        <f ca="1">COUNTIF($D95:INDIRECT("$D" &amp;  SUM(ROW()-1,'03.Muestra'!$D$45)-1),J95)</f>
        <v>0</v>
      </c>
      <c r="K96" s="147">
        <f ca="1">IF('03.Muestra'!$D$45=0,0,COUNTBLANK($D95:INDIRECT("$D" &amp;  SUM(ROW()-1,'03.Muestra'!$D$45)-1)))</f>
        <v>0</v>
      </c>
      <c r="L96" s="19"/>
      <c r="M96" s="19"/>
      <c r="N96" s="19"/>
      <c r="O96" s="19"/>
      <c r="P96" s="19"/>
      <c r="Q96" s="19"/>
      <c r="R96" s="19"/>
      <c r="S96" s="19"/>
      <c r="T96" s="19"/>
      <c r="U96" s="19"/>
      <c r="V96" s="19"/>
      <c r="W96" s="19"/>
      <c r="X96" s="19"/>
      <c r="Y96" s="19"/>
    </row>
    <row r="97" spans="2:25" ht="12" customHeight="1">
      <c r="B97" s="140" t="str">
        <f>IF( ISBLANK('03.Muestra'!$C10),"",'03.Muestra'!$C10)</f>
        <v/>
      </c>
      <c r="C97" s="140" t="str">
        <f>IF( ISBLANK('03.Muestra'!$E10),"",'03.Muestra'!$E10)</f>
        <v/>
      </c>
      <c r="D97" s="164" t="str">
        <f t="shared" si="4"/>
        <v/>
      </c>
      <c r="E97" s="133" t="str">
        <f t="shared" si="5"/>
        <v/>
      </c>
      <c r="G97" s="19"/>
      <c r="H97" s="19"/>
      <c r="I97" s="19"/>
      <c r="J97" s="19"/>
      <c r="K97" s="19"/>
      <c r="L97" s="19"/>
      <c r="M97" s="19"/>
      <c r="N97" s="19"/>
      <c r="O97" s="19"/>
      <c r="P97" s="19"/>
      <c r="Q97" s="19"/>
      <c r="R97" s="19"/>
      <c r="S97" s="19"/>
      <c r="T97" s="19"/>
      <c r="U97" s="19"/>
      <c r="V97" s="19"/>
      <c r="W97" s="19"/>
      <c r="X97" s="19"/>
      <c r="Y97" s="19"/>
    </row>
    <row r="98" spans="2:25" ht="12" customHeight="1">
      <c r="B98" s="140" t="str">
        <f>IF( ISBLANK('03.Muestra'!$C11),"",'03.Muestra'!$C11)</f>
        <v/>
      </c>
      <c r="C98" s="140" t="str">
        <f>IF( ISBLANK('03.Muestra'!$E11),"",'03.Muestra'!$E11)</f>
        <v/>
      </c>
      <c r="D98" s="164" t="str">
        <f t="shared" si="4"/>
        <v/>
      </c>
      <c r="E98" s="133" t="str">
        <f t="shared" si="5"/>
        <v/>
      </c>
      <c r="G98" s="19"/>
      <c r="H98" s="19"/>
      <c r="I98" s="19"/>
      <c r="J98" s="19"/>
      <c r="K98" s="19"/>
      <c r="L98" s="19"/>
      <c r="M98" s="19"/>
      <c r="N98" s="19"/>
      <c r="O98" s="19"/>
      <c r="P98" s="19"/>
      <c r="Q98" s="19"/>
      <c r="R98" s="19"/>
      <c r="S98" s="19"/>
      <c r="T98" s="19"/>
      <c r="U98" s="19"/>
      <c r="V98" s="19"/>
      <c r="W98" s="19"/>
      <c r="X98" s="19"/>
      <c r="Y98" s="19"/>
    </row>
    <row r="99" spans="2:25" ht="12" customHeight="1">
      <c r="B99" s="140" t="str">
        <f>IF( ISBLANK('03.Muestra'!$C12),"",'03.Muestra'!$C12)</f>
        <v/>
      </c>
      <c r="C99" s="140" t="str">
        <f>IF( ISBLANK('03.Muestra'!$E12),"",'03.Muestra'!$E12)</f>
        <v/>
      </c>
      <c r="D99" s="164" t="str">
        <f t="shared" si="4"/>
        <v/>
      </c>
      <c r="E99" s="133" t="str">
        <f t="shared" si="5"/>
        <v/>
      </c>
      <c r="G99" s="19"/>
      <c r="H99" s="19"/>
      <c r="I99" s="19"/>
      <c r="J99" s="19"/>
      <c r="K99" s="19"/>
      <c r="L99" s="19"/>
      <c r="M99" s="19"/>
      <c r="N99" s="19"/>
      <c r="O99" s="19"/>
      <c r="P99" s="19"/>
      <c r="Q99" s="19"/>
      <c r="R99" s="19"/>
      <c r="S99" s="19"/>
      <c r="T99" s="19"/>
      <c r="U99" s="19"/>
      <c r="V99" s="19"/>
      <c r="W99" s="19"/>
      <c r="X99" s="19"/>
      <c r="Y99" s="19"/>
    </row>
    <row r="100" spans="2:25" ht="12" customHeight="1">
      <c r="B100" s="140" t="str">
        <f>IF( ISBLANK('03.Muestra'!$C13),"",'03.Muestra'!$C13)</f>
        <v/>
      </c>
      <c r="C100" s="140" t="str">
        <f>IF( ISBLANK('03.Muestra'!$E13),"",'03.Muestra'!$E13)</f>
        <v/>
      </c>
      <c r="D100" s="164" t="str">
        <f t="shared" si="4"/>
        <v/>
      </c>
      <c r="E100" s="133" t="str">
        <f t="shared" si="5"/>
        <v/>
      </c>
      <c r="G100" s="19"/>
      <c r="H100" s="19"/>
      <c r="I100" s="19"/>
      <c r="J100" s="19"/>
      <c r="K100" s="19"/>
      <c r="L100" s="19"/>
      <c r="M100" s="19"/>
      <c r="N100" s="19"/>
      <c r="O100" s="19"/>
      <c r="P100" s="19"/>
      <c r="Q100" s="19"/>
      <c r="R100" s="19"/>
      <c r="S100" s="19"/>
      <c r="T100" s="19"/>
      <c r="U100" s="19"/>
      <c r="V100" s="19"/>
      <c r="W100" s="19"/>
      <c r="X100" s="19"/>
      <c r="Y100" s="19"/>
    </row>
    <row r="101" spans="2:25" ht="12" customHeight="1">
      <c r="B101" s="140" t="str">
        <f>IF( ISBLANK('03.Muestra'!$C14),"",'03.Muestra'!$C14)</f>
        <v/>
      </c>
      <c r="C101" s="140" t="str">
        <f>IF( ISBLANK('03.Muestra'!$E14),"",'03.Muestra'!$E14)</f>
        <v/>
      </c>
      <c r="D101" s="164" t="str">
        <f t="shared" si="4"/>
        <v/>
      </c>
      <c r="E101" s="133" t="str">
        <f t="shared" si="5"/>
        <v/>
      </c>
      <c r="F101" s="19"/>
      <c r="G101" s="19"/>
      <c r="H101" s="19"/>
      <c r="I101" s="19"/>
      <c r="J101" s="19"/>
      <c r="K101" s="19"/>
      <c r="L101" s="19"/>
      <c r="M101" s="19"/>
      <c r="N101" s="19"/>
      <c r="O101" s="19"/>
      <c r="P101" s="19"/>
      <c r="Q101" s="19"/>
      <c r="R101" s="19"/>
      <c r="S101" s="19"/>
      <c r="T101" s="19"/>
      <c r="U101" s="19"/>
      <c r="V101" s="19"/>
      <c r="W101" s="19"/>
      <c r="X101" s="19"/>
      <c r="Y101" s="19"/>
    </row>
    <row r="102" spans="2:25" ht="12" customHeight="1">
      <c r="B102" s="140" t="str">
        <f>IF( ISBLANK('03.Muestra'!$C15),"",'03.Muestra'!$C15)</f>
        <v/>
      </c>
      <c r="C102" s="140" t="str">
        <f>IF( ISBLANK('03.Muestra'!$E15),"",'03.Muestra'!$E15)</f>
        <v/>
      </c>
      <c r="D102" s="164" t="str">
        <f t="shared" si="4"/>
        <v/>
      </c>
      <c r="E102" s="133" t="str">
        <f t="shared" si="5"/>
        <v/>
      </c>
      <c r="F102" s="19"/>
      <c r="G102" s="19"/>
      <c r="H102" s="19"/>
      <c r="I102" s="19"/>
      <c r="J102" s="19"/>
      <c r="K102" s="19"/>
      <c r="L102" s="19"/>
      <c r="M102" s="19"/>
      <c r="N102" s="19"/>
      <c r="O102" s="19"/>
      <c r="P102" s="19"/>
      <c r="Q102" s="19"/>
      <c r="R102" s="19"/>
      <c r="S102" s="19"/>
      <c r="T102" s="19"/>
      <c r="U102" s="19"/>
      <c r="V102" s="19"/>
      <c r="W102" s="19"/>
      <c r="X102" s="19"/>
      <c r="Y102" s="19"/>
    </row>
    <row r="103" spans="2:25" ht="12" customHeight="1">
      <c r="B103" s="140" t="str">
        <f>IF( ISBLANK('03.Muestra'!$C16),"",'03.Muestra'!$C16)</f>
        <v/>
      </c>
      <c r="C103" s="140" t="str">
        <f>IF( ISBLANK('03.Muestra'!$E16),"",'03.Muestra'!$E16)</f>
        <v/>
      </c>
      <c r="D103" s="164" t="str">
        <f t="shared" si="4"/>
        <v/>
      </c>
      <c r="E103" s="133" t="str">
        <f t="shared" si="5"/>
        <v/>
      </c>
      <c r="F103" s="19"/>
      <c r="G103" s="19"/>
      <c r="H103" s="19"/>
      <c r="I103" s="19"/>
      <c r="J103" s="19"/>
      <c r="K103" s="19"/>
      <c r="L103" s="19"/>
      <c r="M103" s="19"/>
      <c r="N103" s="19"/>
      <c r="O103" s="19"/>
      <c r="P103" s="19"/>
      <c r="Q103" s="19"/>
      <c r="R103" s="19"/>
      <c r="S103" s="19"/>
      <c r="T103" s="19"/>
      <c r="U103" s="19"/>
      <c r="V103" s="19"/>
      <c r="W103" s="19"/>
      <c r="X103" s="19"/>
      <c r="Y103" s="19"/>
    </row>
    <row r="104" spans="2:25" ht="12" customHeight="1">
      <c r="B104" s="140" t="str">
        <f>IF( ISBLANK('03.Muestra'!$C17),"",'03.Muestra'!$C17)</f>
        <v/>
      </c>
      <c r="C104" s="140" t="str">
        <f>IF( ISBLANK('03.Muestra'!$E17),"",'03.Muestra'!$E17)</f>
        <v/>
      </c>
      <c r="D104" s="164" t="str">
        <f t="shared" si="4"/>
        <v/>
      </c>
      <c r="E104" s="133" t="str">
        <f t="shared" si="5"/>
        <v/>
      </c>
      <c r="F104" s="19"/>
      <c r="G104" s="19"/>
      <c r="H104" s="19"/>
      <c r="I104" s="19"/>
      <c r="J104" s="19"/>
      <c r="K104" s="19"/>
      <c r="L104" s="19"/>
      <c r="M104" s="19"/>
      <c r="N104" s="19"/>
      <c r="O104" s="19"/>
      <c r="P104" s="19"/>
      <c r="Q104" s="19"/>
      <c r="R104" s="19"/>
      <c r="S104" s="19"/>
      <c r="T104" s="19"/>
      <c r="U104" s="19"/>
      <c r="V104" s="19"/>
      <c r="W104" s="19"/>
      <c r="X104" s="19"/>
      <c r="Y104" s="19"/>
    </row>
    <row r="105" spans="2:25" ht="12" customHeight="1">
      <c r="B105" s="140" t="str">
        <f>IF( ISBLANK('03.Muestra'!$C18),"",'03.Muestra'!$C18)</f>
        <v/>
      </c>
      <c r="C105" s="140" t="str">
        <f>IF( ISBLANK('03.Muestra'!$E18),"",'03.Muestra'!$E18)</f>
        <v/>
      </c>
      <c r="D105" s="164" t="str">
        <f t="shared" si="4"/>
        <v/>
      </c>
      <c r="E105" s="133" t="str">
        <f t="shared" si="5"/>
        <v/>
      </c>
      <c r="F105" s="19"/>
      <c r="G105" s="19"/>
      <c r="H105" s="19"/>
      <c r="I105" s="19"/>
      <c r="J105" s="19"/>
      <c r="K105" s="19"/>
      <c r="L105" s="19"/>
      <c r="M105" s="19"/>
      <c r="N105" s="19"/>
      <c r="O105" s="19"/>
      <c r="P105" s="19"/>
      <c r="Q105" s="19"/>
      <c r="R105" s="19"/>
      <c r="S105" s="19"/>
      <c r="T105" s="19"/>
      <c r="U105" s="19"/>
      <c r="V105" s="19"/>
      <c r="W105" s="19"/>
      <c r="X105" s="19"/>
      <c r="Y105" s="19"/>
    </row>
    <row r="106" spans="2:25" ht="12" customHeight="1">
      <c r="B106" s="140" t="str">
        <f>IF( ISBLANK('03.Muestra'!$C19),"",'03.Muestra'!$C19)</f>
        <v/>
      </c>
      <c r="C106" s="140" t="str">
        <f>IF( ISBLANK('03.Muestra'!$E19),"",'03.Muestra'!$E19)</f>
        <v/>
      </c>
      <c r="D106" s="164" t="str">
        <f t="shared" si="4"/>
        <v/>
      </c>
      <c r="E106" s="133" t="str">
        <f t="shared" si="5"/>
        <v/>
      </c>
      <c r="F106" s="19"/>
      <c r="G106" s="19"/>
      <c r="H106" s="19"/>
      <c r="I106" s="19"/>
      <c r="J106" s="19"/>
      <c r="K106" s="19"/>
      <c r="L106" s="19"/>
      <c r="M106" s="19"/>
      <c r="N106" s="19"/>
      <c r="O106" s="19"/>
      <c r="P106" s="19"/>
      <c r="Q106" s="19"/>
      <c r="R106" s="19"/>
      <c r="S106" s="19"/>
      <c r="T106" s="19"/>
      <c r="U106" s="19"/>
      <c r="V106" s="19"/>
      <c r="W106" s="19"/>
      <c r="X106" s="19"/>
      <c r="Y106" s="19"/>
    </row>
    <row r="107" spans="2:25" ht="12" customHeight="1">
      <c r="B107" s="140" t="str">
        <f>IF( ISBLANK('03.Muestra'!$C20),"",'03.Muestra'!$C20)</f>
        <v/>
      </c>
      <c r="C107" s="140" t="str">
        <f>IF( ISBLANK('03.Muestra'!$E20),"",'03.Muestra'!$E20)</f>
        <v/>
      </c>
      <c r="D107" s="164" t="str">
        <f t="shared" si="4"/>
        <v/>
      </c>
      <c r="E107" s="133" t="str">
        <f t="shared" si="5"/>
        <v/>
      </c>
      <c r="F107" s="19"/>
      <c r="G107" s="19"/>
      <c r="H107" s="19"/>
      <c r="I107" s="19"/>
      <c r="J107" s="19"/>
      <c r="K107" s="19"/>
      <c r="L107" s="19"/>
      <c r="Q107" s="19"/>
      <c r="R107" s="19"/>
      <c r="S107" s="19"/>
      <c r="T107" s="19"/>
      <c r="U107" s="19"/>
      <c r="V107" s="19"/>
      <c r="W107" s="19"/>
      <c r="X107" s="19"/>
      <c r="Y107" s="19"/>
    </row>
    <row r="108" spans="2:25" ht="12" customHeight="1">
      <c r="B108" s="140" t="str">
        <f>IF( ISBLANK('03.Muestra'!$C21),"",'03.Muestra'!$C21)</f>
        <v/>
      </c>
      <c r="C108" s="140" t="str">
        <f>IF( ISBLANK('03.Muestra'!$E21),"",'03.Muestra'!$E21)</f>
        <v/>
      </c>
      <c r="D108" s="164" t="str">
        <f t="shared" si="4"/>
        <v/>
      </c>
      <c r="E108" s="133" t="str">
        <f t="shared" si="5"/>
        <v/>
      </c>
      <c r="F108" s="19"/>
      <c r="G108" s="19"/>
      <c r="H108" s="19"/>
      <c r="I108" s="19"/>
      <c r="J108" s="19"/>
      <c r="K108" s="19"/>
      <c r="L108" s="19"/>
      <c r="Q108" s="19"/>
      <c r="R108" s="19"/>
      <c r="S108" s="19"/>
      <c r="T108" s="19"/>
      <c r="U108" s="19"/>
      <c r="V108" s="19"/>
      <c r="W108" s="19"/>
      <c r="X108" s="19"/>
      <c r="Y108" s="19"/>
    </row>
    <row r="109" spans="2:25" ht="12" customHeight="1">
      <c r="B109" s="140" t="str">
        <f>IF( ISBLANK('03.Muestra'!$C22),"",'03.Muestra'!$C22)</f>
        <v/>
      </c>
      <c r="C109" s="140" t="str">
        <f>IF( ISBLANK('03.Muestra'!$E22),"",'03.Muestra'!$E22)</f>
        <v/>
      </c>
      <c r="D109" s="164" t="str">
        <f t="shared" si="4"/>
        <v/>
      </c>
      <c r="E109" s="133" t="str">
        <f t="shared" si="5"/>
        <v/>
      </c>
      <c r="F109" s="19"/>
      <c r="G109" s="19"/>
      <c r="H109" s="19"/>
      <c r="I109" s="19"/>
      <c r="J109" s="19"/>
      <c r="K109" s="19"/>
      <c r="L109" s="19"/>
      <c r="Q109" s="19"/>
      <c r="R109" s="19"/>
      <c r="S109" s="19"/>
      <c r="T109" s="19"/>
      <c r="U109" s="19"/>
      <c r="V109" s="19"/>
      <c r="W109" s="19"/>
      <c r="X109" s="19"/>
      <c r="Y109" s="19"/>
    </row>
    <row r="110" spans="2:25" ht="12" customHeight="1">
      <c r="B110" s="140" t="str">
        <f>IF( ISBLANK('03.Muestra'!$C23),"",'03.Muestra'!$C23)</f>
        <v/>
      </c>
      <c r="C110" s="140" t="str">
        <f>IF( ISBLANK('03.Muestra'!$E23),"",'03.Muestra'!$E23)</f>
        <v/>
      </c>
      <c r="D110" s="164" t="str">
        <f t="shared" si="4"/>
        <v/>
      </c>
      <c r="E110" s="133" t="str">
        <f t="shared" si="5"/>
        <v/>
      </c>
      <c r="F110" s="19"/>
      <c r="G110" s="19"/>
      <c r="H110" s="19"/>
      <c r="I110" s="19"/>
      <c r="J110" s="19"/>
      <c r="K110" s="19"/>
      <c r="L110" s="19"/>
      <c r="Q110" s="19"/>
      <c r="R110" s="19"/>
      <c r="S110" s="19"/>
      <c r="T110" s="19"/>
      <c r="U110" s="19"/>
      <c r="V110" s="19"/>
      <c r="W110" s="19"/>
      <c r="X110" s="19"/>
      <c r="Y110" s="19"/>
    </row>
    <row r="111" spans="2:25" ht="12" customHeight="1">
      <c r="B111" s="140" t="str">
        <f>IF( ISBLANK('03.Muestra'!$C24),"",'03.Muestra'!$C24)</f>
        <v/>
      </c>
      <c r="C111" s="140" t="str">
        <f>IF( ISBLANK('03.Muestra'!$E24),"",'03.Muestra'!$E24)</f>
        <v/>
      </c>
      <c r="D111" s="164" t="str">
        <f t="shared" si="4"/>
        <v/>
      </c>
      <c r="E111" s="133" t="str">
        <f t="shared" si="5"/>
        <v/>
      </c>
      <c r="F111" s="19"/>
      <c r="G111" s="19"/>
      <c r="H111" s="19"/>
      <c r="I111" s="19"/>
      <c r="J111" s="19"/>
      <c r="K111" s="19"/>
      <c r="L111" s="19"/>
      <c r="Q111" s="19"/>
      <c r="R111" s="19"/>
      <c r="S111" s="19"/>
      <c r="T111" s="19"/>
      <c r="U111" s="19"/>
      <c r="V111" s="19"/>
      <c r="W111" s="19"/>
      <c r="X111" s="19"/>
      <c r="Y111" s="19"/>
    </row>
    <row r="112" spans="2:25" ht="12" customHeight="1">
      <c r="B112" s="140" t="str">
        <f>IF( ISBLANK('03.Muestra'!$C25),"",'03.Muestra'!$C25)</f>
        <v/>
      </c>
      <c r="C112" s="140" t="str">
        <f>IF( ISBLANK('03.Muestra'!$E25),"",'03.Muestra'!$E25)</f>
        <v/>
      </c>
      <c r="D112" s="164" t="str">
        <f t="shared" si="4"/>
        <v/>
      </c>
      <c r="E112" s="133" t="str">
        <f t="shared" si="5"/>
        <v/>
      </c>
      <c r="F112" s="19"/>
      <c r="G112" s="19"/>
      <c r="H112" s="19"/>
      <c r="I112" s="19"/>
      <c r="J112" s="19"/>
      <c r="K112" s="19"/>
      <c r="L112" s="19"/>
      <c r="Q112" s="19"/>
      <c r="R112" s="19"/>
      <c r="S112" s="19"/>
      <c r="T112" s="19"/>
      <c r="U112" s="19"/>
      <c r="V112" s="19"/>
      <c r="W112" s="19"/>
      <c r="X112" s="19"/>
      <c r="Y112" s="19"/>
    </row>
    <row r="113" spans="2:25" ht="12" customHeight="1">
      <c r="B113" s="140" t="str">
        <f>IF( ISBLANK('03.Muestra'!$C26),"",'03.Muestra'!$C26)</f>
        <v/>
      </c>
      <c r="C113" s="140" t="str">
        <f>IF( ISBLANK('03.Muestra'!$E26),"",'03.Muestra'!$E26)</f>
        <v/>
      </c>
      <c r="D113" s="164" t="str">
        <f t="shared" si="4"/>
        <v/>
      </c>
      <c r="E113" s="133" t="str">
        <f t="shared" si="5"/>
        <v/>
      </c>
      <c r="F113" s="19"/>
      <c r="G113" s="19"/>
      <c r="H113" s="19"/>
      <c r="I113" s="19"/>
      <c r="J113" s="19"/>
      <c r="K113" s="19"/>
      <c r="L113" s="19"/>
      <c r="Q113" s="19"/>
      <c r="R113" s="19"/>
      <c r="S113" s="19"/>
      <c r="T113" s="19"/>
      <c r="U113" s="19"/>
      <c r="V113" s="19"/>
      <c r="W113" s="19"/>
      <c r="X113" s="19"/>
      <c r="Y113" s="19"/>
    </row>
    <row r="114" spans="2:25" ht="12" customHeight="1">
      <c r="B114" s="140" t="str">
        <f>IF( ISBLANK('03.Muestra'!$C27),"",'03.Muestra'!$C27)</f>
        <v/>
      </c>
      <c r="C114" s="140" t="str">
        <f>IF( ISBLANK('03.Muestra'!$E27),"",'03.Muestra'!$E27)</f>
        <v/>
      </c>
      <c r="D114" s="164" t="str">
        <f t="shared" si="4"/>
        <v/>
      </c>
      <c r="E114" s="133" t="str">
        <f t="shared" si="5"/>
        <v/>
      </c>
      <c r="F114" s="19"/>
      <c r="G114" s="19"/>
      <c r="H114" s="19"/>
      <c r="I114" s="19"/>
      <c r="J114" s="19"/>
      <c r="K114" s="19"/>
      <c r="L114" s="19"/>
      <c r="Q114" s="19"/>
      <c r="R114" s="19"/>
      <c r="S114" s="19"/>
      <c r="T114" s="19"/>
      <c r="U114" s="19"/>
      <c r="V114" s="19"/>
      <c r="W114" s="19"/>
      <c r="X114" s="19"/>
      <c r="Y114" s="19"/>
    </row>
    <row r="115" spans="2:25" ht="12" customHeight="1">
      <c r="B115" s="140" t="str">
        <f>IF( ISBLANK('03.Muestra'!$C28),"",'03.Muestra'!$C28)</f>
        <v/>
      </c>
      <c r="C115" s="140" t="str">
        <f>IF( ISBLANK('03.Muestra'!$E28),"",'03.Muestra'!$E28)</f>
        <v/>
      </c>
      <c r="D115" s="164" t="str">
        <f t="shared" si="4"/>
        <v/>
      </c>
      <c r="E115" s="133" t="str">
        <f t="shared" si="5"/>
        <v/>
      </c>
      <c r="F115" s="19"/>
      <c r="G115" s="19"/>
      <c r="H115" s="19"/>
      <c r="I115" s="19"/>
      <c r="J115" s="19"/>
      <c r="K115" s="19"/>
      <c r="L115" s="19"/>
      <c r="Q115" s="19"/>
      <c r="R115" s="19"/>
      <c r="S115" s="19"/>
      <c r="T115" s="19"/>
      <c r="U115" s="19"/>
      <c r="V115" s="19"/>
      <c r="W115" s="19"/>
      <c r="X115" s="19"/>
      <c r="Y115" s="19"/>
    </row>
    <row r="116" spans="2:25" ht="12" customHeight="1">
      <c r="B116" s="140" t="str">
        <f>IF( ISBLANK('03.Muestra'!$C29),"",'03.Muestra'!$C29)</f>
        <v/>
      </c>
      <c r="C116" s="140" t="str">
        <f>IF( ISBLANK('03.Muestra'!$E29),"",'03.Muestra'!$E29)</f>
        <v/>
      </c>
      <c r="D116" s="164" t="str">
        <f t="shared" si="4"/>
        <v/>
      </c>
      <c r="E116" s="133" t="str">
        <f t="shared" si="5"/>
        <v/>
      </c>
      <c r="F116" s="19"/>
      <c r="G116" s="19"/>
      <c r="H116" s="19"/>
      <c r="I116" s="19"/>
      <c r="J116" s="19"/>
      <c r="K116" s="19"/>
      <c r="L116" s="19"/>
      <c r="Q116" s="19"/>
      <c r="R116" s="19"/>
      <c r="S116" s="19"/>
      <c r="T116" s="19"/>
      <c r="U116" s="19"/>
      <c r="V116" s="19"/>
      <c r="W116" s="19"/>
      <c r="X116" s="19"/>
      <c r="Y116" s="19"/>
    </row>
    <row r="117" spans="2:25" ht="12" customHeight="1">
      <c r="B117" s="140" t="str">
        <f>IF( ISBLANK('03.Muestra'!$C30),"",'03.Muestra'!$C30)</f>
        <v/>
      </c>
      <c r="C117" s="140" t="str">
        <f>IF( ISBLANK('03.Muestra'!$E30),"",'03.Muestra'!$E30)</f>
        <v/>
      </c>
      <c r="D117" s="164" t="str">
        <f t="shared" si="4"/>
        <v/>
      </c>
      <c r="E117" s="133" t="str">
        <f t="shared" si="5"/>
        <v/>
      </c>
      <c r="F117" s="19"/>
      <c r="G117" s="19"/>
      <c r="H117" s="19"/>
      <c r="I117" s="19"/>
      <c r="J117" s="19"/>
      <c r="K117" s="19"/>
      <c r="L117" s="19"/>
      <c r="Q117" s="19"/>
      <c r="R117" s="19"/>
      <c r="S117" s="19"/>
      <c r="T117" s="19"/>
      <c r="U117" s="19"/>
      <c r="V117" s="19"/>
      <c r="W117" s="19"/>
      <c r="X117" s="19"/>
      <c r="Y117" s="19"/>
    </row>
    <row r="118" spans="2:25" ht="12" customHeight="1">
      <c r="B118" s="140" t="str">
        <f>IF( ISBLANK('03.Muestra'!$C31),"",'03.Muestra'!$C31)</f>
        <v/>
      </c>
      <c r="C118" s="140" t="str">
        <f>IF( ISBLANK('03.Muestra'!$E31),"",'03.Muestra'!$E31)</f>
        <v/>
      </c>
      <c r="D118" s="164" t="str">
        <f t="shared" si="4"/>
        <v/>
      </c>
      <c r="E118" s="133" t="str">
        <f t="shared" si="5"/>
        <v/>
      </c>
      <c r="F118" s="19"/>
      <c r="G118" s="19"/>
      <c r="H118" s="19"/>
      <c r="I118" s="19"/>
      <c r="J118" s="19"/>
      <c r="K118" s="19"/>
      <c r="L118" s="19"/>
      <c r="M118" s="19"/>
      <c r="N118" s="19"/>
      <c r="O118" s="19"/>
      <c r="P118" s="19"/>
      <c r="Q118" s="19"/>
      <c r="R118" s="19"/>
      <c r="S118" s="19"/>
      <c r="T118" s="19"/>
      <c r="U118" s="19"/>
      <c r="V118" s="19"/>
      <c r="W118" s="19"/>
      <c r="X118" s="19"/>
      <c r="Y118" s="19"/>
    </row>
    <row r="119" spans="2:25" ht="12" customHeight="1">
      <c r="B119" s="140" t="str">
        <f>IF( ISBLANK('03.Muestra'!$C32),"",'03.Muestra'!$C32)</f>
        <v/>
      </c>
      <c r="C119" s="140" t="str">
        <f>IF( ISBLANK('03.Muestra'!$E32),"",'03.Muestra'!$E32)</f>
        <v/>
      </c>
      <c r="D119" s="164" t="str">
        <f t="shared" si="4"/>
        <v/>
      </c>
      <c r="E119" s="133" t="str">
        <f t="shared" si="5"/>
        <v/>
      </c>
      <c r="F119" s="19"/>
      <c r="G119" s="19"/>
      <c r="H119" s="19"/>
      <c r="I119" s="19"/>
      <c r="J119" s="19"/>
      <c r="K119" s="19"/>
      <c r="L119" s="19"/>
      <c r="M119" s="19"/>
      <c r="N119" s="19"/>
      <c r="O119" s="19"/>
      <c r="P119" s="19"/>
      <c r="Q119" s="19"/>
      <c r="R119" s="19"/>
      <c r="S119" s="19"/>
      <c r="T119" s="19"/>
      <c r="U119" s="19"/>
      <c r="V119" s="19"/>
      <c r="W119" s="19"/>
      <c r="X119" s="19"/>
      <c r="Y119" s="19"/>
    </row>
    <row r="120" spans="2:25" ht="12" customHeight="1">
      <c r="B120" s="140" t="str">
        <f>IF( ISBLANK('03.Muestra'!$C33),"",'03.Muestra'!$C33)</f>
        <v/>
      </c>
      <c r="C120" s="140" t="str">
        <f>IF( ISBLANK('03.Muestra'!$E33),"",'03.Muestra'!$E33)</f>
        <v/>
      </c>
      <c r="D120" s="164" t="str">
        <f t="shared" si="4"/>
        <v/>
      </c>
      <c r="E120" s="133" t="str">
        <f t="shared" si="5"/>
        <v/>
      </c>
      <c r="F120" s="19"/>
      <c r="G120" s="19"/>
      <c r="H120" s="19"/>
      <c r="I120" s="19"/>
      <c r="J120" s="19"/>
      <c r="K120" s="19"/>
      <c r="L120" s="19"/>
      <c r="M120" s="19"/>
      <c r="N120" s="19"/>
      <c r="O120" s="19"/>
      <c r="P120" s="19"/>
      <c r="Q120" s="19"/>
      <c r="R120" s="19"/>
      <c r="S120" s="19"/>
      <c r="T120" s="19"/>
      <c r="U120" s="19"/>
      <c r="V120" s="19"/>
      <c r="W120" s="19"/>
      <c r="X120" s="19"/>
      <c r="Y120" s="19"/>
    </row>
    <row r="121" spans="2:25" ht="12" customHeight="1">
      <c r="B121" s="140" t="str">
        <f>IF( ISBLANK('03.Muestra'!$C34),"",'03.Muestra'!$C34)</f>
        <v/>
      </c>
      <c r="C121" s="140" t="str">
        <f>IF( ISBLANK('03.Muestra'!$E34),"",'03.Muestra'!$E34)</f>
        <v/>
      </c>
      <c r="D121" s="164" t="str">
        <f t="shared" si="4"/>
        <v/>
      </c>
      <c r="E121" s="133" t="str">
        <f t="shared" si="5"/>
        <v/>
      </c>
      <c r="F121" s="19"/>
      <c r="G121" s="19"/>
      <c r="H121" s="19"/>
      <c r="I121" s="19"/>
      <c r="J121" s="19"/>
      <c r="K121" s="19"/>
      <c r="L121" s="19"/>
      <c r="M121" s="19"/>
      <c r="N121" s="19"/>
      <c r="O121" s="19"/>
      <c r="P121" s="19"/>
      <c r="Q121" s="19"/>
      <c r="R121" s="19"/>
      <c r="S121" s="19"/>
      <c r="T121" s="19"/>
      <c r="U121" s="19"/>
      <c r="V121" s="19"/>
      <c r="W121" s="19"/>
      <c r="X121" s="19"/>
      <c r="Y121" s="19"/>
    </row>
    <row r="122" spans="2:25" ht="12" customHeight="1">
      <c r="B122" s="140" t="str">
        <f>IF( ISBLANK('03.Muestra'!$C35),"",'03.Muestra'!$C35)</f>
        <v/>
      </c>
      <c r="C122" s="140" t="str">
        <f>IF( ISBLANK('03.Muestra'!$E35),"",'03.Muestra'!$E35)</f>
        <v/>
      </c>
      <c r="D122" s="164" t="str">
        <f t="shared" si="4"/>
        <v/>
      </c>
      <c r="E122" s="133" t="str">
        <f t="shared" si="5"/>
        <v/>
      </c>
      <c r="G122" s="19"/>
      <c r="H122" s="19"/>
      <c r="I122" s="19"/>
      <c r="J122" s="19"/>
      <c r="K122" s="19"/>
      <c r="L122" s="19"/>
      <c r="M122" s="19"/>
      <c r="N122" s="19"/>
      <c r="O122" s="19"/>
      <c r="P122" s="19"/>
      <c r="Q122" s="19"/>
      <c r="R122" s="19"/>
      <c r="S122" s="19"/>
      <c r="T122" s="19"/>
      <c r="U122" s="19"/>
      <c r="V122" s="19"/>
      <c r="W122" s="19"/>
      <c r="X122" s="19"/>
      <c r="Y122" s="19"/>
    </row>
    <row r="123" spans="2:25" ht="12" customHeight="1">
      <c r="B123" s="140" t="str">
        <f>IF( ISBLANK('03.Muestra'!$C36),"",'03.Muestra'!$C36)</f>
        <v/>
      </c>
      <c r="C123" s="140" t="str">
        <f>IF( ISBLANK('03.Muestra'!$E36),"",'03.Muestra'!$E36)</f>
        <v/>
      </c>
      <c r="D123" s="164" t="str">
        <f t="shared" si="4"/>
        <v/>
      </c>
      <c r="E123" s="133" t="str">
        <f t="shared" si="5"/>
        <v/>
      </c>
      <c r="F123" s="153"/>
      <c r="G123" s="19"/>
      <c r="H123" s="19"/>
      <c r="I123" s="19"/>
      <c r="J123" s="19"/>
      <c r="K123" s="19"/>
      <c r="L123" s="19"/>
      <c r="M123" s="19"/>
      <c r="N123" s="19"/>
      <c r="O123" s="19"/>
      <c r="P123" s="19"/>
      <c r="Q123" s="19"/>
      <c r="R123" s="19"/>
      <c r="S123" s="19"/>
      <c r="T123" s="19"/>
      <c r="U123" s="19"/>
      <c r="V123" s="19"/>
      <c r="W123" s="19"/>
      <c r="X123" s="19"/>
      <c r="Y123" s="19"/>
    </row>
    <row r="124" spans="2:25" ht="12" customHeight="1">
      <c r="B124" s="140" t="str">
        <f>IF( ISBLANK('03.Muestra'!$C37),"",'03.Muestra'!$C37)</f>
        <v/>
      </c>
      <c r="C124" s="140" t="str">
        <f>IF( ISBLANK('03.Muestra'!$E37),"",'03.Muestra'!$E37)</f>
        <v/>
      </c>
      <c r="D124" s="164" t="str">
        <f t="shared" si="4"/>
        <v/>
      </c>
      <c r="E124" s="133" t="str">
        <f t="shared" si="5"/>
        <v/>
      </c>
      <c r="F124" s="153"/>
      <c r="G124" s="19"/>
      <c r="H124" s="19"/>
      <c r="I124" s="19"/>
      <c r="J124" s="19"/>
      <c r="K124" s="19"/>
      <c r="L124" s="19"/>
      <c r="M124" s="19"/>
      <c r="N124" s="19"/>
      <c r="O124" s="19"/>
      <c r="P124" s="19"/>
      <c r="Q124" s="19"/>
      <c r="R124" s="19"/>
      <c r="S124" s="19"/>
      <c r="T124" s="19"/>
      <c r="U124" s="19"/>
      <c r="V124" s="19"/>
      <c r="W124" s="19"/>
      <c r="X124" s="19"/>
      <c r="Y124" s="19"/>
    </row>
    <row r="125" spans="2:25" ht="12" customHeight="1">
      <c r="B125" s="140" t="str">
        <f>IF( ISBLANK('03.Muestra'!$C38),"",'03.Muestra'!$C38)</f>
        <v/>
      </c>
      <c r="C125" s="140" t="str">
        <f>IF( ISBLANK('03.Muestra'!$E38),"",'03.Muestra'!$E38)</f>
        <v/>
      </c>
      <c r="D125" s="164" t="str">
        <f t="shared" si="4"/>
        <v/>
      </c>
      <c r="E125" s="133" t="str">
        <f t="shared" si="5"/>
        <v/>
      </c>
      <c r="F125" s="153"/>
      <c r="G125" s="19"/>
      <c r="H125" s="19"/>
      <c r="I125" s="19"/>
      <c r="J125" s="19"/>
      <c r="K125" s="19"/>
      <c r="L125" s="19"/>
      <c r="M125" s="19"/>
      <c r="N125" s="19"/>
      <c r="O125" s="19"/>
      <c r="P125" s="19"/>
      <c r="Q125" s="19"/>
      <c r="R125" s="19"/>
      <c r="S125" s="19"/>
      <c r="T125" s="19"/>
      <c r="U125" s="19"/>
      <c r="V125" s="19"/>
      <c r="W125" s="19"/>
      <c r="X125" s="19"/>
      <c r="Y125" s="19"/>
    </row>
    <row r="126" spans="2:25" ht="12" customHeight="1">
      <c r="B126" s="140" t="str">
        <f>IF( ISBLANK('03.Muestra'!$C39),"",'03.Muestra'!$C39)</f>
        <v/>
      </c>
      <c r="C126" s="140" t="str">
        <f>IF( ISBLANK('03.Muestra'!$E39),"",'03.Muestra'!$E39)</f>
        <v/>
      </c>
      <c r="D126" s="164" t="str">
        <f t="shared" si="4"/>
        <v/>
      </c>
      <c r="E126" s="133" t="str">
        <f t="shared" si="5"/>
        <v/>
      </c>
      <c r="F126" s="153"/>
      <c r="G126" s="19"/>
      <c r="H126" s="19"/>
      <c r="I126" s="19"/>
      <c r="J126" s="19"/>
      <c r="K126" s="19"/>
      <c r="L126" s="19"/>
      <c r="M126" s="19"/>
      <c r="N126" s="19"/>
      <c r="O126" s="19"/>
      <c r="P126" s="19"/>
      <c r="Q126" s="19"/>
      <c r="R126" s="19"/>
      <c r="S126" s="19"/>
      <c r="T126" s="19"/>
      <c r="U126" s="19"/>
      <c r="V126" s="19"/>
      <c r="W126" s="19"/>
      <c r="X126" s="19"/>
      <c r="Y126" s="19"/>
    </row>
    <row r="127" spans="2:25" ht="12" customHeight="1">
      <c r="B127" s="140" t="str">
        <f>IF( ISBLANK('03.Muestra'!$C40),"",'03.Muestra'!$C40)</f>
        <v/>
      </c>
      <c r="C127" s="140" t="str">
        <f>IF( ISBLANK('03.Muestra'!$E40),"",'03.Muestra'!$E40)</f>
        <v/>
      </c>
      <c r="D127" s="164" t="str">
        <f t="shared" si="4"/>
        <v/>
      </c>
      <c r="E127" s="133" t="str">
        <f t="shared" si="5"/>
        <v/>
      </c>
      <c r="F127" s="153"/>
      <c r="G127" s="19"/>
      <c r="H127" s="19"/>
      <c r="I127" s="19"/>
      <c r="J127" s="19"/>
      <c r="K127" s="19"/>
      <c r="L127" s="19"/>
      <c r="M127" s="19"/>
      <c r="N127" s="19"/>
      <c r="O127" s="19"/>
      <c r="P127" s="19"/>
      <c r="Q127" s="19"/>
      <c r="R127" s="19"/>
      <c r="S127" s="19"/>
      <c r="T127" s="19"/>
      <c r="U127" s="19"/>
      <c r="V127" s="19"/>
      <c r="W127" s="19"/>
      <c r="X127" s="19"/>
      <c r="Y127" s="19"/>
    </row>
    <row r="128" spans="2:25" ht="12" customHeight="1">
      <c r="B128" s="140" t="str">
        <f>IF( ISBLANK('03.Muestra'!$C41),"",'03.Muestra'!$C41)</f>
        <v/>
      </c>
      <c r="C128" s="140" t="str">
        <f>IF( ISBLANK('03.Muestra'!$E41),"",'03.Muestra'!$E41)</f>
        <v/>
      </c>
      <c r="D128" s="164" t="str">
        <f t="shared" si="4"/>
        <v/>
      </c>
      <c r="E128" s="133" t="str">
        <f t="shared" si="5"/>
        <v/>
      </c>
      <c r="F128" s="153"/>
      <c r="G128" s="19"/>
      <c r="H128" s="19"/>
      <c r="I128" s="19"/>
      <c r="J128" s="19"/>
      <c r="K128" s="19"/>
      <c r="L128" s="19"/>
      <c r="M128" s="19"/>
      <c r="N128" s="19"/>
      <c r="O128" s="19"/>
      <c r="P128" s="19"/>
      <c r="Q128" s="19"/>
      <c r="R128" s="19"/>
      <c r="S128" s="19"/>
      <c r="T128" s="19"/>
      <c r="U128" s="19"/>
      <c r="V128" s="19"/>
      <c r="W128" s="19"/>
      <c r="X128" s="19"/>
      <c r="Y128" s="19"/>
    </row>
    <row r="129" spans="2:25" ht="12" customHeight="1">
      <c r="B129" s="140" t="str">
        <f>IF( ISBLANK('03.Muestra'!$C42),"",'03.Muestra'!$C42)</f>
        <v/>
      </c>
      <c r="C129" s="140" t="str">
        <f>IF( ISBLANK('03.Muestra'!$E42),"",'03.Muestra'!$E42)</f>
        <v/>
      </c>
      <c r="D129" s="164" t="str">
        <f t="shared" si="4"/>
        <v/>
      </c>
      <c r="E129" s="133" t="str">
        <f t="shared" si="5"/>
        <v/>
      </c>
      <c r="F129" s="19"/>
      <c r="G129" s="19"/>
      <c r="H129" s="19"/>
      <c r="I129" s="19"/>
      <c r="J129" s="19"/>
      <c r="K129" s="19"/>
      <c r="L129" s="19"/>
      <c r="M129" s="19"/>
      <c r="N129" s="19"/>
      <c r="O129" s="19"/>
      <c r="P129" s="19"/>
      <c r="Q129" s="19"/>
      <c r="R129" s="19"/>
      <c r="S129" s="19"/>
      <c r="T129" s="19"/>
      <c r="U129" s="19"/>
      <c r="V129" s="19"/>
      <c r="W129" s="19"/>
      <c r="X129" s="19"/>
      <c r="Y129" s="19"/>
    </row>
    <row r="130" spans="2:25" ht="12" customHeight="1">
      <c r="B130" s="19"/>
      <c r="C130" s="19"/>
      <c r="D130" s="133"/>
      <c r="E130" s="19"/>
      <c r="F130" s="19"/>
      <c r="G130" s="19"/>
      <c r="H130" s="19"/>
      <c r="I130" s="19"/>
      <c r="J130" s="19"/>
      <c r="K130" s="19"/>
      <c r="L130" s="19"/>
      <c r="M130" s="19"/>
      <c r="N130" s="19"/>
      <c r="O130" s="19"/>
      <c r="P130" s="19"/>
      <c r="Q130" s="19"/>
      <c r="R130" s="19"/>
      <c r="S130" s="19"/>
      <c r="T130" s="19"/>
      <c r="U130" s="19"/>
      <c r="V130" s="19"/>
      <c r="W130" s="19"/>
      <c r="X130" s="19"/>
      <c r="Y130" s="19"/>
    </row>
    <row r="131" spans="2:25" ht="12" customHeight="1">
      <c r="B131" s="157"/>
      <c r="C131" s="19"/>
      <c r="D131" s="133"/>
      <c r="E131" s="138"/>
      <c r="F131" s="19"/>
      <c r="G131" s="19"/>
      <c r="H131" s="19"/>
      <c r="I131" s="19"/>
      <c r="J131" s="19"/>
      <c r="K131" s="19"/>
      <c r="L131" s="19"/>
      <c r="M131" s="19"/>
      <c r="N131" s="19"/>
      <c r="O131" s="19"/>
      <c r="P131" s="19"/>
      <c r="Q131" s="19"/>
      <c r="R131" s="19"/>
      <c r="S131" s="19"/>
      <c r="T131" s="19"/>
      <c r="U131" s="19"/>
      <c r="V131" s="19"/>
      <c r="W131" s="19"/>
      <c r="X131" s="19"/>
      <c r="Y131" s="19"/>
    </row>
    <row r="132" spans="2:25" ht="32.25" customHeight="1">
      <c r="B132" s="26" t="s">
        <v>61</v>
      </c>
      <c r="C132" s="27" t="s">
        <v>102</v>
      </c>
      <c r="D132" s="28" t="s">
        <v>71</v>
      </c>
      <c r="E132" s="152"/>
      <c r="K132" s="19"/>
      <c r="L132" s="19"/>
      <c r="M132" s="19"/>
      <c r="N132" s="19"/>
      <c r="O132" s="19"/>
      <c r="P132" s="19"/>
      <c r="Q132" s="19"/>
      <c r="R132" s="19"/>
      <c r="S132" s="19"/>
      <c r="T132" s="19"/>
      <c r="U132" s="19"/>
      <c r="V132" s="19"/>
      <c r="W132" s="19"/>
      <c r="X132" s="19"/>
      <c r="Y132" s="19"/>
    </row>
    <row r="133" spans="2:25" ht="12" customHeight="1">
      <c r="B133" s="140" t="str">
        <f>IF( ISBLANK('03.Muestra'!$C8),"",'03.Muestra'!$C8)</f>
        <v/>
      </c>
      <c r="C133" s="140" t="str">
        <f>IF( ISBLANK('03.Muestra'!$E8),"",'03.Muestra'!$E8)</f>
        <v/>
      </c>
      <c r="D133" s="164" t="str">
        <f t="shared" ref="D133:D167" si="6">IF(AND(B133&lt;&gt;"",C133&lt;&gt;""),"N/T","")</f>
        <v/>
      </c>
      <c r="E133" s="133" t="str">
        <f t="shared" ref="E133:E167" si="7">IF(D133&lt;&gt;"",IF(AND(B133&lt;&gt;"",C133&lt;&gt;""),"","ERR"),"")</f>
        <v/>
      </c>
      <c r="F133" s="141" t="s">
        <v>72</v>
      </c>
      <c r="G133" s="142" t="s">
        <v>76</v>
      </c>
      <c r="H133" s="143" t="s">
        <v>74</v>
      </c>
      <c r="I133" s="144" t="s">
        <v>65</v>
      </c>
      <c r="J133" s="145" t="s">
        <v>62</v>
      </c>
      <c r="K133" s="146" t="s">
        <v>69</v>
      </c>
      <c r="L133" s="19"/>
      <c r="M133" s="19"/>
      <c r="N133" s="19"/>
      <c r="O133" s="19"/>
      <c r="P133" s="19"/>
      <c r="Q133" s="19"/>
      <c r="R133" s="19"/>
      <c r="S133" s="19"/>
      <c r="T133" s="19"/>
      <c r="U133" s="19"/>
      <c r="V133" s="19"/>
      <c r="W133" s="19"/>
      <c r="X133" s="19"/>
      <c r="Y133" s="19"/>
    </row>
    <row r="134" spans="2:25" ht="12" customHeight="1">
      <c r="B134" s="140" t="str">
        <f>IF( ISBLANK('03.Muestra'!$C9),"",'03.Muestra'!$C9)</f>
        <v/>
      </c>
      <c r="C134" s="140" t="str">
        <f>IF( ISBLANK('03.Muestra'!$E9),"",'03.Muestra'!$E9)</f>
        <v/>
      </c>
      <c r="D134" s="164" t="str">
        <f t="shared" si="6"/>
        <v/>
      </c>
      <c r="E134" s="133" t="str">
        <f t="shared" si="7"/>
        <v/>
      </c>
      <c r="F134" s="147">
        <f ca="1">COUNTIF($D133:INDIRECT("$D" &amp;  SUM(ROW()-1,'03.Muestra'!$D$45)-1),F133)</f>
        <v>0</v>
      </c>
      <c r="G134" s="147">
        <f ca="1">COUNTIF($D133:INDIRECT("$D" &amp;  SUM(ROW()-1,'03.Muestra'!$D$45)-1),G133)</f>
        <v>0</v>
      </c>
      <c r="H134" s="147">
        <f ca="1">COUNTIF($D133:INDIRECT("$D" &amp;  SUM(ROW()-1,'03.Muestra'!$D$45)-1),H133)</f>
        <v>0</v>
      </c>
      <c r="I134" s="147">
        <f ca="1">COUNTIF($D133:INDIRECT("$D" &amp;  SUM(ROW()-1,'03.Muestra'!$D$45)-1),I133)</f>
        <v>0</v>
      </c>
      <c r="J134" s="147">
        <f ca="1">COUNTIF($D133:INDIRECT("$D" &amp;  SUM(ROW()-1,'03.Muestra'!$D$45)-1),J133)</f>
        <v>0</v>
      </c>
      <c r="K134" s="147">
        <f ca="1">IF('03.Muestra'!$D$45=0,0,COUNTBLANK($D133:INDIRECT("$D" &amp;  SUM(ROW()-1,'03.Muestra'!$D$45)-1)))</f>
        <v>0</v>
      </c>
      <c r="L134" s="19"/>
      <c r="M134" s="19"/>
      <c r="N134" s="19"/>
      <c r="O134" s="19"/>
      <c r="P134" s="19"/>
      <c r="Q134" s="19"/>
      <c r="R134" s="19"/>
      <c r="S134" s="19"/>
      <c r="T134" s="19"/>
      <c r="U134" s="19"/>
      <c r="V134" s="19"/>
      <c r="W134" s="19"/>
      <c r="X134" s="19"/>
      <c r="Y134" s="19"/>
    </row>
    <row r="135" spans="2:25" ht="12" customHeight="1">
      <c r="B135" s="140" t="str">
        <f>IF( ISBLANK('03.Muestra'!$C10),"",'03.Muestra'!$C10)</f>
        <v/>
      </c>
      <c r="C135" s="140" t="str">
        <f>IF( ISBLANK('03.Muestra'!$E10),"",'03.Muestra'!$E10)</f>
        <v/>
      </c>
      <c r="D135" s="164" t="str">
        <f t="shared" si="6"/>
        <v/>
      </c>
      <c r="E135" s="133" t="str">
        <f t="shared" si="7"/>
        <v/>
      </c>
      <c r="G135" s="19"/>
      <c r="H135" s="19"/>
      <c r="I135" s="19"/>
      <c r="J135" s="19"/>
      <c r="K135" s="19"/>
      <c r="L135" s="19"/>
      <c r="M135" s="19"/>
      <c r="N135" s="19"/>
      <c r="O135" s="19"/>
      <c r="P135" s="19"/>
      <c r="Q135" s="19"/>
      <c r="R135" s="19"/>
      <c r="S135" s="19"/>
      <c r="T135" s="19"/>
      <c r="U135" s="19"/>
      <c r="V135" s="19"/>
      <c r="W135" s="19"/>
      <c r="X135" s="19"/>
      <c r="Y135" s="19"/>
    </row>
    <row r="136" spans="2:25" ht="12" customHeight="1">
      <c r="B136" s="140" t="str">
        <f>IF( ISBLANK('03.Muestra'!$C11),"",'03.Muestra'!$C11)</f>
        <v/>
      </c>
      <c r="C136" s="140" t="str">
        <f>IF( ISBLANK('03.Muestra'!$E11),"",'03.Muestra'!$E11)</f>
        <v/>
      </c>
      <c r="D136" s="164" t="str">
        <f t="shared" si="6"/>
        <v/>
      </c>
      <c r="E136" s="133" t="str">
        <f t="shared" si="7"/>
        <v/>
      </c>
      <c r="G136" s="19"/>
      <c r="H136" s="19"/>
      <c r="I136" s="19"/>
      <c r="J136" s="19"/>
      <c r="K136" s="19"/>
      <c r="L136" s="19"/>
      <c r="M136" s="19"/>
      <c r="N136" s="19"/>
      <c r="O136" s="19"/>
      <c r="P136" s="19"/>
      <c r="Q136" s="19"/>
      <c r="R136" s="19"/>
      <c r="S136" s="19"/>
      <c r="T136" s="19"/>
      <c r="U136" s="19"/>
      <c r="V136" s="19"/>
      <c r="W136" s="19"/>
      <c r="X136" s="19"/>
      <c r="Y136" s="19"/>
    </row>
    <row r="137" spans="2:25" ht="12" customHeight="1">
      <c r="B137" s="140" t="str">
        <f>IF( ISBLANK('03.Muestra'!$C12),"",'03.Muestra'!$C12)</f>
        <v/>
      </c>
      <c r="C137" s="140" t="str">
        <f>IF( ISBLANK('03.Muestra'!$E12),"",'03.Muestra'!$E12)</f>
        <v/>
      </c>
      <c r="D137" s="164" t="str">
        <f t="shared" si="6"/>
        <v/>
      </c>
      <c r="E137" s="133" t="str">
        <f t="shared" si="7"/>
        <v/>
      </c>
      <c r="G137" s="19"/>
      <c r="H137" s="19"/>
      <c r="I137" s="19"/>
      <c r="J137" s="19"/>
      <c r="K137" s="19"/>
      <c r="L137" s="19"/>
      <c r="M137" s="19"/>
      <c r="N137" s="19"/>
      <c r="O137" s="19"/>
      <c r="P137" s="19"/>
      <c r="Q137" s="19"/>
      <c r="R137" s="19"/>
      <c r="S137" s="19"/>
      <c r="T137" s="19"/>
      <c r="U137" s="19"/>
      <c r="V137" s="19"/>
      <c r="W137" s="19"/>
      <c r="X137" s="19"/>
      <c r="Y137" s="19"/>
    </row>
    <row r="138" spans="2:25" ht="12" customHeight="1">
      <c r="B138" s="140" t="str">
        <f>IF( ISBLANK('03.Muestra'!$C13),"",'03.Muestra'!$C13)</f>
        <v/>
      </c>
      <c r="C138" s="140" t="str">
        <f>IF( ISBLANK('03.Muestra'!$E13),"",'03.Muestra'!$E13)</f>
        <v/>
      </c>
      <c r="D138" s="164" t="str">
        <f t="shared" si="6"/>
        <v/>
      </c>
      <c r="E138" s="133" t="str">
        <f t="shared" si="7"/>
        <v/>
      </c>
      <c r="G138" s="19"/>
      <c r="H138" s="19"/>
      <c r="I138" s="19"/>
      <c r="J138" s="19"/>
      <c r="K138" s="19"/>
      <c r="L138" s="19"/>
      <c r="M138" s="19"/>
      <c r="N138" s="19"/>
      <c r="O138" s="19"/>
      <c r="P138" s="19"/>
      <c r="Q138" s="19"/>
      <c r="R138" s="19"/>
      <c r="S138" s="19"/>
      <c r="T138" s="19"/>
      <c r="U138" s="19"/>
      <c r="V138" s="19"/>
      <c r="W138" s="19"/>
      <c r="X138" s="19"/>
      <c r="Y138" s="19"/>
    </row>
    <row r="139" spans="2:25" ht="12" customHeight="1">
      <c r="B139" s="140" t="str">
        <f>IF( ISBLANK('03.Muestra'!$C14),"",'03.Muestra'!$C14)</f>
        <v/>
      </c>
      <c r="C139" s="140" t="str">
        <f>IF( ISBLANK('03.Muestra'!$E14),"",'03.Muestra'!$E14)</f>
        <v/>
      </c>
      <c r="D139" s="164" t="str">
        <f t="shared" si="6"/>
        <v/>
      </c>
      <c r="E139" s="133" t="str">
        <f t="shared" si="7"/>
        <v/>
      </c>
      <c r="F139" s="19"/>
      <c r="G139" s="19"/>
      <c r="H139" s="19"/>
      <c r="I139" s="19"/>
      <c r="J139" s="19"/>
      <c r="K139" s="19"/>
      <c r="L139" s="19"/>
      <c r="M139" s="19"/>
      <c r="N139" s="19"/>
      <c r="O139" s="19"/>
      <c r="P139" s="19"/>
      <c r="Q139" s="19"/>
      <c r="R139" s="19"/>
      <c r="S139" s="19"/>
      <c r="T139" s="19"/>
      <c r="U139" s="19"/>
      <c r="V139" s="19"/>
      <c r="W139" s="19"/>
      <c r="X139" s="19"/>
      <c r="Y139" s="19"/>
    </row>
    <row r="140" spans="2:25" ht="12" customHeight="1">
      <c r="B140" s="140" t="str">
        <f>IF( ISBLANK('03.Muestra'!$C15),"",'03.Muestra'!$C15)</f>
        <v/>
      </c>
      <c r="C140" s="140" t="str">
        <f>IF( ISBLANK('03.Muestra'!$E15),"",'03.Muestra'!$E15)</f>
        <v/>
      </c>
      <c r="D140" s="164" t="str">
        <f t="shared" si="6"/>
        <v/>
      </c>
      <c r="E140" s="133" t="str">
        <f t="shared" si="7"/>
        <v/>
      </c>
      <c r="F140" s="19"/>
      <c r="G140" s="19"/>
      <c r="H140" s="19"/>
      <c r="I140" s="19"/>
      <c r="J140" s="19"/>
      <c r="K140" s="19"/>
      <c r="L140" s="19"/>
      <c r="M140" s="19"/>
      <c r="N140" s="19"/>
      <c r="O140" s="19"/>
      <c r="P140" s="19"/>
      <c r="Q140" s="19"/>
      <c r="R140" s="19"/>
      <c r="S140" s="19"/>
      <c r="T140" s="19"/>
      <c r="U140" s="19"/>
      <c r="V140" s="19"/>
      <c r="W140" s="19"/>
      <c r="X140" s="19"/>
      <c r="Y140" s="19"/>
    </row>
    <row r="141" spans="2:25" ht="12" customHeight="1">
      <c r="B141" s="140" t="str">
        <f>IF( ISBLANK('03.Muestra'!$C16),"",'03.Muestra'!$C16)</f>
        <v/>
      </c>
      <c r="C141" s="140" t="str">
        <f>IF( ISBLANK('03.Muestra'!$E16),"",'03.Muestra'!$E16)</f>
        <v/>
      </c>
      <c r="D141" s="164" t="str">
        <f t="shared" si="6"/>
        <v/>
      </c>
      <c r="E141" s="133" t="str">
        <f t="shared" si="7"/>
        <v/>
      </c>
      <c r="F141" s="19"/>
      <c r="G141" s="19"/>
      <c r="H141" s="19"/>
      <c r="I141" s="19"/>
      <c r="J141" s="19"/>
      <c r="K141" s="19"/>
      <c r="L141" s="19"/>
      <c r="M141" s="19"/>
      <c r="N141" s="19"/>
      <c r="O141" s="19"/>
      <c r="P141" s="19"/>
      <c r="Q141" s="19"/>
      <c r="R141" s="19"/>
      <c r="S141" s="19"/>
      <c r="T141" s="19"/>
      <c r="U141" s="19"/>
      <c r="V141" s="19"/>
      <c r="W141" s="19"/>
      <c r="X141" s="19"/>
      <c r="Y141" s="19"/>
    </row>
    <row r="142" spans="2:25" ht="12" customHeight="1">
      <c r="B142" s="140" t="str">
        <f>IF( ISBLANK('03.Muestra'!$C17),"",'03.Muestra'!$C17)</f>
        <v/>
      </c>
      <c r="C142" s="140" t="str">
        <f>IF( ISBLANK('03.Muestra'!$E17),"",'03.Muestra'!$E17)</f>
        <v/>
      </c>
      <c r="D142" s="164" t="str">
        <f t="shared" si="6"/>
        <v/>
      </c>
      <c r="E142" s="133" t="str">
        <f t="shared" si="7"/>
        <v/>
      </c>
      <c r="F142" s="19"/>
      <c r="G142" s="19"/>
      <c r="H142" s="19"/>
      <c r="I142" s="19"/>
      <c r="J142" s="19"/>
      <c r="K142" s="19"/>
      <c r="L142" s="19"/>
      <c r="M142" s="19"/>
      <c r="N142" s="19"/>
      <c r="O142" s="19"/>
      <c r="P142" s="19"/>
      <c r="Q142" s="19"/>
      <c r="R142" s="19"/>
      <c r="S142" s="19"/>
      <c r="T142" s="19"/>
      <c r="U142" s="19"/>
      <c r="V142" s="19"/>
      <c r="W142" s="19"/>
      <c r="X142" s="19"/>
      <c r="Y142" s="19"/>
    </row>
    <row r="143" spans="2:25" ht="12" customHeight="1">
      <c r="B143" s="140" t="str">
        <f>IF( ISBLANK('03.Muestra'!$C18),"",'03.Muestra'!$C18)</f>
        <v/>
      </c>
      <c r="C143" s="140" t="str">
        <f>IF( ISBLANK('03.Muestra'!$E18),"",'03.Muestra'!$E18)</f>
        <v/>
      </c>
      <c r="D143" s="164" t="str">
        <f t="shared" si="6"/>
        <v/>
      </c>
      <c r="E143" s="133" t="str">
        <f t="shared" si="7"/>
        <v/>
      </c>
      <c r="F143" s="19"/>
      <c r="G143" s="19"/>
      <c r="H143" s="19"/>
      <c r="I143" s="19"/>
      <c r="J143" s="19"/>
      <c r="K143" s="19"/>
      <c r="L143" s="19"/>
      <c r="M143" s="19"/>
      <c r="N143" s="19"/>
      <c r="O143" s="19"/>
      <c r="P143" s="19"/>
      <c r="Q143" s="19"/>
      <c r="R143" s="19"/>
      <c r="S143" s="19"/>
      <c r="T143" s="19"/>
      <c r="U143" s="19"/>
      <c r="V143" s="19"/>
      <c r="W143" s="19"/>
      <c r="X143" s="19"/>
      <c r="Y143" s="19"/>
    </row>
    <row r="144" spans="2:25" ht="12" customHeight="1">
      <c r="B144" s="140" t="str">
        <f>IF( ISBLANK('03.Muestra'!$C19),"",'03.Muestra'!$C19)</f>
        <v/>
      </c>
      <c r="C144" s="140" t="str">
        <f>IF( ISBLANK('03.Muestra'!$E19),"",'03.Muestra'!$E19)</f>
        <v/>
      </c>
      <c r="D144" s="164" t="str">
        <f t="shared" si="6"/>
        <v/>
      </c>
      <c r="E144" s="133" t="str">
        <f t="shared" si="7"/>
        <v/>
      </c>
      <c r="F144" s="19"/>
      <c r="G144" s="19"/>
      <c r="H144" s="19"/>
      <c r="I144" s="19"/>
      <c r="J144" s="19"/>
      <c r="K144" s="19"/>
      <c r="L144" s="19"/>
      <c r="M144" s="19"/>
      <c r="N144" s="19"/>
      <c r="O144" s="19"/>
      <c r="P144" s="19"/>
      <c r="Q144" s="19"/>
      <c r="R144" s="19"/>
      <c r="S144" s="19"/>
      <c r="T144" s="19"/>
      <c r="U144" s="19"/>
      <c r="V144" s="19"/>
      <c r="W144" s="19"/>
      <c r="X144" s="19"/>
      <c r="Y144" s="19"/>
    </row>
    <row r="145" spans="2:25" ht="12" customHeight="1">
      <c r="B145" s="140" t="str">
        <f>IF( ISBLANK('03.Muestra'!$C20),"",'03.Muestra'!$C20)</f>
        <v/>
      </c>
      <c r="C145" s="140" t="str">
        <f>IF( ISBLANK('03.Muestra'!$E20),"",'03.Muestra'!$E20)</f>
        <v/>
      </c>
      <c r="D145" s="164" t="str">
        <f t="shared" si="6"/>
        <v/>
      </c>
      <c r="E145" s="133" t="str">
        <f t="shared" si="7"/>
        <v/>
      </c>
      <c r="F145" s="19"/>
      <c r="G145" s="19"/>
      <c r="H145" s="19"/>
      <c r="I145" s="19"/>
      <c r="J145" s="19"/>
      <c r="K145" s="19"/>
      <c r="L145" s="19"/>
      <c r="Q145" s="19"/>
      <c r="R145" s="19"/>
      <c r="S145" s="19"/>
      <c r="T145" s="19"/>
      <c r="U145" s="19"/>
      <c r="V145" s="19"/>
      <c r="W145" s="19"/>
      <c r="X145" s="19"/>
      <c r="Y145" s="19"/>
    </row>
    <row r="146" spans="2:25" ht="12" customHeight="1">
      <c r="B146" s="140" t="str">
        <f>IF( ISBLANK('03.Muestra'!$C21),"",'03.Muestra'!$C21)</f>
        <v/>
      </c>
      <c r="C146" s="140" t="str">
        <f>IF( ISBLANK('03.Muestra'!$E21),"",'03.Muestra'!$E21)</f>
        <v/>
      </c>
      <c r="D146" s="164" t="str">
        <f t="shared" si="6"/>
        <v/>
      </c>
      <c r="E146" s="133" t="str">
        <f t="shared" si="7"/>
        <v/>
      </c>
      <c r="F146" s="19"/>
      <c r="G146" s="19"/>
      <c r="H146" s="19"/>
      <c r="I146" s="19"/>
      <c r="J146" s="19"/>
      <c r="K146" s="19"/>
      <c r="L146" s="19"/>
      <c r="Q146" s="19"/>
      <c r="R146" s="19"/>
      <c r="S146" s="19"/>
      <c r="T146" s="19"/>
      <c r="U146" s="19"/>
      <c r="V146" s="19"/>
      <c r="W146" s="19"/>
      <c r="X146" s="19"/>
      <c r="Y146" s="19"/>
    </row>
    <row r="147" spans="2:25" ht="12" customHeight="1">
      <c r="B147" s="140" t="str">
        <f>IF( ISBLANK('03.Muestra'!$C22),"",'03.Muestra'!$C22)</f>
        <v/>
      </c>
      <c r="C147" s="140" t="str">
        <f>IF( ISBLANK('03.Muestra'!$E22),"",'03.Muestra'!$E22)</f>
        <v/>
      </c>
      <c r="D147" s="164" t="str">
        <f t="shared" si="6"/>
        <v/>
      </c>
      <c r="E147" s="133" t="str">
        <f t="shared" si="7"/>
        <v/>
      </c>
      <c r="F147" s="19"/>
      <c r="G147" s="19"/>
      <c r="H147" s="19"/>
      <c r="I147" s="19"/>
      <c r="J147" s="19"/>
      <c r="K147" s="19"/>
      <c r="L147" s="19"/>
      <c r="Q147" s="19"/>
      <c r="R147" s="19"/>
      <c r="S147" s="19"/>
      <c r="T147" s="19"/>
      <c r="U147" s="19"/>
      <c r="V147" s="19"/>
      <c r="W147" s="19"/>
      <c r="X147" s="19"/>
      <c r="Y147" s="19"/>
    </row>
    <row r="148" spans="2:25" ht="12" customHeight="1">
      <c r="B148" s="140" t="str">
        <f>IF( ISBLANK('03.Muestra'!$C23),"",'03.Muestra'!$C23)</f>
        <v/>
      </c>
      <c r="C148" s="140" t="str">
        <f>IF( ISBLANK('03.Muestra'!$E23),"",'03.Muestra'!$E23)</f>
        <v/>
      </c>
      <c r="D148" s="164" t="str">
        <f t="shared" si="6"/>
        <v/>
      </c>
      <c r="E148" s="133" t="str">
        <f t="shared" si="7"/>
        <v/>
      </c>
      <c r="F148" s="19"/>
      <c r="G148" s="19"/>
      <c r="H148" s="19"/>
      <c r="I148" s="19"/>
      <c r="J148" s="19"/>
      <c r="K148" s="19"/>
      <c r="L148" s="19"/>
      <c r="Q148" s="19"/>
      <c r="R148" s="19"/>
      <c r="S148" s="19"/>
      <c r="T148" s="19"/>
      <c r="U148" s="19"/>
      <c r="V148" s="19"/>
      <c r="W148" s="19"/>
      <c r="X148" s="19"/>
      <c r="Y148" s="19"/>
    </row>
    <row r="149" spans="2:25" ht="12" customHeight="1">
      <c r="B149" s="140" t="str">
        <f>IF( ISBLANK('03.Muestra'!$C24),"",'03.Muestra'!$C24)</f>
        <v/>
      </c>
      <c r="C149" s="140" t="str">
        <f>IF( ISBLANK('03.Muestra'!$E24),"",'03.Muestra'!$E24)</f>
        <v/>
      </c>
      <c r="D149" s="164" t="str">
        <f t="shared" si="6"/>
        <v/>
      </c>
      <c r="E149" s="133" t="str">
        <f t="shared" si="7"/>
        <v/>
      </c>
      <c r="F149" s="19"/>
      <c r="G149" s="19"/>
      <c r="H149" s="19"/>
      <c r="I149" s="19"/>
      <c r="J149" s="19"/>
      <c r="K149" s="19"/>
      <c r="L149" s="19"/>
      <c r="Q149" s="19"/>
      <c r="R149" s="19"/>
      <c r="S149" s="19"/>
      <c r="T149" s="19"/>
      <c r="U149" s="19"/>
      <c r="V149" s="19"/>
      <c r="W149" s="19"/>
      <c r="X149" s="19"/>
      <c r="Y149" s="19"/>
    </row>
    <row r="150" spans="2:25" ht="12" customHeight="1">
      <c r="B150" s="140" t="str">
        <f>IF( ISBLANK('03.Muestra'!$C25),"",'03.Muestra'!$C25)</f>
        <v/>
      </c>
      <c r="C150" s="140" t="str">
        <f>IF( ISBLANK('03.Muestra'!$E25),"",'03.Muestra'!$E25)</f>
        <v/>
      </c>
      <c r="D150" s="164" t="str">
        <f t="shared" si="6"/>
        <v/>
      </c>
      <c r="E150" s="133" t="str">
        <f t="shared" si="7"/>
        <v/>
      </c>
      <c r="F150" s="19"/>
      <c r="G150" s="19"/>
      <c r="H150" s="19"/>
      <c r="I150" s="19"/>
      <c r="J150" s="19"/>
      <c r="K150" s="19"/>
      <c r="L150" s="19"/>
      <c r="Q150" s="19"/>
      <c r="R150" s="19"/>
      <c r="S150" s="19"/>
      <c r="T150" s="19"/>
      <c r="U150" s="19"/>
      <c r="V150" s="19"/>
      <c r="W150" s="19"/>
      <c r="X150" s="19"/>
      <c r="Y150" s="19"/>
    </row>
    <row r="151" spans="2:25" ht="12" customHeight="1">
      <c r="B151" s="140" t="str">
        <f>IF( ISBLANK('03.Muestra'!$C26),"",'03.Muestra'!$C26)</f>
        <v/>
      </c>
      <c r="C151" s="140" t="str">
        <f>IF( ISBLANK('03.Muestra'!$E26),"",'03.Muestra'!$E26)</f>
        <v/>
      </c>
      <c r="D151" s="164" t="str">
        <f t="shared" si="6"/>
        <v/>
      </c>
      <c r="E151" s="133" t="str">
        <f t="shared" si="7"/>
        <v/>
      </c>
      <c r="F151" s="19"/>
      <c r="G151" s="19"/>
      <c r="H151" s="19"/>
      <c r="I151" s="19"/>
      <c r="J151" s="19"/>
      <c r="K151" s="19"/>
      <c r="L151" s="19"/>
      <c r="Q151" s="19"/>
      <c r="R151" s="19"/>
      <c r="S151" s="19"/>
      <c r="T151" s="19"/>
      <c r="U151" s="19"/>
      <c r="V151" s="19"/>
      <c r="W151" s="19"/>
      <c r="X151" s="19"/>
      <c r="Y151" s="19"/>
    </row>
    <row r="152" spans="2:25" ht="12" customHeight="1">
      <c r="B152" s="140" t="str">
        <f>IF( ISBLANK('03.Muestra'!$C27),"",'03.Muestra'!$C27)</f>
        <v/>
      </c>
      <c r="C152" s="140" t="str">
        <f>IF( ISBLANK('03.Muestra'!$E27),"",'03.Muestra'!$E27)</f>
        <v/>
      </c>
      <c r="D152" s="164" t="str">
        <f t="shared" si="6"/>
        <v/>
      </c>
      <c r="E152" s="133" t="str">
        <f t="shared" si="7"/>
        <v/>
      </c>
      <c r="F152" s="19"/>
      <c r="G152" s="19"/>
      <c r="H152" s="19"/>
      <c r="I152" s="19"/>
      <c r="J152" s="19"/>
      <c r="K152" s="19"/>
      <c r="L152" s="19"/>
      <c r="Q152" s="19"/>
      <c r="R152" s="19"/>
      <c r="S152" s="19"/>
      <c r="T152" s="19"/>
      <c r="U152" s="19"/>
      <c r="V152" s="19"/>
      <c r="W152" s="19"/>
      <c r="X152" s="19"/>
      <c r="Y152" s="19"/>
    </row>
    <row r="153" spans="2:25" ht="12" customHeight="1">
      <c r="B153" s="140" t="str">
        <f>IF( ISBLANK('03.Muestra'!$C28),"",'03.Muestra'!$C28)</f>
        <v/>
      </c>
      <c r="C153" s="140" t="str">
        <f>IF( ISBLANK('03.Muestra'!$E28),"",'03.Muestra'!$E28)</f>
        <v/>
      </c>
      <c r="D153" s="164" t="str">
        <f t="shared" si="6"/>
        <v/>
      </c>
      <c r="E153" s="133" t="str">
        <f t="shared" si="7"/>
        <v/>
      </c>
      <c r="F153" s="19"/>
      <c r="G153" s="19"/>
      <c r="H153" s="19"/>
      <c r="I153" s="19"/>
      <c r="J153" s="19"/>
      <c r="K153" s="19"/>
      <c r="L153" s="19"/>
      <c r="Q153" s="19"/>
      <c r="R153" s="19"/>
      <c r="S153" s="19"/>
      <c r="T153" s="19"/>
      <c r="U153" s="19"/>
      <c r="V153" s="19"/>
      <c r="W153" s="19"/>
      <c r="X153" s="19"/>
      <c r="Y153" s="19"/>
    </row>
    <row r="154" spans="2:25" ht="12" customHeight="1">
      <c r="B154" s="140" t="str">
        <f>IF( ISBLANK('03.Muestra'!$C29),"",'03.Muestra'!$C29)</f>
        <v/>
      </c>
      <c r="C154" s="140" t="str">
        <f>IF( ISBLANK('03.Muestra'!$E29),"",'03.Muestra'!$E29)</f>
        <v/>
      </c>
      <c r="D154" s="164" t="str">
        <f t="shared" si="6"/>
        <v/>
      </c>
      <c r="E154" s="133" t="str">
        <f t="shared" si="7"/>
        <v/>
      </c>
      <c r="F154" s="19"/>
      <c r="G154" s="19"/>
      <c r="H154" s="19"/>
      <c r="I154" s="19"/>
      <c r="J154" s="19"/>
      <c r="K154" s="19"/>
      <c r="L154" s="19"/>
      <c r="Q154" s="19"/>
      <c r="R154" s="19"/>
      <c r="S154" s="19"/>
      <c r="T154" s="19"/>
      <c r="U154" s="19"/>
      <c r="V154" s="19"/>
      <c r="W154" s="19"/>
      <c r="X154" s="19"/>
      <c r="Y154" s="19"/>
    </row>
    <row r="155" spans="2:25" ht="12" customHeight="1">
      <c r="B155" s="140" t="str">
        <f>IF( ISBLANK('03.Muestra'!$C30),"",'03.Muestra'!$C30)</f>
        <v/>
      </c>
      <c r="C155" s="140" t="str">
        <f>IF( ISBLANK('03.Muestra'!$E30),"",'03.Muestra'!$E30)</f>
        <v/>
      </c>
      <c r="D155" s="164" t="str">
        <f t="shared" si="6"/>
        <v/>
      </c>
      <c r="E155" s="133" t="str">
        <f t="shared" si="7"/>
        <v/>
      </c>
      <c r="F155" s="19"/>
      <c r="G155" s="19"/>
      <c r="H155" s="19"/>
      <c r="I155" s="19"/>
      <c r="J155" s="19"/>
      <c r="K155" s="19"/>
      <c r="L155" s="19"/>
      <c r="Q155" s="19"/>
      <c r="R155" s="19"/>
      <c r="S155" s="19"/>
      <c r="T155" s="19"/>
      <c r="U155" s="19"/>
      <c r="V155" s="19"/>
      <c r="W155" s="19"/>
      <c r="X155" s="19"/>
      <c r="Y155" s="19"/>
    </row>
    <row r="156" spans="2:25" ht="12" customHeight="1">
      <c r="B156" s="140" t="str">
        <f>IF( ISBLANK('03.Muestra'!$C31),"",'03.Muestra'!$C31)</f>
        <v/>
      </c>
      <c r="C156" s="140" t="str">
        <f>IF( ISBLANK('03.Muestra'!$E31),"",'03.Muestra'!$E31)</f>
        <v/>
      </c>
      <c r="D156" s="164" t="str">
        <f t="shared" si="6"/>
        <v/>
      </c>
      <c r="E156" s="133" t="str">
        <f t="shared" si="7"/>
        <v/>
      </c>
      <c r="F156" s="19"/>
      <c r="G156" s="19"/>
      <c r="H156" s="19"/>
      <c r="I156" s="19"/>
      <c r="J156" s="19"/>
      <c r="K156" s="19"/>
      <c r="L156" s="19"/>
      <c r="M156" s="19"/>
      <c r="N156" s="19"/>
      <c r="O156" s="19"/>
      <c r="P156" s="19"/>
      <c r="Q156" s="19"/>
      <c r="R156" s="19"/>
      <c r="S156" s="19"/>
      <c r="T156" s="19"/>
      <c r="U156" s="19"/>
      <c r="V156" s="19"/>
      <c r="W156" s="19"/>
      <c r="X156" s="19"/>
      <c r="Y156" s="19"/>
    </row>
    <row r="157" spans="2:25" ht="12" customHeight="1">
      <c r="B157" s="140" t="str">
        <f>IF( ISBLANK('03.Muestra'!$C32),"",'03.Muestra'!$C32)</f>
        <v/>
      </c>
      <c r="C157" s="140" t="str">
        <f>IF( ISBLANK('03.Muestra'!$E32),"",'03.Muestra'!$E32)</f>
        <v/>
      </c>
      <c r="D157" s="164" t="str">
        <f t="shared" si="6"/>
        <v/>
      </c>
      <c r="E157" s="133" t="str">
        <f t="shared" si="7"/>
        <v/>
      </c>
      <c r="F157" s="19"/>
      <c r="G157" s="19"/>
      <c r="H157" s="19"/>
      <c r="I157" s="19"/>
      <c r="J157" s="19"/>
      <c r="K157" s="19"/>
      <c r="L157" s="19"/>
      <c r="M157" s="19"/>
      <c r="N157" s="19"/>
      <c r="O157" s="19"/>
      <c r="P157" s="19"/>
      <c r="Q157" s="19"/>
      <c r="R157" s="19"/>
      <c r="S157" s="19"/>
      <c r="T157" s="19"/>
      <c r="U157" s="19"/>
      <c r="V157" s="19"/>
      <c r="W157" s="19"/>
      <c r="X157" s="19"/>
      <c r="Y157" s="19"/>
    </row>
    <row r="158" spans="2:25" ht="12" customHeight="1">
      <c r="B158" s="140" t="str">
        <f>IF( ISBLANK('03.Muestra'!$C33),"",'03.Muestra'!$C33)</f>
        <v/>
      </c>
      <c r="C158" s="140" t="str">
        <f>IF( ISBLANK('03.Muestra'!$E33),"",'03.Muestra'!$E33)</f>
        <v/>
      </c>
      <c r="D158" s="164" t="str">
        <f t="shared" si="6"/>
        <v/>
      </c>
      <c r="E158" s="133" t="str">
        <f t="shared" si="7"/>
        <v/>
      </c>
      <c r="F158" s="19"/>
      <c r="G158" s="19"/>
      <c r="H158" s="19"/>
      <c r="I158" s="19"/>
      <c r="J158" s="19"/>
      <c r="K158" s="19"/>
      <c r="L158" s="19"/>
      <c r="M158" s="19"/>
      <c r="N158" s="19"/>
      <c r="O158" s="19"/>
      <c r="P158" s="19"/>
      <c r="Q158" s="19"/>
      <c r="R158" s="19"/>
      <c r="S158" s="19"/>
      <c r="T158" s="19"/>
      <c r="U158" s="19"/>
      <c r="V158" s="19"/>
      <c r="W158" s="19"/>
      <c r="X158" s="19"/>
      <c r="Y158" s="19"/>
    </row>
    <row r="159" spans="2:25" ht="12" customHeight="1">
      <c r="B159" s="140" t="str">
        <f>IF( ISBLANK('03.Muestra'!$C34),"",'03.Muestra'!$C34)</f>
        <v/>
      </c>
      <c r="C159" s="140" t="str">
        <f>IF( ISBLANK('03.Muestra'!$E34),"",'03.Muestra'!$E34)</f>
        <v/>
      </c>
      <c r="D159" s="164" t="str">
        <f t="shared" si="6"/>
        <v/>
      </c>
      <c r="E159" s="133" t="str">
        <f t="shared" si="7"/>
        <v/>
      </c>
      <c r="F159" s="19"/>
      <c r="G159" s="19"/>
      <c r="H159" s="19"/>
      <c r="I159" s="19"/>
      <c r="J159" s="19"/>
      <c r="K159" s="19"/>
      <c r="L159" s="19"/>
      <c r="M159" s="19"/>
      <c r="N159" s="19"/>
      <c r="O159" s="19"/>
      <c r="P159" s="19"/>
      <c r="Q159" s="19"/>
      <c r="R159" s="19"/>
      <c r="S159" s="19"/>
      <c r="T159" s="19"/>
      <c r="U159" s="19"/>
      <c r="V159" s="19"/>
      <c r="W159" s="19"/>
      <c r="X159" s="19"/>
      <c r="Y159" s="19"/>
    </row>
    <row r="160" spans="2:25" ht="12" customHeight="1">
      <c r="B160" s="140" t="str">
        <f>IF( ISBLANK('03.Muestra'!$C35),"",'03.Muestra'!$C35)</f>
        <v/>
      </c>
      <c r="C160" s="140" t="str">
        <f>IF( ISBLANK('03.Muestra'!$E35),"",'03.Muestra'!$E35)</f>
        <v/>
      </c>
      <c r="D160" s="164" t="str">
        <f t="shared" si="6"/>
        <v/>
      </c>
      <c r="E160" s="133" t="str">
        <f t="shared" si="7"/>
        <v/>
      </c>
      <c r="G160" s="19"/>
      <c r="H160" s="19"/>
      <c r="I160" s="19"/>
      <c r="J160" s="19"/>
      <c r="K160" s="19"/>
      <c r="L160" s="19"/>
      <c r="M160" s="19"/>
      <c r="N160" s="19"/>
      <c r="O160" s="19"/>
      <c r="P160" s="19"/>
      <c r="Q160" s="19"/>
      <c r="R160" s="19"/>
      <c r="S160" s="19"/>
      <c r="T160" s="19"/>
      <c r="U160" s="19"/>
      <c r="V160" s="19"/>
      <c r="W160" s="19"/>
      <c r="X160" s="19"/>
      <c r="Y160" s="19"/>
    </row>
    <row r="161" spans="2:25" ht="12" customHeight="1">
      <c r="B161" s="140" t="str">
        <f>IF( ISBLANK('03.Muestra'!$C36),"",'03.Muestra'!$C36)</f>
        <v/>
      </c>
      <c r="C161" s="140" t="str">
        <f>IF( ISBLANK('03.Muestra'!$E36),"",'03.Muestra'!$E36)</f>
        <v/>
      </c>
      <c r="D161" s="164" t="str">
        <f t="shared" si="6"/>
        <v/>
      </c>
      <c r="E161" s="133" t="str">
        <f t="shared" si="7"/>
        <v/>
      </c>
      <c r="F161" s="153"/>
      <c r="G161" s="19"/>
      <c r="H161" s="19"/>
      <c r="I161" s="19"/>
      <c r="J161" s="19"/>
      <c r="K161" s="19"/>
      <c r="L161" s="19"/>
      <c r="M161" s="19"/>
      <c r="N161" s="19"/>
      <c r="O161" s="19"/>
      <c r="P161" s="19"/>
      <c r="Q161" s="19"/>
      <c r="R161" s="19"/>
      <c r="S161" s="19"/>
      <c r="T161" s="19"/>
      <c r="U161" s="19"/>
      <c r="V161" s="19"/>
      <c r="W161" s="19"/>
      <c r="X161" s="19"/>
      <c r="Y161" s="19"/>
    </row>
    <row r="162" spans="2:25" ht="12" customHeight="1">
      <c r="B162" s="140" t="str">
        <f>IF( ISBLANK('03.Muestra'!$C37),"",'03.Muestra'!$C37)</f>
        <v/>
      </c>
      <c r="C162" s="140" t="str">
        <f>IF( ISBLANK('03.Muestra'!$E37),"",'03.Muestra'!$E37)</f>
        <v/>
      </c>
      <c r="D162" s="164" t="str">
        <f t="shared" si="6"/>
        <v/>
      </c>
      <c r="E162" s="133" t="str">
        <f t="shared" si="7"/>
        <v/>
      </c>
      <c r="F162" s="153"/>
      <c r="G162" s="19"/>
      <c r="H162" s="19"/>
      <c r="I162" s="19"/>
      <c r="J162" s="19"/>
      <c r="K162" s="19"/>
      <c r="L162" s="19"/>
      <c r="M162" s="19"/>
      <c r="N162" s="19"/>
      <c r="O162" s="19"/>
      <c r="P162" s="19"/>
      <c r="Q162" s="19"/>
      <c r="R162" s="19"/>
      <c r="S162" s="19"/>
      <c r="T162" s="19"/>
      <c r="U162" s="19"/>
      <c r="V162" s="19"/>
      <c r="W162" s="19"/>
      <c r="X162" s="19"/>
      <c r="Y162" s="19"/>
    </row>
    <row r="163" spans="2:25" ht="12" customHeight="1">
      <c r="B163" s="140" t="str">
        <f>IF( ISBLANK('03.Muestra'!$C38),"",'03.Muestra'!$C38)</f>
        <v/>
      </c>
      <c r="C163" s="140" t="str">
        <f>IF( ISBLANK('03.Muestra'!$E38),"",'03.Muestra'!$E38)</f>
        <v/>
      </c>
      <c r="D163" s="164" t="str">
        <f t="shared" si="6"/>
        <v/>
      </c>
      <c r="E163" s="133" t="str">
        <f t="shared" si="7"/>
        <v/>
      </c>
      <c r="F163" s="153"/>
      <c r="G163" s="19"/>
      <c r="H163" s="19"/>
      <c r="I163" s="19"/>
      <c r="J163" s="19"/>
      <c r="K163" s="19"/>
      <c r="L163" s="19"/>
      <c r="M163" s="19"/>
      <c r="N163" s="19"/>
      <c r="O163" s="19"/>
      <c r="P163" s="19"/>
      <c r="Q163" s="19"/>
      <c r="R163" s="19"/>
      <c r="S163" s="19"/>
      <c r="T163" s="19"/>
      <c r="U163" s="19"/>
      <c r="V163" s="19"/>
      <c r="W163" s="19"/>
      <c r="X163" s="19"/>
      <c r="Y163" s="19"/>
    </row>
    <row r="164" spans="2:25" ht="12" customHeight="1">
      <c r="B164" s="140" t="str">
        <f>IF( ISBLANK('03.Muestra'!$C39),"",'03.Muestra'!$C39)</f>
        <v/>
      </c>
      <c r="C164" s="140" t="str">
        <f>IF( ISBLANK('03.Muestra'!$E39),"",'03.Muestra'!$E39)</f>
        <v/>
      </c>
      <c r="D164" s="164" t="str">
        <f t="shared" si="6"/>
        <v/>
      </c>
      <c r="E164" s="133" t="str">
        <f t="shared" si="7"/>
        <v/>
      </c>
      <c r="F164" s="153"/>
      <c r="G164" s="19"/>
      <c r="H164" s="19"/>
      <c r="I164" s="19"/>
      <c r="J164" s="19"/>
      <c r="K164" s="19"/>
      <c r="L164" s="19"/>
      <c r="M164" s="19"/>
      <c r="N164" s="19"/>
      <c r="O164" s="19"/>
      <c r="P164" s="19"/>
      <c r="Q164" s="19"/>
      <c r="R164" s="19"/>
      <c r="S164" s="19"/>
      <c r="T164" s="19"/>
      <c r="U164" s="19"/>
      <c r="V164" s="19"/>
      <c r="W164" s="19"/>
      <c r="X164" s="19"/>
      <c r="Y164" s="19"/>
    </row>
    <row r="165" spans="2:25" ht="12" customHeight="1">
      <c r="B165" s="140" t="str">
        <f>IF( ISBLANK('03.Muestra'!$C40),"",'03.Muestra'!$C40)</f>
        <v/>
      </c>
      <c r="C165" s="140" t="str">
        <f>IF( ISBLANK('03.Muestra'!$E40),"",'03.Muestra'!$E40)</f>
        <v/>
      </c>
      <c r="D165" s="164" t="str">
        <f t="shared" si="6"/>
        <v/>
      </c>
      <c r="E165" s="133" t="str">
        <f t="shared" si="7"/>
        <v/>
      </c>
      <c r="F165" s="153"/>
      <c r="G165" s="19"/>
      <c r="H165" s="19"/>
      <c r="I165" s="19"/>
      <c r="J165" s="19"/>
      <c r="K165" s="19"/>
      <c r="L165" s="19"/>
      <c r="M165" s="19"/>
      <c r="N165" s="19"/>
      <c r="O165" s="19"/>
      <c r="P165" s="19"/>
      <c r="Q165" s="19"/>
      <c r="R165" s="19"/>
      <c r="S165" s="19"/>
      <c r="T165" s="19"/>
      <c r="U165" s="19"/>
      <c r="V165" s="19"/>
      <c r="W165" s="19"/>
      <c r="X165" s="19"/>
      <c r="Y165" s="19"/>
    </row>
    <row r="166" spans="2:25" ht="12" customHeight="1">
      <c r="B166" s="140" t="str">
        <f>IF( ISBLANK('03.Muestra'!$C41),"",'03.Muestra'!$C41)</f>
        <v/>
      </c>
      <c r="C166" s="140" t="str">
        <f>IF( ISBLANK('03.Muestra'!$E41),"",'03.Muestra'!$E41)</f>
        <v/>
      </c>
      <c r="D166" s="164" t="str">
        <f t="shared" si="6"/>
        <v/>
      </c>
      <c r="E166" s="133" t="str">
        <f t="shared" si="7"/>
        <v/>
      </c>
      <c r="F166" s="153"/>
      <c r="G166" s="19"/>
      <c r="H166" s="19"/>
      <c r="I166" s="19"/>
      <c r="J166" s="19"/>
      <c r="K166" s="19"/>
      <c r="L166" s="19"/>
      <c r="M166" s="19"/>
      <c r="N166" s="19"/>
      <c r="O166" s="19"/>
      <c r="P166" s="19"/>
      <c r="Q166" s="19"/>
      <c r="R166" s="19"/>
      <c r="S166" s="19"/>
      <c r="T166" s="19"/>
      <c r="U166" s="19"/>
      <c r="V166" s="19"/>
      <c r="W166" s="19"/>
      <c r="X166" s="19"/>
      <c r="Y166" s="19"/>
    </row>
    <row r="167" spans="2:25" ht="12" customHeight="1">
      <c r="B167" s="140" t="str">
        <f>IF( ISBLANK('03.Muestra'!$C42),"",'03.Muestra'!$C42)</f>
        <v/>
      </c>
      <c r="C167" s="140" t="str">
        <f>IF( ISBLANK('03.Muestra'!$E42),"",'03.Muestra'!$E42)</f>
        <v/>
      </c>
      <c r="D167" s="164" t="str">
        <f t="shared" si="6"/>
        <v/>
      </c>
      <c r="E167" s="133" t="str">
        <f t="shared" si="7"/>
        <v/>
      </c>
      <c r="F167" s="19"/>
      <c r="G167" s="19"/>
      <c r="H167" s="19"/>
      <c r="I167" s="19"/>
      <c r="J167" s="19"/>
      <c r="K167" s="19"/>
      <c r="L167" s="19"/>
      <c r="M167" s="19"/>
      <c r="N167" s="19"/>
      <c r="O167" s="19"/>
      <c r="P167" s="19"/>
      <c r="Q167" s="19"/>
      <c r="R167" s="19"/>
      <c r="S167" s="19"/>
      <c r="T167" s="19"/>
      <c r="U167" s="19"/>
      <c r="V167" s="19"/>
      <c r="W167" s="19"/>
      <c r="X167" s="19"/>
      <c r="Y167" s="19"/>
    </row>
    <row r="168" spans="2:25" ht="12" customHeight="1">
      <c r="B168" s="19"/>
      <c r="C168" s="19"/>
      <c r="D168" s="19"/>
      <c r="E168" s="19"/>
      <c r="F168" s="19"/>
      <c r="G168" s="19"/>
      <c r="H168" s="19"/>
      <c r="I168" s="19"/>
      <c r="J168" s="19"/>
      <c r="K168" s="19"/>
      <c r="L168" s="19"/>
      <c r="M168" s="19"/>
      <c r="N168" s="19"/>
      <c r="O168" s="19"/>
      <c r="P168" s="19"/>
      <c r="Q168" s="19"/>
      <c r="R168" s="19"/>
      <c r="S168" s="19"/>
      <c r="T168" s="19"/>
      <c r="U168" s="19"/>
      <c r="V168" s="19"/>
      <c r="W168" s="19"/>
      <c r="X168" s="19"/>
      <c r="Y168" s="19"/>
    </row>
    <row r="169" spans="2:25" ht="12" customHeight="1">
      <c r="B169" s="157"/>
      <c r="C169" s="19"/>
      <c r="D169" s="133"/>
      <c r="E169" s="138"/>
      <c r="F169" s="19"/>
      <c r="G169" s="19"/>
      <c r="H169" s="19"/>
      <c r="I169" s="19"/>
      <c r="J169" s="19"/>
      <c r="K169" s="19"/>
      <c r="L169" s="19"/>
      <c r="M169" s="19"/>
      <c r="N169" s="19"/>
      <c r="O169" s="19"/>
      <c r="P169" s="19"/>
      <c r="Q169" s="19"/>
      <c r="R169" s="19"/>
      <c r="S169" s="19"/>
      <c r="T169" s="19"/>
      <c r="U169" s="19"/>
      <c r="V169" s="19"/>
      <c r="W169" s="19"/>
      <c r="X169" s="19"/>
      <c r="Y169" s="19"/>
    </row>
    <row r="170" spans="2:25" ht="32.25" customHeight="1">
      <c r="B170" s="26" t="s">
        <v>61</v>
      </c>
      <c r="C170" s="27" t="s">
        <v>103</v>
      </c>
      <c r="D170" s="28" t="s">
        <v>71</v>
      </c>
      <c r="E170" s="152"/>
      <c r="K170" s="19"/>
      <c r="L170" s="19"/>
      <c r="M170" s="19"/>
      <c r="N170" s="19"/>
      <c r="O170" s="19"/>
      <c r="P170" s="19"/>
      <c r="Q170" s="19"/>
      <c r="R170" s="19"/>
      <c r="S170" s="19"/>
      <c r="T170" s="19"/>
      <c r="U170" s="19"/>
      <c r="V170" s="19"/>
      <c r="W170" s="19"/>
      <c r="X170" s="19"/>
      <c r="Y170" s="19"/>
    </row>
    <row r="171" spans="2:25" ht="12" customHeight="1">
      <c r="B171" s="140" t="str">
        <f>IF( ISBLANK('03.Muestra'!$C8),"",'03.Muestra'!$C8)</f>
        <v/>
      </c>
      <c r="C171" s="140" t="str">
        <f>IF( ISBLANK('03.Muestra'!$E8),"",'03.Muestra'!$E8)</f>
        <v/>
      </c>
      <c r="D171" s="164" t="str">
        <f t="shared" ref="D171:D205" si="8">IF(AND(B171&lt;&gt;"",C171&lt;&gt;""),"N/T","")</f>
        <v/>
      </c>
      <c r="E171" s="133" t="str">
        <f t="shared" ref="E171:E205" si="9">IF(D171&lt;&gt;"",IF(AND(B171&lt;&gt;"",C171&lt;&gt;""),"","ERR"),"")</f>
        <v/>
      </c>
      <c r="F171" s="141" t="s">
        <v>72</v>
      </c>
      <c r="G171" s="142" t="s">
        <v>76</v>
      </c>
      <c r="H171" s="143" t="s">
        <v>74</v>
      </c>
      <c r="I171" s="144" t="s">
        <v>65</v>
      </c>
      <c r="J171" s="145" t="s">
        <v>62</v>
      </c>
      <c r="K171" s="146" t="s">
        <v>69</v>
      </c>
      <c r="L171" s="19"/>
      <c r="M171" s="19"/>
      <c r="N171" s="19"/>
      <c r="O171" s="19"/>
      <c r="P171" s="19"/>
      <c r="Q171" s="19"/>
      <c r="R171" s="19"/>
      <c r="S171" s="19"/>
      <c r="T171" s="19"/>
      <c r="U171" s="19"/>
      <c r="V171" s="19"/>
      <c r="W171" s="19"/>
      <c r="X171" s="19"/>
      <c r="Y171" s="19"/>
    </row>
    <row r="172" spans="2:25" ht="12" customHeight="1">
      <c r="B172" s="140" t="str">
        <f>IF( ISBLANK('03.Muestra'!$C9),"",'03.Muestra'!$C9)</f>
        <v/>
      </c>
      <c r="C172" s="140" t="str">
        <f>IF( ISBLANK('03.Muestra'!$E9),"",'03.Muestra'!$E9)</f>
        <v/>
      </c>
      <c r="D172" s="164" t="str">
        <f t="shared" si="8"/>
        <v/>
      </c>
      <c r="E172" s="133" t="str">
        <f t="shared" si="9"/>
        <v/>
      </c>
      <c r="F172" s="147">
        <f ca="1">COUNTIF($D171:INDIRECT("$D" &amp;  SUM(ROW()-1,'03.Muestra'!$D$45)-1),F171)</f>
        <v>0</v>
      </c>
      <c r="G172" s="147">
        <f ca="1">COUNTIF($D171:INDIRECT("$D" &amp;  SUM(ROW()-1,'03.Muestra'!$D$45)-1),G171)</f>
        <v>0</v>
      </c>
      <c r="H172" s="147">
        <f ca="1">COUNTIF($D171:INDIRECT("$D" &amp;  SUM(ROW()-1,'03.Muestra'!$D$45)-1),H171)</f>
        <v>0</v>
      </c>
      <c r="I172" s="147">
        <f ca="1">COUNTIF($D171:INDIRECT("$D" &amp;  SUM(ROW()-1,'03.Muestra'!$D$45)-1),I171)</f>
        <v>0</v>
      </c>
      <c r="J172" s="147">
        <f ca="1">COUNTIF($D171:INDIRECT("$D" &amp;  SUM(ROW()-1,'03.Muestra'!$D$45)-1),J171)</f>
        <v>0</v>
      </c>
      <c r="K172" s="147">
        <f ca="1">IF('03.Muestra'!$D$45=0,0,COUNTBLANK($D171:INDIRECT("$D" &amp;  SUM(ROW()-1,'03.Muestra'!$D$45)-1)))</f>
        <v>0</v>
      </c>
      <c r="L172" s="19"/>
      <c r="M172" s="19"/>
      <c r="N172" s="19"/>
      <c r="O172" s="19"/>
      <c r="P172" s="19"/>
      <c r="Q172" s="19"/>
      <c r="R172" s="19"/>
      <c r="S172" s="19"/>
      <c r="T172" s="19"/>
      <c r="U172" s="19"/>
      <c r="V172" s="19"/>
      <c r="W172" s="19"/>
      <c r="X172" s="19"/>
      <c r="Y172" s="19"/>
    </row>
    <row r="173" spans="2:25" ht="12" customHeight="1">
      <c r="B173" s="140" t="str">
        <f>IF( ISBLANK('03.Muestra'!$C10),"",'03.Muestra'!$C10)</f>
        <v/>
      </c>
      <c r="C173" s="140" t="str">
        <f>IF( ISBLANK('03.Muestra'!$E10),"",'03.Muestra'!$E10)</f>
        <v/>
      </c>
      <c r="D173" s="164" t="str">
        <f t="shared" si="8"/>
        <v/>
      </c>
      <c r="E173" s="133" t="str">
        <f t="shared" si="9"/>
        <v/>
      </c>
      <c r="G173" s="19"/>
      <c r="H173" s="19"/>
      <c r="I173" s="19"/>
      <c r="J173" s="19"/>
      <c r="K173" s="19"/>
      <c r="L173" s="19"/>
      <c r="M173" s="19"/>
      <c r="N173" s="19"/>
      <c r="O173" s="19"/>
      <c r="P173" s="19"/>
      <c r="Q173" s="19"/>
      <c r="R173" s="19"/>
      <c r="S173" s="19"/>
      <c r="T173" s="19"/>
      <c r="U173" s="19"/>
      <c r="V173" s="19"/>
      <c r="W173" s="19"/>
      <c r="X173" s="19"/>
      <c r="Y173" s="19"/>
    </row>
    <row r="174" spans="2:25" ht="12" customHeight="1">
      <c r="B174" s="140" t="str">
        <f>IF( ISBLANK('03.Muestra'!$C11),"",'03.Muestra'!$C11)</f>
        <v/>
      </c>
      <c r="C174" s="140" t="str">
        <f>IF( ISBLANK('03.Muestra'!$E11),"",'03.Muestra'!$E11)</f>
        <v/>
      </c>
      <c r="D174" s="164" t="str">
        <f t="shared" si="8"/>
        <v/>
      </c>
      <c r="E174" s="133" t="str">
        <f t="shared" si="9"/>
        <v/>
      </c>
      <c r="G174" s="19"/>
      <c r="H174" s="19"/>
      <c r="I174" s="19"/>
      <c r="J174" s="19"/>
      <c r="K174" s="19"/>
      <c r="L174" s="19"/>
      <c r="M174" s="19"/>
      <c r="N174" s="19"/>
      <c r="O174" s="19"/>
      <c r="P174" s="19"/>
      <c r="Q174" s="19"/>
      <c r="R174" s="19"/>
      <c r="S174" s="19"/>
      <c r="T174" s="19"/>
      <c r="U174" s="19"/>
      <c r="V174" s="19"/>
      <c r="W174" s="19"/>
      <c r="X174" s="19"/>
      <c r="Y174" s="19"/>
    </row>
    <row r="175" spans="2:25" ht="12" customHeight="1">
      <c r="B175" s="140" t="str">
        <f>IF( ISBLANK('03.Muestra'!$C12),"",'03.Muestra'!$C12)</f>
        <v/>
      </c>
      <c r="C175" s="140" t="str">
        <f>IF( ISBLANK('03.Muestra'!$E12),"",'03.Muestra'!$E12)</f>
        <v/>
      </c>
      <c r="D175" s="164" t="str">
        <f t="shared" si="8"/>
        <v/>
      </c>
      <c r="E175" s="133" t="str">
        <f t="shared" si="9"/>
        <v/>
      </c>
      <c r="G175" s="19"/>
      <c r="H175" s="19"/>
      <c r="I175" s="19"/>
      <c r="J175" s="19"/>
      <c r="K175" s="19"/>
      <c r="L175" s="19"/>
      <c r="M175" s="19"/>
      <c r="N175" s="19"/>
      <c r="O175" s="19"/>
      <c r="P175" s="19"/>
      <c r="Q175" s="19"/>
      <c r="R175" s="19"/>
      <c r="S175" s="19"/>
      <c r="T175" s="19"/>
      <c r="U175" s="19"/>
      <c r="V175" s="19"/>
      <c r="W175" s="19"/>
      <c r="X175" s="19"/>
      <c r="Y175" s="19"/>
    </row>
    <row r="176" spans="2:25" ht="12" customHeight="1">
      <c r="B176" s="140" t="str">
        <f>IF( ISBLANK('03.Muestra'!$C13),"",'03.Muestra'!$C13)</f>
        <v/>
      </c>
      <c r="C176" s="140" t="str">
        <f>IF( ISBLANK('03.Muestra'!$E13),"",'03.Muestra'!$E13)</f>
        <v/>
      </c>
      <c r="D176" s="164" t="str">
        <f t="shared" si="8"/>
        <v/>
      </c>
      <c r="E176" s="133" t="str">
        <f t="shared" si="9"/>
        <v/>
      </c>
      <c r="G176" s="19"/>
      <c r="H176" s="19"/>
      <c r="I176" s="19"/>
      <c r="J176" s="19"/>
      <c r="K176" s="19"/>
      <c r="L176" s="19"/>
      <c r="M176" s="19"/>
      <c r="N176" s="19"/>
      <c r="O176" s="19"/>
      <c r="P176" s="19"/>
      <c r="Q176" s="19"/>
      <c r="R176" s="19"/>
      <c r="S176" s="19"/>
      <c r="T176" s="19"/>
      <c r="U176" s="19"/>
      <c r="V176" s="19"/>
      <c r="W176" s="19"/>
      <c r="X176" s="19"/>
      <c r="Y176" s="19"/>
    </row>
    <row r="177" spans="2:25" ht="12" customHeight="1">
      <c r="B177" s="140" t="str">
        <f>IF( ISBLANK('03.Muestra'!$C14),"",'03.Muestra'!$C14)</f>
        <v/>
      </c>
      <c r="C177" s="140" t="str">
        <f>IF( ISBLANK('03.Muestra'!$E14),"",'03.Muestra'!$E14)</f>
        <v/>
      </c>
      <c r="D177" s="164" t="str">
        <f t="shared" si="8"/>
        <v/>
      </c>
      <c r="E177" s="133" t="str">
        <f t="shared" si="9"/>
        <v/>
      </c>
      <c r="F177" s="19"/>
      <c r="G177" s="19"/>
      <c r="H177" s="19"/>
      <c r="I177" s="19"/>
      <c r="J177" s="19"/>
      <c r="K177" s="19"/>
      <c r="L177" s="19"/>
      <c r="M177" s="19"/>
      <c r="N177" s="19"/>
      <c r="O177" s="19"/>
      <c r="P177" s="19"/>
      <c r="Q177" s="19"/>
      <c r="R177" s="19"/>
      <c r="S177" s="19"/>
      <c r="T177" s="19"/>
      <c r="U177" s="19"/>
      <c r="V177" s="19"/>
      <c r="W177" s="19"/>
      <c r="X177" s="19"/>
      <c r="Y177" s="19"/>
    </row>
    <row r="178" spans="2:25" ht="12" customHeight="1">
      <c r="B178" s="140" t="str">
        <f>IF( ISBLANK('03.Muestra'!$C15),"",'03.Muestra'!$C15)</f>
        <v/>
      </c>
      <c r="C178" s="140" t="str">
        <f>IF( ISBLANK('03.Muestra'!$E15),"",'03.Muestra'!$E15)</f>
        <v/>
      </c>
      <c r="D178" s="164" t="str">
        <f t="shared" si="8"/>
        <v/>
      </c>
      <c r="E178" s="133" t="str">
        <f t="shared" si="9"/>
        <v/>
      </c>
      <c r="F178" s="19"/>
      <c r="G178" s="19"/>
      <c r="H178" s="19"/>
      <c r="I178" s="19"/>
      <c r="J178" s="19"/>
      <c r="K178" s="19"/>
      <c r="L178" s="19"/>
      <c r="M178" s="19"/>
      <c r="N178" s="19"/>
      <c r="O178" s="19"/>
      <c r="P178" s="19"/>
      <c r="Q178" s="19"/>
      <c r="R178" s="19"/>
      <c r="S178" s="19"/>
      <c r="T178" s="19"/>
      <c r="U178" s="19"/>
      <c r="V178" s="19"/>
      <c r="W178" s="19"/>
      <c r="X178" s="19"/>
      <c r="Y178" s="19"/>
    </row>
    <row r="179" spans="2:25" ht="12" customHeight="1">
      <c r="B179" s="140" t="str">
        <f>IF( ISBLANK('03.Muestra'!$C16),"",'03.Muestra'!$C16)</f>
        <v/>
      </c>
      <c r="C179" s="140" t="str">
        <f>IF( ISBLANK('03.Muestra'!$E16),"",'03.Muestra'!$E16)</f>
        <v/>
      </c>
      <c r="D179" s="164" t="str">
        <f t="shared" si="8"/>
        <v/>
      </c>
      <c r="E179" s="133" t="str">
        <f t="shared" si="9"/>
        <v/>
      </c>
      <c r="F179" s="19"/>
      <c r="G179" s="19"/>
      <c r="H179" s="19"/>
      <c r="I179" s="19"/>
      <c r="J179" s="19"/>
      <c r="K179" s="19"/>
      <c r="L179" s="19"/>
      <c r="M179" s="19"/>
      <c r="N179" s="19"/>
      <c r="O179" s="19"/>
      <c r="P179" s="19"/>
      <c r="Q179" s="19"/>
      <c r="R179" s="19"/>
      <c r="S179" s="19"/>
      <c r="T179" s="19"/>
      <c r="U179" s="19"/>
      <c r="V179" s="19"/>
      <c r="W179" s="19"/>
      <c r="X179" s="19"/>
      <c r="Y179" s="19"/>
    </row>
    <row r="180" spans="2:25" ht="12" customHeight="1">
      <c r="B180" s="140" t="str">
        <f>IF( ISBLANK('03.Muestra'!$C17),"",'03.Muestra'!$C17)</f>
        <v/>
      </c>
      <c r="C180" s="140" t="str">
        <f>IF( ISBLANK('03.Muestra'!$E17),"",'03.Muestra'!$E17)</f>
        <v/>
      </c>
      <c r="D180" s="164" t="str">
        <f t="shared" si="8"/>
        <v/>
      </c>
      <c r="E180" s="133" t="str">
        <f t="shared" si="9"/>
        <v/>
      </c>
      <c r="F180" s="19"/>
      <c r="G180" s="19"/>
      <c r="H180" s="19"/>
      <c r="I180" s="19"/>
      <c r="J180" s="19"/>
      <c r="K180" s="19"/>
      <c r="L180" s="19"/>
      <c r="M180" s="19"/>
      <c r="N180" s="19"/>
      <c r="O180" s="19"/>
      <c r="P180" s="19"/>
      <c r="Q180" s="19"/>
      <c r="R180" s="19"/>
      <c r="S180" s="19"/>
      <c r="T180" s="19"/>
      <c r="U180" s="19"/>
      <c r="V180" s="19"/>
      <c r="W180" s="19"/>
      <c r="X180" s="19"/>
      <c r="Y180" s="19"/>
    </row>
    <row r="181" spans="2:25" ht="12" customHeight="1">
      <c r="B181" s="140" t="str">
        <f>IF( ISBLANK('03.Muestra'!$C18),"",'03.Muestra'!$C18)</f>
        <v/>
      </c>
      <c r="C181" s="140" t="str">
        <f>IF( ISBLANK('03.Muestra'!$E18),"",'03.Muestra'!$E18)</f>
        <v/>
      </c>
      <c r="D181" s="164" t="str">
        <f t="shared" si="8"/>
        <v/>
      </c>
      <c r="E181" s="133" t="str">
        <f t="shared" si="9"/>
        <v/>
      </c>
      <c r="F181" s="19"/>
      <c r="G181" s="19"/>
      <c r="H181" s="19"/>
      <c r="I181" s="19"/>
      <c r="J181" s="19"/>
      <c r="K181" s="19"/>
      <c r="L181" s="19"/>
      <c r="M181" s="19"/>
      <c r="N181" s="19"/>
      <c r="O181" s="19"/>
      <c r="P181" s="19"/>
      <c r="Q181" s="19"/>
      <c r="R181" s="19"/>
      <c r="S181" s="19"/>
      <c r="T181" s="19"/>
      <c r="U181" s="19"/>
      <c r="V181" s="19"/>
      <c r="W181" s="19"/>
      <c r="X181" s="19"/>
      <c r="Y181" s="19"/>
    </row>
    <row r="182" spans="2:25" ht="12" customHeight="1">
      <c r="B182" s="140" t="str">
        <f>IF( ISBLANK('03.Muestra'!$C19),"",'03.Muestra'!$C19)</f>
        <v/>
      </c>
      <c r="C182" s="140" t="str">
        <f>IF( ISBLANK('03.Muestra'!$E19),"",'03.Muestra'!$E19)</f>
        <v/>
      </c>
      <c r="D182" s="164" t="str">
        <f t="shared" si="8"/>
        <v/>
      </c>
      <c r="E182" s="133" t="str">
        <f t="shared" si="9"/>
        <v/>
      </c>
      <c r="F182" s="19"/>
      <c r="G182" s="19"/>
      <c r="H182" s="19"/>
      <c r="I182" s="19"/>
      <c r="J182" s="19"/>
      <c r="K182" s="19"/>
      <c r="L182" s="19"/>
      <c r="M182" s="19"/>
      <c r="N182" s="19"/>
      <c r="O182" s="19"/>
      <c r="P182" s="19"/>
      <c r="Q182" s="19"/>
      <c r="R182" s="19"/>
      <c r="S182" s="19"/>
      <c r="T182" s="19"/>
      <c r="U182" s="19"/>
      <c r="V182" s="19"/>
      <c r="W182" s="19"/>
      <c r="X182" s="19"/>
      <c r="Y182" s="19"/>
    </row>
    <row r="183" spans="2:25" ht="12" customHeight="1">
      <c r="B183" s="140" t="str">
        <f>IF( ISBLANK('03.Muestra'!$C20),"",'03.Muestra'!$C20)</f>
        <v/>
      </c>
      <c r="C183" s="140" t="str">
        <f>IF( ISBLANK('03.Muestra'!$E20),"",'03.Muestra'!$E20)</f>
        <v/>
      </c>
      <c r="D183" s="164" t="str">
        <f t="shared" si="8"/>
        <v/>
      </c>
      <c r="E183" s="133" t="str">
        <f t="shared" si="9"/>
        <v/>
      </c>
      <c r="F183" s="19"/>
      <c r="G183" s="19"/>
      <c r="H183" s="19"/>
      <c r="I183" s="19"/>
      <c r="J183" s="19"/>
      <c r="K183" s="19"/>
      <c r="L183" s="19"/>
      <c r="Q183" s="19"/>
      <c r="R183" s="19"/>
      <c r="S183" s="19"/>
      <c r="T183" s="19"/>
      <c r="U183" s="19"/>
      <c r="V183" s="19"/>
      <c r="W183" s="19"/>
      <c r="X183" s="19"/>
      <c r="Y183" s="19"/>
    </row>
    <row r="184" spans="2:25" ht="12" customHeight="1">
      <c r="B184" s="140" t="str">
        <f>IF( ISBLANK('03.Muestra'!$C21),"",'03.Muestra'!$C21)</f>
        <v/>
      </c>
      <c r="C184" s="140" t="str">
        <f>IF( ISBLANK('03.Muestra'!$E21),"",'03.Muestra'!$E21)</f>
        <v/>
      </c>
      <c r="D184" s="164" t="str">
        <f t="shared" si="8"/>
        <v/>
      </c>
      <c r="E184" s="133" t="str">
        <f t="shared" si="9"/>
        <v/>
      </c>
      <c r="F184" s="19"/>
      <c r="G184" s="19"/>
      <c r="H184" s="19"/>
      <c r="I184" s="19"/>
      <c r="J184" s="19"/>
      <c r="K184" s="19"/>
      <c r="L184" s="19"/>
      <c r="Q184" s="19"/>
      <c r="R184" s="19"/>
      <c r="S184" s="19"/>
      <c r="T184" s="19"/>
      <c r="U184" s="19"/>
      <c r="V184" s="19"/>
      <c r="W184" s="19"/>
      <c r="X184" s="19"/>
      <c r="Y184" s="19"/>
    </row>
    <row r="185" spans="2:25" ht="12" customHeight="1">
      <c r="B185" s="140" t="str">
        <f>IF( ISBLANK('03.Muestra'!$C22),"",'03.Muestra'!$C22)</f>
        <v/>
      </c>
      <c r="C185" s="140" t="str">
        <f>IF( ISBLANK('03.Muestra'!$E22),"",'03.Muestra'!$E22)</f>
        <v/>
      </c>
      <c r="D185" s="164" t="str">
        <f t="shared" si="8"/>
        <v/>
      </c>
      <c r="E185" s="133" t="str">
        <f t="shared" si="9"/>
        <v/>
      </c>
      <c r="F185" s="19"/>
      <c r="G185" s="19"/>
      <c r="H185" s="19"/>
      <c r="I185" s="19"/>
      <c r="J185" s="19"/>
      <c r="K185" s="19"/>
      <c r="L185" s="19"/>
      <c r="Q185" s="19"/>
      <c r="R185" s="19"/>
      <c r="S185" s="19"/>
      <c r="T185" s="19"/>
      <c r="U185" s="19"/>
      <c r="V185" s="19"/>
      <c r="W185" s="19"/>
      <c r="X185" s="19"/>
      <c r="Y185" s="19"/>
    </row>
    <row r="186" spans="2:25" ht="12" customHeight="1">
      <c r="B186" s="140" t="str">
        <f>IF( ISBLANK('03.Muestra'!$C23),"",'03.Muestra'!$C23)</f>
        <v/>
      </c>
      <c r="C186" s="140" t="str">
        <f>IF( ISBLANK('03.Muestra'!$E23),"",'03.Muestra'!$E23)</f>
        <v/>
      </c>
      <c r="D186" s="164" t="str">
        <f t="shared" si="8"/>
        <v/>
      </c>
      <c r="E186" s="133" t="str">
        <f t="shared" si="9"/>
        <v/>
      </c>
      <c r="F186" s="19"/>
      <c r="G186" s="19"/>
      <c r="H186" s="19"/>
      <c r="I186" s="19"/>
      <c r="J186" s="19"/>
      <c r="K186" s="19"/>
      <c r="L186" s="19"/>
      <c r="Q186" s="19"/>
      <c r="R186" s="19"/>
      <c r="S186" s="19"/>
      <c r="T186" s="19"/>
      <c r="U186" s="19"/>
      <c r="V186" s="19"/>
      <c r="W186" s="19"/>
      <c r="X186" s="19"/>
      <c r="Y186" s="19"/>
    </row>
    <row r="187" spans="2:25" ht="12" customHeight="1">
      <c r="B187" s="140" t="str">
        <f>IF( ISBLANK('03.Muestra'!$C24),"",'03.Muestra'!$C24)</f>
        <v/>
      </c>
      <c r="C187" s="140" t="str">
        <f>IF( ISBLANK('03.Muestra'!$E24),"",'03.Muestra'!$E24)</f>
        <v/>
      </c>
      <c r="D187" s="164" t="str">
        <f t="shared" si="8"/>
        <v/>
      </c>
      <c r="E187" s="133" t="str">
        <f t="shared" si="9"/>
        <v/>
      </c>
      <c r="F187" s="19"/>
      <c r="G187" s="19"/>
      <c r="H187" s="19"/>
      <c r="I187" s="19"/>
      <c r="J187" s="19"/>
      <c r="K187" s="19"/>
      <c r="L187" s="19"/>
      <c r="Q187" s="19"/>
      <c r="R187" s="19"/>
      <c r="S187" s="19"/>
      <c r="T187" s="19"/>
      <c r="U187" s="19"/>
      <c r="V187" s="19"/>
      <c r="W187" s="19"/>
      <c r="X187" s="19"/>
      <c r="Y187" s="19"/>
    </row>
    <row r="188" spans="2:25" ht="12" customHeight="1">
      <c r="B188" s="140" t="str">
        <f>IF( ISBLANK('03.Muestra'!$C25),"",'03.Muestra'!$C25)</f>
        <v/>
      </c>
      <c r="C188" s="140" t="str">
        <f>IF( ISBLANK('03.Muestra'!$E25),"",'03.Muestra'!$E25)</f>
        <v/>
      </c>
      <c r="D188" s="164" t="str">
        <f t="shared" si="8"/>
        <v/>
      </c>
      <c r="E188" s="133" t="str">
        <f t="shared" si="9"/>
        <v/>
      </c>
      <c r="F188" s="19"/>
      <c r="G188" s="19"/>
      <c r="H188" s="19"/>
      <c r="I188" s="19"/>
      <c r="J188" s="19"/>
      <c r="K188" s="19"/>
      <c r="L188" s="19"/>
      <c r="Q188" s="19"/>
      <c r="R188" s="19"/>
      <c r="S188" s="19"/>
      <c r="T188" s="19"/>
      <c r="U188" s="19"/>
      <c r="V188" s="19"/>
      <c r="W188" s="19"/>
      <c r="X188" s="19"/>
      <c r="Y188" s="19"/>
    </row>
    <row r="189" spans="2:25" ht="12" customHeight="1">
      <c r="B189" s="140" t="str">
        <f>IF( ISBLANK('03.Muestra'!$C26),"",'03.Muestra'!$C26)</f>
        <v/>
      </c>
      <c r="C189" s="140" t="str">
        <f>IF( ISBLANK('03.Muestra'!$E26),"",'03.Muestra'!$E26)</f>
        <v/>
      </c>
      <c r="D189" s="164" t="str">
        <f t="shared" si="8"/>
        <v/>
      </c>
      <c r="E189" s="133" t="str">
        <f t="shared" si="9"/>
        <v/>
      </c>
      <c r="F189" s="19"/>
      <c r="G189" s="19"/>
      <c r="H189" s="19"/>
      <c r="I189" s="19"/>
      <c r="J189" s="19"/>
      <c r="K189" s="19"/>
      <c r="L189" s="19"/>
      <c r="Q189" s="19"/>
      <c r="R189" s="19"/>
      <c r="S189" s="19"/>
      <c r="T189" s="19"/>
      <c r="U189" s="19"/>
      <c r="V189" s="19"/>
      <c r="W189" s="19"/>
      <c r="X189" s="19"/>
      <c r="Y189" s="19"/>
    </row>
    <row r="190" spans="2:25" ht="12" customHeight="1">
      <c r="B190" s="140" t="str">
        <f>IF( ISBLANK('03.Muestra'!$C27),"",'03.Muestra'!$C27)</f>
        <v/>
      </c>
      <c r="C190" s="140" t="str">
        <f>IF( ISBLANK('03.Muestra'!$E27),"",'03.Muestra'!$E27)</f>
        <v/>
      </c>
      <c r="D190" s="164" t="str">
        <f t="shared" si="8"/>
        <v/>
      </c>
      <c r="E190" s="133" t="str">
        <f t="shared" si="9"/>
        <v/>
      </c>
      <c r="F190" s="19"/>
      <c r="G190" s="19"/>
      <c r="H190" s="19"/>
      <c r="I190" s="19"/>
      <c r="J190" s="19"/>
      <c r="K190" s="19"/>
      <c r="L190" s="19"/>
      <c r="Q190" s="19"/>
      <c r="R190" s="19"/>
      <c r="S190" s="19"/>
      <c r="T190" s="19"/>
      <c r="U190" s="19"/>
      <c r="V190" s="19"/>
      <c r="W190" s="19"/>
      <c r="X190" s="19"/>
      <c r="Y190" s="19"/>
    </row>
    <row r="191" spans="2:25" ht="12" customHeight="1">
      <c r="B191" s="140" t="str">
        <f>IF( ISBLANK('03.Muestra'!$C28),"",'03.Muestra'!$C28)</f>
        <v/>
      </c>
      <c r="C191" s="140" t="str">
        <f>IF( ISBLANK('03.Muestra'!$E28),"",'03.Muestra'!$E28)</f>
        <v/>
      </c>
      <c r="D191" s="164" t="str">
        <f t="shared" si="8"/>
        <v/>
      </c>
      <c r="E191" s="133" t="str">
        <f t="shared" si="9"/>
        <v/>
      </c>
      <c r="F191" s="19"/>
      <c r="G191" s="19"/>
      <c r="H191" s="19"/>
      <c r="I191" s="19"/>
      <c r="J191" s="19"/>
      <c r="K191" s="19"/>
      <c r="L191" s="19"/>
      <c r="Q191" s="19"/>
      <c r="R191" s="19"/>
      <c r="S191" s="19"/>
      <c r="T191" s="19"/>
      <c r="U191" s="19"/>
      <c r="V191" s="19"/>
      <c r="W191" s="19"/>
      <c r="X191" s="19"/>
      <c r="Y191" s="19"/>
    </row>
    <row r="192" spans="2:25" ht="12" customHeight="1">
      <c r="B192" s="140" t="str">
        <f>IF( ISBLANK('03.Muestra'!$C29),"",'03.Muestra'!$C29)</f>
        <v/>
      </c>
      <c r="C192" s="140" t="str">
        <f>IF( ISBLANK('03.Muestra'!$E29),"",'03.Muestra'!$E29)</f>
        <v/>
      </c>
      <c r="D192" s="164" t="str">
        <f t="shared" si="8"/>
        <v/>
      </c>
      <c r="E192" s="133" t="str">
        <f t="shared" si="9"/>
        <v/>
      </c>
      <c r="F192" s="19"/>
      <c r="G192" s="19"/>
      <c r="H192" s="19"/>
      <c r="I192" s="19"/>
      <c r="J192" s="19"/>
      <c r="K192" s="19"/>
      <c r="L192" s="19"/>
      <c r="Q192" s="19"/>
      <c r="R192" s="19"/>
      <c r="S192" s="19"/>
      <c r="T192" s="19"/>
      <c r="U192" s="19"/>
      <c r="V192" s="19"/>
      <c r="W192" s="19"/>
      <c r="X192" s="19"/>
      <c r="Y192" s="19"/>
    </row>
    <row r="193" spans="2:25" ht="12" customHeight="1">
      <c r="B193" s="140" t="str">
        <f>IF( ISBLANK('03.Muestra'!$C30),"",'03.Muestra'!$C30)</f>
        <v/>
      </c>
      <c r="C193" s="140" t="str">
        <f>IF( ISBLANK('03.Muestra'!$E30),"",'03.Muestra'!$E30)</f>
        <v/>
      </c>
      <c r="D193" s="164" t="str">
        <f t="shared" si="8"/>
        <v/>
      </c>
      <c r="E193" s="133" t="str">
        <f t="shared" si="9"/>
        <v/>
      </c>
      <c r="F193" s="19"/>
      <c r="G193" s="19"/>
      <c r="H193" s="19"/>
      <c r="I193" s="19"/>
      <c r="J193" s="19"/>
      <c r="K193" s="19"/>
      <c r="L193" s="19"/>
      <c r="Q193" s="19"/>
      <c r="R193" s="19"/>
      <c r="S193" s="19"/>
      <c r="T193" s="19"/>
      <c r="U193" s="19"/>
      <c r="V193" s="19"/>
      <c r="W193" s="19"/>
      <c r="X193" s="19"/>
      <c r="Y193" s="19"/>
    </row>
    <row r="194" spans="2:25" ht="12" customHeight="1">
      <c r="B194" s="140" t="str">
        <f>IF( ISBLANK('03.Muestra'!$C31),"",'03.Muestra'!$C31)</f>
        <v/>
      </c>
      <c r="C194" s="140" t="str">
        <f>IF( ISBLANK('03.Muestra'!$E31),"",'03.Muestra'!$E31)</f>
        <v/>
      </c>
      <c r="D194" s="164" t="str">
        <f t="shared" si="8"/>
        <v/>
      </c>
      <c r="E194" s="133" t="str">
        <f t="shared" si="9"/>
        <v/>
      </c>
      <c r="F194" s="19"/>
      <c r="G194" s="19"/>
      <c r="H194" s="19"/>
      <c r="I194" s="19"/>
      <c r="J194" s="19"/>
      <c r="K194" s="19"/>
      <c r="L194" s="19"/>
      <c r="M194" s="19"/>
      <c r="N194" s="19"/>
      <c r="O194" s="19"/>
      <c r="P194" s="19"/>
      <c r="Q194" s="19"/>
      <c r="R194" s="19"/>
      <c r="S194" s="19"/>
      <c r="T194" s="19"/>
      <c r="U194" s="19"/>
      <c r="V194" s="19"/>
      <c r="W194" s="19"/>
      <c r="X194" s="19"/>
      <c r="Y194" s="19"/>
    </row>
    <row r="195" spans="2:25" ht="12" customHeight="1">
      <c r="B195" s="140" t="str">
        <f>IF( ISBLANK('03.Muestra'!$C32),"",'03.Muestra'!$C32)</f>
        <v/>
      </c>
      <c r="C195" s="140" t="str">
        <f>IF( ISBLANK('03.Muestra'!$E32),"",'03.Muestra'!$E32)</f>
        <v/>
      </c>
      <c r="D195" s="164" t="str">
        <f t="shared" si="8"/>
        <v/>
      </c>
      <c r="E195" s="133" t="str">
        <f t="shared" si="9"/>
        <v/>
      </c>
      <c r="F195" s="19"/>
      <c r="G195" s="19"/>
      <c r="H195" s="19"/>
      <c r="I195" s="19"/>
      <c r="J195" s="19"/>
      <c r="K195" s="19"/>
      <c r="L195" s="19"/>
      <c r="M195" s="19"/>
      <c r="N195" s="19"/>
      <c r="O195" s="19"/>
      <c r="P195" s="19"/>
      <c r="Q195" s="19"/>
      <c r="R195" s="19"/>
      <c r="S195" s="19"/>
      <c r="T195" s="19"/>
      <c r="U195" s="19"/>
      <c r="V195" s="19"/>
      <c r="W195" s="19"/>
      <c r="X195" s="19"/>
      <c r="Y195" s="19"/>
    </row>
    <row r="196" spans="2:25" ht="12" customHeight="1">
      <c r="B196" s="140" t="str">
        <f>IF( ISBLANK('03.Muestra'!$C33),"",'03.Muestra'!$C33)</f>
        <v/>
      </c>
      <c r="C196" s="140" t="str">
        <f>IF( ISBLANK('03.Muestra'!$E33),"",'03.Muestra'!$E33)</f>
        <v/>
      </c>
      <c r="D196" s="164" t="str">
        <f t="shared" si="8"/>
        <v/>
      </c>
      <c r="E196" s="133" t="str">
        <f t="shared" si="9"/>
        <v/>
      </c>
      <c r="F196" s="19"/>
      <c r="G196" s="19"/>
      <c r="H196" s="19"/>
      <c r="I196" s="19"/>
      <c r="J196" s="19"/>
      <c r="K196" s="19"/>
      <c r="L196" s="19"/>
      <c r="M196" s="19"/>
      <c r="N196" s="19"/>
      <c r="O196" s="19"/>
      <c r="P196" s="19"/>
      <c r="Q196" s="19"/>
      <c r="R196" s="19"/>
      <c r="S196" s="19"/>
      <c r="T196" s="19"/>
      <c r="U196" s="19"/>
      <c r="V196" s="19"/>
      <c r="W196" s="19"/>
      <c r="X196" s="19"/>
      <c r="Y196" s="19"/>
    </row>
    <row r="197" spans="2:25" ht="12" customHeight="1">
      <c r="B197" s="140" t="str">
        <f>IF( ISBLANK('03.Muestra'!$C34),"",'03.Muestra'!$C34)</f>
        <v/>
      </c>
      <c r="C197" s="140" t="str">
        <f>IF( ISBLANK('03.Muestra'!$E34),"",'03.Muestra'!$E34)</f>
        <v/>
      </c>
      <c r="D197" s="164" t="str">
        <f t="shared" si="8"/>
        <v/>
      </c>
      <c r="E197" s="133" t="str">
        <f t="shared" si="9"/>
        <v/>
      </c>
      <c r="F197" s="19"/>
      <c r="G197" s="19"/>
      <c r="H197" s="19"/>
      <c r="I197" s="19"/>
      <c r="J197" s="19"/>
      <c r="K197" s="19"/>
      <c r="L197" s="19"/>
      <c r="M197" s="19"/>
      <c r="N197" s="19"/>
      <c r="O197" s="19"/>
      <c r="P197" s="19"/>
      <c r="Q197" s="19"/>
      <c r="R197" s="19"/>
      <c r="S197" s="19"/>
      <c r="T197" s="19"/>
      <c r="U197" s="19"/>
      <c r="V197" s="19"/>
      <c r="W197" s="19"/>
      <c r="X197" s="19"/>
      <c r="Y197" s="19"/>
    </row>
    <row r="198" spans="2:25" ht="12" customHeight="1">
      <c r="B198" s="140" t="str">
        <f>IF( ISBLANK('03.Muestra'!$C35),"",'03.Muestra'!$C35)</f>
        <v/>
      </c>
      <c r="C198" s="140" t="str">
        <f>IF( ISBLANK('03.Muestra'!$E35),"",'03.Muestra'!$E35)</f>
        <v/>
      </c>
      <c r="D198" s="164" t="str">
        <f t="shared" si="8"/>
        <v/>
      </c>
      <c r="E198" s="133" t="str">
        <f t="shared" si="9"/>
        <v/>
      </c>
      <c r="G198" s="19"/>
      <c r="H198" s="19"/>
      <c r="I198" s="19"/>
      <c r="J198" s="19"/>
      <c r="K198" s="19"/>
      <c r="L198" s="19"/>
      <c r="M198" s="19"/>
      <c r="N198" s="19"/>
      <c r="O198" s="19"/>
      <c r="P198" s="19"/>
      <c r="Q198" s="19"/>
      <c r="R198" s="19"/>
      <c r="S198" s="19"/>
      <c r="T198" s="19"/>
      <c r="U198" s="19"/>
      <c r="V198" s="19"/>
      <c r="W198" s="19"/>
      <c r="X198" s="19"/>
      <c r="Y198" s="19"/>
    </row>
    <row r="199" spans="2:25" ht="12" customHeight="1">
      <c r="B199" s="140" t="str">
        <f>IF( ISBLANK('03.Muestra'!$C36),"",'03.Muestra'!$C36)</f>
        <v/>
      </c>
      <c r="C199" s="140" t="str">
        <f>IF( ISBLANK('03.Muestra'!$E36),"",'03.Muestra'!$E36)</f>
        <v/>
      </c>
      <c r="D199" s="164" t="str">
        <f t="shared" si="8"/>
        <v/>
      </c>
      <c r="E199" s="133" t="str">
        <f t="shared" si="9"/>
        <v/>
      </c>
      <c r="F199" s="153"/>
      <c r="G199" s="19"/>
      <c r="H199" s="19"/>
      <c r="I199" s="19"/>
      <c r="J199" s="19"/>
      <c r="K199" s="19"/>
      <c r="L199" s="19"/>
      <c r="M199" s="19"/>
      <c r="N199" s="19"/>
      <c r="O199" s="19"/>
      <c r="P199" s="19"/>
      <c r="Q199" s="19"/>
      <c r="R199" s="19"/>
      <c r="S199" s="19"/>
      <c r="T199" s="19"/>
      <c r="U199" s="19"/>
      <c r="V199" s="19"/>
      <c r="W199" s="19"/>
      <c r="X199" s="19"/>
      <c r="Y199" s="19"/>
    </row>
    <row r="200" spans="2:25" ht="12" customHeight="1">
      <c r="B200" s="140" t="str">
        <f>IF( ISBLANK('03.Muestra'!$C37),"",'03.Muestra'!$C37)</f>
        <v/>
      </c>
      <c r="C200" s="140" t="str">
        <f>IF( ISBLANK('03.Muestra'!$E37),"",'03.Muestra'!$E37)</f>
        <v/>
      </c>
      <c r="D200" s="164" t="str">
        <f t="shared" si="8"/>
        <v/>
      </c>
      <c r="E200" s="133" t="str">
        <f t="shared" si="9"/>
        <v/>
      </c>
      <c r="F200" s="153"/>
      <c r="G200" s="19"/>
      <c r="H200" s="19"/>
      <c r="I200" s="19"/>
      <c r="J200" s="19"/>
      <c r="K200" s="19"/>
      <c r="L200" s="19"/>
      <c r="M200" s="19"/>
      <c r="N200" s="19"/>
      <c r="O200" s="19"/>
      <c r="P200" s="19"/>
      <c r="Q200" s="19"/>
      <c r="R200" s="19"/>
      <c r="S200" s="19"/>
      <c r="T200" s="19"/>
      <c r="U200" s="19"/>
      <c r="V200" s="19"/>
      <c r="W200" s="19"/>
      <c r="X200" s="19"/>
      <c r="Y200" s="19"/>
    </row>
    <row r="201" spans="2:25" ht="12" customHeight="1">
      <c r="B201" s="140" t="str">
        <f>IF( ISBLANK('03.Muestra'!$C38),"",'03.Muestra'!$C38)</f>
        <v/>
      </c>
      <c r="C201" s="140" t="str">
        <f>IF( ISBLANK('03.Muestra'!$E38),"",'03.Muestra'!$E38)</f>
        <v/>
      </c>
      <c r="D201" s="164" t="str">
        <f t="shared" si="8"/>
        <v/>
      </c>
      <c r="E201" s="133" t="str">
        <f t="shared" si="9"/>
        <v/>
      </c>
      <c r="F201" s="153"/>
      <c r="G201" s="19"/>
      <c r="H201" s="19"/>
      <c r="I201" s="19"/>
      <c r="J201" s="19"/>
      <c r="K201" s="19"/>
      <c r="L201" s="19"/>
      <c r="M201" s="19"/>
      <c r="N201" s="19"/>
      <c r="O201" s="19"/>
      <c r="P201" s="19"/>
      <c r="Q201" s="19"/>
      <c r="R201" s="19"/>
      <c r="S201" s="19"/>
      <c r="T201" s="19"/>
      <c r="U201" s="19"/>
      <c r="V201" s="19"/>
      <c r="W201" s="19"/>
      <c r="X201" s="19"/>
      <c r="Y201" s="19"/>
    </row>
    <row r="202" spans="2:25" ht="12" customHeight="1">
      <c r="B202" s="140" t="str">
        <f>IF( ISBLANK('03.Muestra'!$C39),"",'03.Muestra'!$C39)</f>
        <v/>
      </c>
      <c r="C202" s="140" t="str">
        <f>IF( ISBLANK('03.Muestra'!$E39),"",'03.Muestra'!$E39)</f>
        <v/>
      </c>
      <c r="D202" s="164" t="str">
        <f t="shared" si="8"/>
        <v/>
      </c>
      <c r="E202" s="133" t="str">
        <f t="shared" si="9"/>
        <v/>
      </c>
      <c r="F202" s="153"/>
      <c r="G202" s="19"/>
      <c r="H202" s="19"/>
      <c r="I202" s="19"/>
      <c r="J202" s="19"/>
      <c r="K202" s="19"/>
      <c r="L202" s="19"/>
      <c r="M202" s="19"/>
      <c r="N202" s="19"/>
      <c r="O202" s="19"/>
      <c r="P202" s="19"/>
      <c r="Q202" s="19"/>
      <c r="R202" s="19"/>
      <c r="S202" s="19"/>
      <c r="T202" s="19"/>
      <c r="U202" s="19"/>
      <c r="V202" s="19"/>
      <c r="W202" s="19"/>
      <c r="X202" s="19"/>
      <c r="Y202" s="19"/>
    </row>
    <row r="203" spans="2:25" ht="12" customHeight="1">
      <c r="B203" s="140" t="str">
        <f>IF( ISBLANK('03.Muestra'!$C40),"",'03.Muestra'!$C40)</f>
        <v/>
      </c>
      <c r="C203" s="140" t="str">
        <f>IF( ISBLANK('03.Muestra'!$E40),"",'03.Muestra'!$E40)</f>
        <v/>
      </c>
      <c r="D203" s="164" t="str">
        <f t="shared" si="8"/>
        <v/>
      </c>
      <c r="E203" s="133" t="str">
        <f t="shared" si="9"/>
        <v/>
      </c>
      <c r="F203" s="153"/>
      <c r="G203" s="19"/>
      <c r="H203" s="19"/>
      <c r="I203" s="19"/>
      <c r="J203" s="19"/>
      <c r="K203" s="19"/>
      <c r="L203" s="19"/>
      <c r="M203" s="19"/>
      <c r="N203" s="19"/>
      <c r="O203" s="19"/>
      <c r="P203" s="19"/>
      <c r="Q203" s="19"/>
      <c r="R203" s="19"/>
      <c r="S203" s="19"/>
      <c r="T203" s="19"/>
      <c r="U203" s="19"/>
      <c r="V203" s="19"/>
      <c r="W203" s="19"/>
      <c r="X203" s="19"/>
      <c r="Y203" s="19"/>
    </row>
    <row r="204" spans="2:25" ht="12" customHeight="1">
      <c r="B204" s="140" t="str">
        <f>IF( ISBLANK('03.Muestra'!$C41),"",'03.Muestra'!$C41)</f>
        <v/>
      </c>
      <c r="C204" s="140" t="str">
        <f>IF( ISBLANK('03.Muestra'!$E41),"",'03.Muestra'!$E41)</f>
        <v/>
      </c>
      <c r="D204" s="164" t="str">
        <f t="shared" si="8"/>
        <v/>
      </c>
      <c r="E204" s="133" t="str">
        <f t="shared" si="9"/>
        <v/>
      </c>
      <c r="F204" s="153"/>
      <c r="G204" s="19"/>
      <c r="H204" s="19"/>
      <c r="I204" s="19"/>
      <c r="J204" s="19"/>
      <c r="K204" s="19"/>
      <c r="L204" s="19"/>
      <c r="M204" s="19"/>
      <c r="N204" s="19"/>
      <c r="O204" s="19"/>
      <c r="P204" s="19"/>
      <c r="Q204" s="19"/>
      <c r="R204" s="19"/>
      <c r="S204" s="19"/>
      <c r="T204" s="19"/>
      <c r="U204" s="19"/>
      <c r="V204" s="19"/>
      <c r="W204" s="19"/>
      <c r="X204" s="19"/>
      <c r="Y204" s="19"/>
    </row>
    <row r="205" spans="2:25" ht="12" customHeight="1">
      <c r="B205" s="140" t="str">
        <f>IF( ISBLANK('03.Muestra'!$C42),"",'03.Muestra'!$C42)</f>
        <v/>
      </c>
      <c r="C205" s="140" t="str">
        <f>IF( ISBLANK('03.Muestra'!$E42),"",'03.Muestra'!$E42)</f>
        <v/>
      </c>
      <c r="D205" s="164" t="str">
        <f t="shared" si="8"/>
        <v/>
      </c>
      <c r="E205" s="133" t="str">
        <f t="shared" si="9"/>
        <v/>
      </c>
      <c r="F205" s="19"/>
      <c r="G205" s="19"/>
      <c r="H205" s="19"/>
      <c r="I205" s="19"/>
      <c r="J205" s="19"/>
      <c r="K205" s="19"/>
      <c r="L205" s="19"/>
      <c r="M205" s="19"/>
      <c r="N205" s="19"/>
      <c r="O205" s="19"/>
      <c r="P205" s="19"/>
      <c r="Q205" s="19"/>
      <c r="R205" s="19"/>
      <c r="S205" s="19"/>
      <c r="T205" s="19"/>
      <c r="U205" s="19"/>
      <c r="V205" s="19"/>
      <c r="W205" s="19"/>
      <c r="X205" s="19"/>
      <c r="Y205" s="19"/>
    </row>
    <row r="206" spans="2:25" ht="12" customHeight="1">
      <c r="B206" s="19"/>
      <c r="C206" s="19"/>
      <c r="D206" s="133"/>
      <c r="E206" s="19"/>
      <c r="F206" s="19"/>
      <c r="G206" s="19"/>
      <c r="H206" s="19"/>
      <c r="I206" s="19"/>
      <c r="J206" s="19"/>
      <c r="K206" s="19"/>
      <c r="L206" s="19"/>
      <c r="M206" s="19"/>
      <c r="N206" s="19"/>
      <c r="O206" s="19"/>
      <c r="P206" s="19"/>
      <c r="Q206" s="19"/>
      <c r="R206" s="19"/>
      <c r="S206" s="19"/>
      <c r="T206" s="19"/>
      <c r="U206" s="19"/>
      <c r="V206" s="19"/>
      <c r="W206" s="19"/>
      <c r="X206" s="19"/>
      <c r="Y206" s="19"/>
    </row>
    <row r="207" spans="2:25" ht="12" customHeight="1">
      <c r="B207" s="157"/>
      <c r="C207" s="19"/>
      <c r="D207" s="133"/>
      <c r="E207" s="138"/>
      <c r="F207" s="19"/>
      <c r="G207" s="19"/>
      <c r="H207" s="19"/>
      <c r="I207" s="19"/>
      <c r="J207" s="19"/>
      <c r="K207" s="19"/>
      <c r="L207" s="19"/>
      <c r="M207" s="19"/>
      <c r="N207" s="19"/>
      <c r="O207" s="19"/>
      <c r="P207" s="19"/>
      <c r="Q207" s="19"/>
      <c r="R207" s="19"/>
      <c r="S207" s="19"/>
      <c r="T207" s="19"/>
      <c r="U207" s="19"/>
      <c r="V207" s="19"/>
      <c r="W207" s="19"/>
      <c r="X207" s="19"/>
      <c r="Y207" s="19"/>
    </row>
    <row r="208" spans="2:25" ht="32.25" customHeight="1">
      <c r="B208" s="26" t="s">
        <v>61</v>
      </c>
      <c r="C208" s="27" t="s">
        <v>104</v>
      </c>
      <c r="D208" s="28" t="s">
        <v>71</v>
      </c>
      <c r="E208" s="152"/>
      <c r="K208" s="19"/>
      <c r="L208" s="19"/>
      <c r="M208" s="19"/>
      <c r="N208" s="19"/>
      <c r="O208" s="19"/>
      <c r="P208" s="19"/>
      <c r="Q208" s="19"/>
      <c r="R208" s="19"/>
      <c r="S208" s="19"/>
      <c r="T208" s="19"/>
      <c r="U208" s="19"/>
      <c r="V208" s="19"/>
      <c r="W208" s="19"/>
      <c r="X208" s="19"/>
      <c r="Y208" s="19"/>
    </row>
    <row r="209" spans="2:25" ht="12" customHeight="1">
      <c r="B209" s="140" t="str">
        <f>IF( ISBLANK('03.Muestra'!$C8),"",'03.Muestra'!$C8)</f>
        <v/>
      </c>
      <c r="C209" s="140" t="str">
        <f>IF( ISBLANK('03.Muestra'!$E8),"",'03.Muestra'!$E8)</f>
        <v/>
      </c>
      <c r="D209" s="164" t="str">
        <f t="shared" ref="D209:D243" si="10">IF(AND(B209&lt;&gt;"",C209&lt;&gt;""),"N/T","")</f>
        <v/>
      </c>
      <c r="E209" s="133" t="str">
        <f t="shared" ref="E209:E243" si="11">IF(D209&lt;&gt;"",IF(AND(B209&lt;&gt;"",C209&lt;&gt;""),"","ERR"),"")</f>
        <v/>
      </c>
      <c r="F209" s="141" t="s">
        <v>72</v>
      </c>
      <c r="G209" s="142" t="s">
        <v>76</v>
      </c>
      <c r="H209" s="143" t="s">
        <v>74</v>
      </c>
      <c r="I209" s="144" t="s">
        <v>65</v>
      </c>
      <c r="J209" s="145" t="s">
        <v>62</v>
      </c>
      <c r="K209" s="146" t="s">
        <v>69</v>
      </c>
      <c r="L209" s="19"/>
      <c r="M209" s="19"/>
      <c r="N209" s="19"/>
      <c r="O209" s="19"/>
      <c r="P209" s="19"/>
      <c r="Q209" s="19"/>
      <c r="R209" s="19"/>
      <c r="S209" s="19"/>
      <c r="T209" s="19"/>
      <c r="U209" s="19"/>
      <c r="V209" s="19"/>
      <c r="W209" s="19"/>
      <c r="X209" s="19"/>
      <c r="Y209" s="19"/>
    </row>
    <row r="210" spans="2:25" ht="12" customHeight="1">
      <c r="B210" s="140" t="str">
        <f>IF( ISBLANK('03.Muestra'!$C9),"",'03.Muestra'!$C9)</f>
        <v/>
      </c>
      <c r="C210" s="140" t="str">
        <f>IF( ISBLANK('03.Muestra'!$E9),"",'03.Muestra'!$E9)</f>
        <v/>
      </c>
      <c r="D210" s="164" t="str">
        <f t="shared" si="10"/>
        <v/>
      </c>
      <c r="E210" s="133" t="str">
        <f t="shared" si="11"/>
        <v/>
      </c>
      <c r="F210" s="147">
        <f ca="1">COUNTIF($D209:INDIRECT("$D" &amp;  SUM(ROW()-1,'03.Muestra'!$D$45)-1),F209)</f>
        <v>0</v>
      </c>
      <c r="G210" s="147">
        <f ca="1">COUNTIF($D209:INDIRECT("$D" &amp;  SUM(ROW()-1,'03.Muestra'!$D$45)-1),G209)</f>
        <v>0</v>
      </c>
      <c r="H210" s="147">
        <f ca="1">COUNTIF($D209:INDIRECT("$D" &amp;  SUM(ROW()-1,'03.Muestra'!$D$45)-1),H209)</f>
        <v>0</v>
      </c>
      <c r="I210" s="147">
        <f ca="1">COUNTIF($D209:INDIRECT("$D" &amp;  SUM(ROW()-1,'03.Muestra'!$D$45)-1),I209)</f>
        <v>0</v>
      </c>
      <c r="J210" s="147">
        <f ca="1">COUNTIF($D209:INDIRECT("$D" &amp;  SUM(ROW()-1,'03.Muestra'!$D$45)-1),J209)</f>
        <v>0</v>
      </c>
      <c r="K210" s="147">
        <f ca="1">IF('03.Muestra'!$D$45=0,0,COUNTBLANK($D209:INDIRECT("$D" &amp;  SUM(ROW()-1,'03.Muestra'!$D$45)-1)))</f>
        <v>0</v>
      </c>
      <c r="L210" s="19"/>
      <c r="M210" s="19"/>
      <c r="N210" s="19"/>
      <c r="O210" s="19"/>
      <c r="P210" s="19"/>
      <c r="Q210" s="19"/>
      <c r="R210" s="19"/>
      <c r="S210" s="19"/>
      <c r="T210" s="19"/>
      <c r="U210" s="19"/>
      <c r="V210" s="19"/>
      <c r="W210" s="19"/>
      <c r="X210" s="19"/>
      <c r="Y210" s="19"/>
    </row>
    <row r="211" spans="2:25" ht="12" customHeight="1">
      <c r="B211" s="140" t="str">
        <f>IF( ISBLANK('03.Muestra'!$C10),"",'03.Muestra'!$C10)</f>
        <v/>
      </c>
      <c r="C211" s="140" t="str">
        <f>IF( ISBLANK('03.Muestra'!$E10),"",'03.Muestra'!$E10)</f>
        <v/>
      </c>
      <c r="D211" s="164" t="str">
        <f t="shared" si="10"/>
        <v/>
      </c>
      <c r="E211" s="133" t="str">
        <f t="shared" si="11"/>
        <v/>
      </c>
      <c r="G211" s="19"/>
      <c r="H211" s="19"/>
      <c r="I211" s="19"/>
      <c r="J211" s="19"/>
      <c r="K211" s="19"/>
      <c r="L211" s="19"/>
      <c r="M211" s="19"/>
      <c r="N211" s="19"/>
      <c r="O211" s="19"/>
      <c r="P211" s="19"/>
      <c r="Q211" s="19"/>
      <c r="R211" s="19"/>
      <c r="S211" s="19"/>
      <c r="T211" s="19"/>
      <c r="U211" s="19"/>
      <c r="V211" s="19"/>
      <c r="W211" s="19"/>
      <c r="X211" s="19"/>
      <c r="Y211" s="19"/>
    </row>
    <row r="212" spans="2:25" ht="12" customHeight="1">
      <c r="B212" s="140" t="str">
        <f>IF( ISBLANK('03.Muestra'!$C11),"",'03.Muestra'!$C11)</f>
        <v/>
      </c>
      <c r="C212" s="140" t="str">
        <f>IF( ISBLANK('03.Muestra'!$E11),"",'03.Muestra'!$E11)</f>
        <v/>
      </c>
      <c r="D212" s="164" t="str">
        <f t="shared" si="10"/>
        <v/>
      </c>
      <c r="E212" s="133" t="str">
        <f t="shared" si="11"/>
        <v/>
      </c>
      <c r="G212" s="19"/>
      <c r="H212" s="19"/>
      <c r="I212" s="19"/>
      <c r="J212" s="19"/>
      <c r="K212" s="19"/>
      <c r="L212" s="19"/>
      <c r="M212" s="19"/>
      <c r="N212" s="19"/>
      <c r="O212" s="19"/>
      <c r="P212" s="19"/>
      <c r="Q212" s="19"/>
      <c r="R212" s="19"/>
      <c r="S212" s="19"/>
      <c r="T212" s="19"/>
      <c r="U212" s="19"/>
      <c r="V212" s="19"/>
      <c r="W212" s="19"/>
      <c r="X212" s="19"/>
      <c r="Y212" s="19"/>
    </row>
    <row r="213" spans="2:25" ht="12" customHeight="1">
      <c r="B213" s="140" t="str">
        <f>IF( ISBLANK('03.Muestra'!$C12),"",'03.Muestra'!$C12)</f>
        <v/>
      </c>
      <c r="C213" s="140" t="str">
        <f>IF( ISBLANK('03.Muestra'!$E12),"",'03.Muestra'!$E12)</f>
        <v/>
      </c>
      <c r="D213" s="164" t="str">
        <f t="shared" si="10"/>
        <v/>
      </c>
      <c r="E213" s="133" t="str">
        <f t="shared" si="11"/>
        <v/>
      </c>
      <c r="G213" s="19"/>
      <c r="H213" s="19"/>
      <c r="I213" s="19"/>
      <c r="J213" s="19"/>
      <c r="K213" s="19"/>
      <c r="L213" s="19"/>
      <c r="M213" s="19"/>
      <c r="N213" s="19"/>
      <c r="O213" s="19"/>
      <c r="P213" s="19"/>
      <c r="Q213" s="19"/>
      <c r="R213" s="19"/>
      <c r="S213" s="19"/>
      <c r="T213" s="19"/>
      <c r="U213" s="19"/>
      <c r="V213" s="19"/>
      <c r="W213" s="19"/>
      <c r="X213" s="19"/>
      <c r="Y213" s="19"/>
    </row>
    <row r="214" spans="2:25" ht="12" customHeight="1">
      <c r="B214" s="140" t="str">
        <f>IF( ISBLANK('03.Muestra'!$C13),"",'03.Muestra'!$C13)</f>
        <v/>
      </c>
      <c r="C214" s="140" t="str">
        <f>IF( ISBLANK('03.Muestra'!$E13),"",'03.Muestra'!$E13)</f>
        <v/>
      </c>
      <c r="D214" s="164" t="str">
        <f t="shared" si="10"/>
        <v/>
      </c>
      <c r="E214" s="133" t="str">
        <f t="shared" si="11"/>
        <v/>
      </c>
      <c r="G214" s="19"/>
      <c r="H214" s="19"/>
      <c r="I214" s="19"/>
      <c r="J214" s="19"/>
      <c r="K214" s="19"/>
      <c r="L214" s="19"/>
      <c r="M214" s="19"/>
      <c r="N214" s="19"/>
      <c r="O214" s="19"/>
      <c r="P214" s="19"/>
      <c r="Q214" s="19"/>
      <c r="R214" s="19"/>
      <c r="S214" s="19"/>
      <c r="T214" s="19"/>
      <c r="U214" s="19"/>
      <c r="V214" s="19"/>
      <c r="W214" s="19"/>
      <c r="X214" s="19"/>
      <c r="Y214" s="19"/>
    </row>
    <row r="215" spans="2:25" ht="12" customHeight="1">
      <c r="B215" s="140" t="str">
        <f>IF( ISBLANK('03.Muestra'!$C14),"",'03.Muestra'!$C14)</f>
        <v/>
      </c>
      <c r="C215" s="140" t="str">
        <f>IF( ISBLANK('03.Muestra'!$E14),"",'03.Muestra'!$E14)</f>
        <v/>
      </c>
      <c r="D215" s="164" t="str">
        <f t="shared" si="10"/>
        <v/>
      </c>
      <c r="E215" s="133" t="str">
        <f t="shared" si="11"/>
        <v/>
      </c>
      <c r="F215" s="19"/>
      <c r="G215" s="19"/>
      <c r="H215" s="19"/>
      <c r="I215" s="19"/>
      <c r="J215" s="19"/>
      <c r="K215" s="19"/>
      <c r="L215" s="19"/>
      <c r="M215" s="19"/>
      <c r="N215" s="19"/>
      <c r="O215" s="19"/>
      <c r="P215" s="19"/>
      <c r="Q215" s="19"/>
      <c r="R215" s="19"/>
      <c r="S215" s="19"/>
      <c r="T215" s="19"/>
      <c r="U215" s="19"/>
      <c r="V215" s="19"/>
      <c r="W215" s="19"/>
      <c r="X215" s="19"/>
      <c r="Y215" s="19"/>
    </row>
    <row r="216" spans="2:25" ht="12" customHeight="1">
      <c r="B216" s="140" t="str">
        <f>IF( ISBLANK('03.Muestra'!$C15),"",'03.Muestra'!$C15)</f>
        <v/>
      </c>
      <c r="C216" s="140" t="str">
        <f>IF( ISBLANK('03.Muestra'!$E15),"",'03.Muestra'!$E15)</f>
        <v/>
      </c>
      <c r="D216" s="164" t="str">
        <f t="shared" si="10"/>
        <v/>
      </c>
      <c r="E216" s="133" t="str">
        <f t="shared" si="11"/>
        <v/>
      </c>
      <c r="F216" s="19"/>
      <c r="G216" s="19"/>
      <c r="H216" s="19"/>
      <c r="I216" s="19"/>
      <c r="J216" s="19"/>
      <c r="K216" s="19"/>
      <c r="L216" s="19"/>
      <c r="M216" s="19"/>
      <c r="N216" s="19"/>
      <c r="O216" s="19"/>
      <c r="P216" s="19"/>
      <c r="Q216" s="19"/>
      <c r="R216" s="19"/>
      <c r="S216" s="19"/>
      <c r="T216" s="19"/>
      <c r="U216" s="19"/>
      <c r="V216" s="19"/>
      <c r="W216" s="19"/>
      <c r="X216" s="19"/>
      <c r="Y216" s="19"/>
    </row>
    <row r="217" spans="2:25" ht="12" customHeight="1">
      <c r="B217" s="140" t="str">
        <f>IF( ISBLANK('03.Muestra'!$C16),"",'03.Muestra'!$C16)</f>
        <v/>
      </c>
      <c r="C217" s="140" t="str">
        <f>IF( ISBLANK('03.Muestra'!$E16),"",'03.Muestra'!$E16)</f>
        <v/>
      </c>
      <c r="D217" s="164" t="str">
        <f t="shared" si="10"/>
        <v/>
      </c>
      <c r="E217" s="133" t="str">
        <f t="shared" si="11"/>
        <v/>
      </c>
      <c r="F217" s="19"/>
      <c r="G217" s="19"/>
      <c r="H217" s="19"/>
      <c r="I217" s="19"/>
      <c r="J217" s="19"/>
      <c r="K217" s="19"/>
      <c r="L217" s="19"/>
      <c r="M217" s="19"/>
      <c r="N217" s="19"/>
      <c r="O217" s="19"/>
      <c r="P217" s="19"/>
      <c r="Q217" s="19"/>
      <c r="R217" s="19"/>
      <c r="S217" s="19"/>
      <c r="T217" s="19"/>
      <c r="U217" s="19"/>
      <c r="V217" s="19"/>
      <c r="W217" s="19"/>
      <c r="X217" s="19"/>
      <c r="Y217" s="19"/>
    </row>
    <row r="218" spans="2:25" ht="12" customHeight="1">
      <c r="B218" s="140" t="str">
        <f>IF( ISBLANK('03.Muestra'!$C17),"",'03.Muestra'!$C17)</f>
        <v/>
      </c>
      <c r="C218" s="140" t="str">
        <f>IF( ISBLANK('03.Muestra'!$E17),"",'03.Muestra'!$E17)</f>
        <v/>
      </c>
      <c r="D218" s="164" t="str">
        <f t="shared" si="10"/>
        <v/>
      </c>
      <c r="E218" s="133" t="str">
        <f t="shared" si="11"/>
        <v/>
      </c>
      <c r="F218" s="19"/>
      <c r="G218" s="19"/>
      <c r="H218" s="19"/>
      <c r="I218" s="19"/>
      <c r="J218" s="19"/>
      <c r="K218" s="19"/>
      <c r="L218" s="19"/>
      <c r="M218" s="19"/>
      <c r="N218" s="19"/>
      <c r="O218" s="19"/>
      <c r="P218" s="19"/>
      <c r="Q218" s="19"/>
      <c r="R218" s="19"/>
      <c r="S218" s="19"/>
      <c r="T218" s="19"/>
      <c r="U218" s="19"/>
      <c r="V218" s="19"/>
      <c r="W218" s="19"/>
      <c r="X218" s="19"/>
      <c r="Y218" s="19"/>
    </row>
    <row r="219" spans="2:25" ht="12" customHeight="1">
      <c r="B219" s="140" t="str">
        <f>IF( ISBLANK('03.Muestra'!$C18),"",'03.Muestra'!$C18)</f>
        <v/>
      </c>
      <c r="C219" s="140" t="str">
        <f>IF( ISBLANK('03.Muestra'!$E18),"",'03.Muestra'!$E18)</f>
        <v/>
      </c>
      <c r="D219" s="164" t="str">
        <f t="shared" si="10"/>
        <v/>
      </c>
      <c r="E219" s="133" t="str">
        <f t="shared" si="11"/>
        <v/>
      </c>
      <c r="F219" s="19"/>
      <c r="G219" s="19"/>
      <c r="H219" s="19"/>
      <c r="I219" s="19"/>
      <c r="J219" s="19"/>
      <c r="K219" s="19"/>
      <c r="L219" s="19"/>
      <c r="M219" s="19"/>
      <c r="N219" s="19"/>
      <c r="O219" s="19"/>
      <c r="P219" s="19"/>
      <c r="Q219" s="19"/>
      <c r="R219" s="19"/>
      <c r="S219" s="19"/>
      <c r="T219" s="19"/>
      <c r="U219" s="19"/>
      <c r="V219" s="19"/>
      <c r="W219" s="19"/>
      <c r="X219" s="19"/>
      <c r="Y219" s="19"/>
    </row>
    <row r="220" spans="2:25" ht="12" customHeight="1">
      <c r="B220" s="140" t="str">
        <f>IF( ISBLANK('03.Muestra'!$C19),"",'03.Muestra'!$C19)</f>
        <v/>
      </c>
      <c r="C220" s="140" t="str">
        <f>IF( ISBLANK('03.Muestra'!$E19),"",'03.Muestra'!$E19)</f>
        <v/>
      </c>
      <c r="D220" s="164" t="str">
        <f t="shared" si="10"/>
        <v/>
      </c>
      <c r="E220" s="133" t="str">
        <f t="shared" si="11"/>
        <v/>
      </c>
      <c r="F220" s="19"/>
      <c r="G220" s="19"/>
      <c r="H220" s="19"/>
      <c r="I220" s="19"/>
      <c r="J220" s="19"/>
      <c r="K220" s="19"/>
      <c r="L220" s="19"/>
      <c r="M220" s="19"/>
      <c r="N220" s="19"/>
      <c r="O220" s="19"/>
      <c r="P220" s="19"/>
      <c r="Q220" s="19"/>
      <c r="R220" s="19"/>
      <c r="S220" s="19"/>
      <c r="T220" s="19"/>
      <c r="U220" s="19"/>
      <c r="V220" s="19"/>
      <c r="W220" s="19"/>
      <c r="X220" s="19"/>
      <c r="Y220" s="19"/>
    </row>
    <row r="221" spans="2:25" ht="12" customHeight="1">
      <c r="B221" s="140" t="str">
        <f>IF( ISBLANK('03.Muestra'!$C20),"",'03.Muestra'!$C20)</f>
        <v/>
      </c>
      <c r="C221" s="140" t="str">
        <f>IF( ISBLANK('03.Muestra'!$E20),"",'03.Muestra'!$E20)</f>
        <v/>
      </c>
      <c r="D221" s="164" t="str">
        <f t="shared" si="10"/>
        <v/>
      </c>
      <c r="E221" s="133" t="str">
        <f t="shared" si="11"/>
        <v/>
      </c>
      <c r="F221" s="19"/>
      <c r="G221" s="19"/>
      <c r="H221" s="19"/>
      <c r="I221" s="19"/>
      <c r="J221" s="19"/>
      <c r="K221" s="19"/>
      <c r="L221" s="19"/>
      <c r="Q221" s="19"/>
      <c r="R221" s="19"/>
      <c r="S221" s="19"/>
      <c r="T221" s="19"/>
      <c r="U221" s="19"/>
      <c r="V221" s="19"/>
      <c r="W221" s="19"/>
      <c r="X221" s="19"/>
      <c r="Y221" s="19"/>
    </row>
    <row r="222" spans="2:25" ht="12" customHeight="1">
      <c r="B222" s="140" t="str">
        <f>IF( ISBLANK('03.Muestra'!$C21),"",'03.Muestra'!$C21)</f>
        <v/>
      </c>
      <c r="C222" s="140" t="str">
        <f>IF( ISBLANK('03.Muestra'!$E21),"",'03.Muestra'!$E21)</f>
        <v/>
      </c>
      <c r="D222" s="164" t="str">
        <f t="shared" si="10"/>
        <v/>
      </c>
      <c r="E222" s="133" t="str">
        <f t="shared" si="11"/>
        <v/>
      </c>
      <c r="F222" s="19"/>
      <c r="G222" s="19"/>
      <c r="H222" s="19"/>
      <c r="I222" s="19"/>
      <c r="J222" s="19"/>
      <c r="K222" s="19"/>
      <c r="L222" s="19"/>
      <c r="Q222" s="19"/>
      <c r="R222" s="19"/>
      <c r="S222" s="19"/>
      <c r="T222" s="19"/>
      <c r="U222" s="19"/>
      <c r="V222" s="19"/>
      <c r="W222" s="19"/>
      <c r="X222" s="19"/>
      <c r="Y222" s="19"/>
    </row>
    <row r="223" spans="2:25" ht="12" customHeight="1">
      <c r="B223" s="140" t="str">
        <f>IF( ISBLANK('03.Muestra'!$C22),"",'03.Muestra'!$C22)</f>
        <v/>
      </c>
      <c r="C223" s="140" t="str">
        <f>IF( ISBLANK('03.Muestra'!$E22),"",'03.Muestra'!$E22)</f>
        <v/>
      </c>
      <c r="D223" s="164" t="str">
        <f t="shared" si="10"/>
        <v/>
      </c>
      <c r="E223" s="133" t="str">
        <f t="shared" si="11"/>
        <v/>
      </c>
      <c r="F223" s="19"/>
      <c r="G223" s="19"/>
      <c r="H223" s="19"/>
      <c r="I223" s="19"/>
      <c r="J223" s="19"/>
      <c r="K223" s="19"/>
      <c r="L223" s="19"/>
      <c r="Q223" s="19"/>
      <c r="R223" s="19"/>
      <c r="S223" s="19"/>
      <c r="T223" s="19"/>
      <c r="U223" s="19"/>
      <c r="V223" s="19"/>
      <c r="W223" s="19"/>
      <c r="X223" s="19"/>
      <c r="Y223" s="19"/>
    </row>
    <row r="224" spans="2:25" ht="12" customHeight="1">
      <c r="B224" s="140" t="str">
        <f>IF( ISBLANK('03.Muestra'!$C23),"",'03.Muestra'!$C23)</f>
        <v/>
      </c>
      <c r="C224" s="140" t="str">
        <f>IF( ISBLANK('03.Muestra'!$E23),"",'03.Muestra'!$E23)</f>
        <v/>
      </c>
      <c r="D224" s="164" t="str">
        <f t="shared" si="10"/>
        <v/>
      </c>
      <c r="E224" s="133" t="str">
        <f t="shared" si="11"/>
        <v/>
      </c>
      <c r="F224" s="19"/>
      <c r="G224" s="19"/>
      <c r="H224" s="19"/>
      <c r="I224" s="19"/>
      <c r="J224" s="19"/>
      <c r="K224" s="19"/>
      <c r="L224" s="19"/>
      <c r="Q224" s="19"/>
      <c r="R224" s="19"/>
      <c r="S224" s="19"/>
      <c r="T224" s="19"/>
      <c r="U224" s="19"/>
      <c r="V224" s="19"/>
      <c r="W224" s="19"/>
      <c r="X224" s="19"/>
      <c r="Y224" s="19"/>
    </row>
    <row r="225" spans="2:25" ht="12" customHeight="1">
      <c r="B225" s="140" t="str">
        <f>IF( ISBLANK('03.Muestra'!$C24),"",'03.Muestra'!$C24)</f>
        <v/>
      </c>
      <c r="C225" s="140" t="str">
        <f>IF( ISBLANK('03.Muestra'!$E24),"",'03.Muestra'!$E24)</f>
        <v/>
      </c>
      <c r="D225" s="164" t="str">
        <f t="shared" si="10"/>
        <v/>
      </c>
      <c r="E225" s="133" t="str">
        <f t="shared" si="11"/>
        <v/>
      </c>
      <c r="F225" s="19"/>
      <c r="G225" s="19"/>
      <c r="H225" s="19"/>
      <c r="I225" s="19"/>
      <c r="J225" s="19"/>
      <c r="K225" s="19"/>
      <c r="L225" s="19"/>
      <c r="Q225" s="19"/>
      <c r="R225" s="19"/>
      <c r="S225" s="19"/>
      <c r="T225" s="19"/>
      <c r="U225" s="19"/>
      <c r="V225" s="19"/>
      <c r="W225" s="19"/>
      <c r="X225" s="19"/>
      <c r="Y225" s="19"/>
    </row>
    <row r="226" spans="2:25" ht="12" customHeight="1">
      <c r="B226" s="140" t="str">
        <f>IF( ISBLANK('03.Muestra'!$C25),"",'03.Muestra'!$C25)</f>
        <v/>
      </c>
      <c r="C226" s="140" t="str">
        <f>IF( ISBLANK('03.Muestra'!$E25),"",'03.Muestra'!$E25)</f>
        <v/>
      </c>
      <c r="D226" s="164" t="str">
        <f t="shared" si="10"/>
        <v/>
      </c>
      <c r="E226" s="133" t="str">
        <f t="shared" si="11"/>
        <v/>
      </c>
      <c r="F226" s="19"/>
      <c r="G226" s="19"/>
      <c r="H226" s="19"/>
      <c r="I226" s="19"/>
      <c r="J226" s="19"/>
      <c r="K226" s="19"/>
      <c r="L226" s="19"/>
      <c r="Q226" s="19"/>
      <c r="R226" s="19"/>
      <c r="S226" s="19"/>
      <c r="T226" s="19"/>
      <c r="U226" s="19"/>
      <c r="V226" s="19"/>
      <c r="W226" s="19"/>
      <c r="X226" s="19"/>
      <c r="Y226" s="19"/>
    </row>
    <row r="227" spans="2:25" ht="12" customHeight="1">
      <c r="B227" s="140" t="str">
        <f>IF( ISBLANK('03.Muestra'!$C26),"",'03.Muestra'!$C26)</f>
        <v/>
      </c>
      <c r="C227" s="140" t="str">
        <f>IF( ISBLANK('03.Muestra'!$E26),"",'03.Muestra'!$E26)</f>
        <v/>
      </c>
      <c r="D227" s="164" t="str">
        <f t="shared" si="10"/>
        <v/>
      </c>
      <c r="E227" s="133" t="str">
        <f t="shared" si="11"/>
        <v/>
      </c>
      <c r="F227" s="19"/>
      <c r="G227" s="19"/>
      <c r="H227" s="19"/>
      <c r="I227" s="19"/>
      <c r="J227" s="19"/>
      <c r="K227" s="19"/>
      <c r="L227" s="19"/>
      <c r="Q227" s="19"/>
      <c r="R227" s="19"/>
      <c r="S227" s="19"/>
      <c r="T227" s="19"/>
      <c r="U227" s="19"/>
      <c r="V227" s="19"/>
      <c r="W227" s="19"/>
      <c r="X227" s="19"/>
      <c r="Y227" s="19"/>
    </row>
    <row r="228" spans="2:25" ht="12" customHeight="1">
      <c r="B228" s="140" t="str">
        <f>IF( ISBLANK('03.Muestra'!$C27),"",'03.Muestra'!$C27)</f>
        <v/>
      </c>
      <c r="C228" s="140" t="str">
        <f>IF( ISBLANK('03.Muestra'!$E27),"",'03.Muestra'!$E27)</f>
        <v/>
      </c>
      <c r="D228" s="164" t="str">
        <f t="shared" si="10"/>
        <v/>
      </c>
      <c r="E228" s="133" t="str">
        <f t="shared" si="11"/>
        <v/>
      </c>
      <c r="F228" s="19"/>
      <c r="G228" s="19"/>
      <c r="H228" s="19"/>
      <c r="I228" s="19"/>
      <c r="J228" s="19"/>
      <c r="K228" s="19"/>
      <c r="L228" s="19"/>
      <c r="Q228" s="19"/>
      <c r="R228" s="19"/>
      <c r="S228" s="19"/>
      <c r="T228" s="19"/>
      <c r="U228" s="19"/>
      <c r="V228" s="19"/>
      <c r="W228" s="19"/>
      <c r="X228" s="19"/>
      <c r="Y228" s="19"/>
    </row>
    <row r="229" spans="2:25" ht="12" customHeight="1">
      <c r="B229" s="140" t="str">
        <f>IF( ISBLANK('03.Muestra'!$C28),"",'03.Muestra'!$C28)</f>
        <v/>
      </c>
      <c r="C229" s="140" t="str">
        <f>IF( ISBLANK('03.Muestra'!$E28),"",'03.Muestra'!$E28)</f>
        <v/>
      </c>
      <c r="D229" s="164" t="str">
        <f t="shared" si="10"/>
        <v/>
      </c>
      <c r="E229" s="133" t="str">
        <f t="shared" si="11"/>
        <v/>
      </c>
      <c r="F229" s="19"/>
      <c r="G229" s="19"/>
      <c r="H229" s="19"/>
      <c r="I229" s="19"/>
      <c r="J229" s="19"/>
      <c r="K229" s="19"/>
      <c r="L229" s="19"/>
      <c r="Q229" s="19"/>
      <c r="R229" s="19"/>
      <c r="S229" s="19"/>
      <c r="T229" s="19"/>
      <c r="U229" s="19"/>
      <c r="V229" s="19"/>
      <c r="W229" s="19"/>
      <c r="X229" s="19"/>
      <c r="Y229" s="19"/>
    </row>
    <row r="230" spans="2:25" ht="12" customHeight="1">
      <c r="B230" s="140" t="str">
        <f>IF( ISBLANK('03.Muestra'!$C29),"",'03.Muestra'!$C29)</f>
        <v/>
      </c>
      <c r="C230" s="140" t="str">
        <f>IF( ISBLANK('03.Muestra'!$E29),"",'03.Muestra'!$E29)</f>
        <v/>
      </c>
      <c r="D230" s="164" t="str">
        <f t="shared" si="10"/>
        <v/>
      </c>
      <c r="E230" s="133" t="str">
        <f t="shared" si="11"/>
        <v/>
      </c>
      <c r="F230" s="19"/>
      <c r="G230" s="19"/>
      <c r="H230" s="19"/>
      <c r="I230" s="19"/>
      <c r="J230" s="19"/>
      <c r="K230" s="19"/>
      <c r="L230" s="19"/>
      <c r="Q230" s="19"/>
      <c r="R230" s="19"/>
      <c r="S230" s="19"/>
      <c r="T230" s="19"/>
      <c r="U230" s="19"/>
      <c r="V230" s="19"/>
      <c r="W230" s="19"/>
      <c r="X230" s="19"/>
      <c r="Y230" s="19"/>
    </row>
    <row r="231" spans="2:25" ht="12" customHeight="1">
      <c r="B231" s="140" t="str">
        <f>IF( ISBLANK('03.Muestra'!$C30),"",'03.Muestra'!$C30)</f>
        <v/>
      </c>
      <c r="C231" s="140" t="str">
        <f>IF( ISBLANK('03.Muestra'!$E30),"",'03.Muestra'!$E30)</f>
        <v/>
      </c>
      <c r="D231" s="164" t="str">
        <f t="shared" si="10"/>
        <v/>
      </c>
      <c r="E231" s="133" t="str">
        <f t="shared" si="11"/>
        <v/>
      </c>
      <c r="F231" s="19"/>
      <c r="G231" s="19"/>
      <c r="H231" s="19"/>
      <c r="I231" s="19"/>
      <c r="J231" s="19"/>
      <c r="K231" s="19"/>
      <c r="L231" s="19"/>
      <c r="Q231" s="19"/>
      <c r="R231" s="19"/>
      <c r="S231" s="19"/>
      <c r="T231" s="19"/>
      <c r="U231" s="19"/>
      <c r="V231" s="19"/>
      <c r="W231" s="19"/>
      <c r="X231" s="19"/>
      <c r="Y231" s="19"/>
    </row>
    <row r="232" spans="2:25" ht="12" customHeight="1">
      <c r="B232" s="140" t="str">
        <f>IF( ISBLANK('03.Muestra'!$C31),"",'03.Muestra'!$C31)</f>
        <v/>
      </c>
      <c r="C232" s="140" t="str">
        <f>IF( ISBLANK('03.Muestra'!$E31),"",'03.Muestra'!$E31)</f>
        <v/>
      </c>
      <c r="D232" s="164" t="str">
        <f t="shared" si="10"/>
        <v/>
      </c>
      <c r="E232" s="133" t="str">
        <f t="shared" si="11"/>
        <v/>
      </c>
      <c r="F232" s="19"/>
      <c r="G232" s="19"/>
      <c r="H232" s="19"/>
      <c r="I232" s="19"/>
      <c r="J232" s="19"/>
      <c r="K232" s="19"/>
      <c r="L232" s="19"/>
      <c r="M232" s="19"/>
      <c r="N232" s="19"/>
      <c r="O232" s="19"/>
      <c r="P232" s="19"/>
      <c r="Q232" s="19"/>
      <c r="R232" s="19"/>
      <c r="S232" s="19"/>
      <c r="T232" s="19"/>
      <c r="U232" s="19"/>
      <c r="V232" s="19"/>
      <c r="W232" s="19"/>
      <c r="X232" s="19"/>
      <c r="Y232" s="19"/>
    </row>
    <row r="233" spans="2:25" ht="12" customHeight="1">
      <c r="B233" s="140" t="str">
        <f>IF( ISBLANK('03.Muestra'!$C32),"",'03.Muestra'!$C32)</f>
        <v/>
      </c>
      <c r="C233" s="140" t="str">
        <f>IF( ISBLANK('03.Muestra'!$E32),"",'03.Muestra'!$E32)</f>
        <v/>
      </c>
      <c r="D233" s="164" t="str">
        <f t="shared" si="10"/>
        <v/>
      </c>
      <c r="E233" s="133" t="str">
        <f t="shared" si="11"/>
        <v/>
      </c>
      <c r="F233" s="19"/>
      <c r="G233" s="19"/>
      <c r="H233" s="19"/>
      <c r="I233" s="19"/>
      <c r="J233" s="19"/>
      <c r="K233" s="19"/>
      <c r="L233" s="19"/>
      <c r="M233" s="19"/>
      <c r="N233" s="19"/>
      <c r="O233" s="19"/>
      <c r="P233" s="19"/>
      <c r="Q233" s="19"/>
      <c r="R233" s="19"/>
      <c r="S233" s="19"/>
      <c r="T233" s="19"/>
      <c r="U233" s="19"/>
      <c r="V233" s="19"/>
      <c r="W233" s="19"/>
      <c r="X233" s="19"/>
      <c r="Y233" s="19"/>
    </row>
    <row r="234" spans="2:25" ht="12" customHeight="1">
      <c r="B234" s="140" t="str">
        <f>IF( ISBLANK('03.Muestra'!$C33),"",'03.Muestra'!$C33)</f>
        <v/>
      </c>
      <c r="C234" s="140" t="str">
        <f>IF( ISBLANK('03.Muestra'!$E33),"",'03.Muestra'!$E33)</f>
        <v/>
      </c>
      <c r="D234" s="164" t="str">
        <f t="shared" si="10"/>
        <v/>
      </c>
      <c r="E234" s="133" t="str">
        <f t="shared" si="11"/>
        <v/>
      </c>
      <c r="F234" s="19"/>
      <c r="G234" s="19"/>
      <c r="H234" s="19"/>
      <c r="I234" s="19"/>
      <c r="J234" s="19"/>
      <c r="K234" s="19"/>
      <c r="L234" s="19"/>
      <c r="M234" s="19"/>
      <c r="N234" s="19"/>
      <c r="O234" s="19"/>
      <c r="P234" s="19"/>
      <c r="Q234" s="19"/>
      <c r="R234" s="19"/>
      <c r="S234" s="19"/>
      <c r="T234" s="19"/>
      <c r="U234" s="19"/>
      <c r="V234" s="19"/>
      <c r="W234" s="19"/>
      <c r="X234" s="19"/>
      <c r="Y234" s="19"/>
    </row>
    <row r="235" spans="2:25" ht="12" customHeight="1">
      <c r="B235" s="140" t="str">
        <f>IF( ISBLANK('03.Muestra'!$C34),"",'03.Muestra'!$C34)</f>
        <v/>
      </c>
      <c r="C235" s="140" t="str">
        <f>IF( ISBLANK('03.Muestra'!$E34),"",'03.Muestra'!$E34)</f>
        <v/>
      </c>
      <c r="D235" s="164" t="str">
        <f t="shared" si="10"/>
        <v/>
      </c>
      <c r="E235" s="133" t="str">
        <f t="shared" si="11"/>
        <v/>
      </c>
      <c r="F235" s="19"/>
      <c r="G235" s="19"/>
      <c r="H235" s="19"/>
      <c r="I235" s="19"/>
      <c r="J235" s="19"/>
      <c r="K235" s="19"/>
      <c r="L235" s="19"/>
      <c r="M235" s="19"/>
      <c r="N235" s="19"/>
      <c r="O235" s="19"/>
      <c r="P235" s="19"/>
      <c r="Q235" s="19"/>
      <c r="R235" s="19"/>
      <c r="S235" s="19"/>
      <c r="T235" s="19"/>
      <c r="U235" s="19"/>
      <c r="V235" s="19"/>
      <c r="W235" s="19"/>
      <c r="X235" s="19"/>
      <c r="Y235" s="19"/>
    </row>
    <row r="236" spans="2:25" ht="12" customHeight="1">
      <c r="B236" s="140" t="str">
        <f>IF( ISBLANK('03.Muestra'!$C35),"",'03.Muestra'!$C35)</f>
        <v/>
      </c>
      <c r="C236" s="140" t="str">
        <f>IF( ISBLANK('03.Muestra'!$E35),"",'03.Muestra'!$E35)</f>
        <v/>
      </c>
      <c r="D236" s="164" t="str">
        <f t="shared" si="10"/>
        <v/>
      </c>
      <c r="E236" s="133" t="str">
        <f t="shared" si="11"/>
        <v/>
      </c>
      <c r="G236" s="19"/>
      <c r="H236" s="19"/>
      <c r="I236" s="19"/>
      <c r="J236" s="19"/>
      <c r="K236" s="19"/>
      <c r="L236" s="19"/>
      <c r="M236" s="19"/>
      <c r="N236" s="19"/>
      <c r="O236" s="19"/>
      <c r="P236" s="19"/>
      <c r="Q236" s="19"/>
      <c r="R236" s="19"/>
      <c r="S236" s="19"/>
      <c r="T236" s="19"/>
      <c r="U236" s="19"/>
      <c r="V236" s="19"/>
      <c r="W236" s="19"/>
      <c r="X236" s="19"/>
      <c r="Y236" s="19"/>
    </row>
    <row r="237" spans="2:25" ht="12" customHeight="1">
      <c r="B237" s="140" t="str">
        <f>IF( ISBLANK('03.Muestra'!$C36),"",'03.Muestra'!$C36)</f>
        <v/>
      </c>
      <c r="C237" s="140" t="str">
        <f>IF( ISBLANK('03.Muestra'!$E36),"",'03.Muestra'!$E36)</f>
        <v/>
      </c>
      <c r="D237" s="164" t="str">
        <f t="shared" si="10"/>
        <v/>
      </c>
      <c r="E237" s="133" t="str">
        <f t="shared" si="11"/>
        <v/>
      </c>
      <c r="F237" s="153"/>
      <c r="G237" s="19"/>
      <c r="H237" s="19"/>
      <c r="I237" s="19"/>
      <c r="J237" s="19"/>
      <c r="K237" s="19"/>
      <c r="L237" s="19"/>
      <c r="M237" s="19"/>
      <c r="N237" s="19"/>
      <c r="O237" s="19"/>
      <c r="P237" s="19"/>
      <c r="Q237" s="19"/>
      <c r="R237" s="19"/>
      <c r="S237" s="19"/>
      <c r="T237" s="19"/>
      <c r="U237" s="19"/>
      <c r="V237" s="19"/>
      <c r="W237" s="19"/>
      <c r="X237" s="19"/>
      <c r="Y237" s="19"/>
    </row>
    <row r="238" spans="2:25" ht="12" customHeight="1">
      <c r="B238" s="140" t="str">
        <f>IF( ISBLANK('03.Muestra'!$C37),"",'03.Muestra'!$C37)</f>
        <v/>
      </c>
      <c r="C238" s="140" t="str">
        <f>IF( ISBLANK('03.Muestra'!$E37),"",'03.Muestra'!$E37)</f>
        <v/>
      </c>
      <c r="D238" s="164" t="str">
        <f t="shared" si="10"/>
        <v/>
      </c>
      <c r="E238" s="133" t="str">
        <f t="shared" si="11"/>
        <v/>
      </c>
      <c r="F238" s="153"/>
      <c r="G238" s="19"/>
      <c r="H238" s="19"/>
      <c r="I238" s="19"/>
      <c r="J238" s="19"/>
      <c r="K238" s="19"/>
      <c r="L238" s="19"/>
      <c r="M238" s="19"/>
      <c r="N238" s="19"/>
      <c r="O238" s="19"/>
      <c r="P238" s="19"/>
      <c r="Q238" s="19"/>
      <c r="R238" s="19"/>
      <c r="S238" s="19"/>
      <c r="T238" s="19"/>
      <c r="U238" s="19"/>
      <c r="V238" s="19"/>
      <c r="W238" s="19"/>
      <c r="X238" s="19"/>
      <c r="Y238" s="19"/>
    </row>
    <row r="239" spans="2:25" ht="12" customHeight="1">
      <c r="B239" s="140" t="str">
        <f>IF( ISBLANK('03.Muestra'!$C38),"",'03.Muestra'!$C38)</f>
        <v/>
      </c>
      <c r="C239" s="140" t="str">
        <f>IF( ISBLANK('03.Muestra'!$E38),"",'03.Muestra'!$E38)</f>
        <v/>
      </c>
      <c r="D239" s="164" t="str">
        <f t="shared" si="10"/>
        <v/>
      </c>
      <c r="E239" s="133" t="str">
        <f t="shared" si="11"/>
        <v/>
      </c>
      <c r="F239" s="153"/>
      <c r="G239" s="19"/>
      <c r="H239" s="19"/>
      <c r="I239" s="19"/>
      <c r="J239" s="19"/>
      <c r="K239" s="19"/>
      <c r="L239" s="19"/>
      <c r="M239" s="19"/>
      <c r="N239" s="19"/>
      <c r="O239" s="19"/>
      <c r="P239" s="19"/>
      <c r="Q239" s="19"/>
      <c r="R239" s="19"/>
      <c r="S239" s="19"/>
      <c r="T239" s="19"/>
      <c r="U239" s="19"/>
      <c r="V239" s="19"/>
      <c r="W239" s="19"/>
      <c r="X239" s="19"/>
      <c r="Y239" s="19"/>
    </row>
    <row r="240" spans="2:25" ht="12" customHeight="1">
      <c r="B240" s="140" t="str">
        <f>IF( ISBLANK('03.Muestra'!$C39),"",'03.Muestra'!$C39)</f>
        <v/>
      </c>
      <c r="C240" s="140" t="str">
        <f>IF( ISBLANK('03.Muestra'!$E39),"",'03.Muestra'!$E39)</f>
        <v/>
      </c>
      <c r="D240" s="164" t="str">
        <f t="shared" si="10"/>
        <v/>
      </c>
      <c r="E240" s="133" t="str">
        <f t="shared" si="11"/>
        <v/>
      </c>
      <c r="F240" s="153"/>
      <c r="G240" s="19"/>
      <c r="H240" s="19"/>
      <c r="I240" s="19"/>
      <c r="J240" s="19"/>
      <c r="K240" s="19"/>
      <c r="L240" s="19"/>
      <c r="M240" s="19"/>
      <c r="N240" s="19"/>
      <c r="O240" s="19"/>
      <c r="P240" s="19"/>
      <c r="Q240" s="19"/>
      <c r="R240" s="19"/>
      <c r="S240" s="19"/>
      <c r="T240" s="19"/>
      <c r="U240" s="19"/>
      <c r="V240" s="19"/>
      <c r="W240" s="19"/>
      <c r="X240" s="19"/>
      <c r="Y240" s="19"/>
    </row>
    <row r="241" spans="2:25" ht="12" customHeight="1">
      <c r="B241" s="140" t="str">
        <f>IF( ISBLANK('03.Muestra'!$C40),"",'03.Muestra'!$C40)</f>
        <v/>
      </c>
      <c r="C241" s="140" t="str">
        <f>IF( ISBLANK('03.Muestra'!$E40),"",'03.Muestra'!$E40)</f>
        <v/>
      </c>
      <c r="D241" s="164" t="str">
        <f t="shared" si="10"/>
        <v/>
      </c>
      <c r="E241" s="133" t="str">
        <f t="shared" si="11"/>
        <v/>
      </c>
      <c r="F241" s="153"/>
      <c r="G241" s="19"/>
      <c r="H241" s="19"/>
      <c r="I241" s="19"/>
      <c r="J241" s="19"/>
      <c r="K241" s="19"/>
      <c r="L241" s="19"/>
      <c r="M241" s="19"/>
      <c r="N241" s="19"/>
      <c r="O241" s="19"/>
      <c r="P241" s="19"/>
      <c r="Q241" s="19"/>
      <c r="R241" s="19"/>
      <c r="S241" s="19"/>
      <c r="T241" s="19"/>
      <c r="U241" s="19"/>
      <c r="V241" s="19"/>
      <c r="W241" s="19"/>
      <c r="X241" s="19"/>
      <c r="Y241" s="19"/>
    </row>
    <row r="242" spans="2:25" ht="12" customHeight="1">
      <c r="B242" s="140" t="str">
        <f>IF( ISBLANK('03.Muestra'!$C41),"",'03.Muestra'!$C41)</f>
        <v/>
      </c>
      <c r="C242" s="140" t="str">
        <f>IF( ISBLANK('03.Muestra'!$E41),"",'03.Muestra'!$E41)</f>
        <v/>
      </c>
      <c r="D242" s="164" t="str">
        <f t="shared" si="10"/>
        <v/>
      </c>
      <c r="E242" s="133" t="str">
        <f t="shared" si="11"/>
        <v/>
      </c>
      <c r="F242" s="153"/>
      <c r="G242" s="19"/>
      <c r="H242" s="19"/>
      <c r="I242" s="19"/>
      <c r="J242" s="19"/>
      <c r="K242" s="19"/>
      <c r="L242" s="19"/>
      <c r="M242" s="19"/>
      <c r="N242" s="19"/>
      <c r="O242" s="19"/>
      <c r="P242" s="19"/>
      <c r="Q242" s="19"/>
      <c r="R242" s="19"/>
      <c r="S242" s="19"/>
      <c r="T242" s="19"/>
      <c r="U242" s="19"/>
      <c r="V242" s="19"/>
      <c r="W242" s="19"/>
      <c r="X242" s="19"/>
      <c r="Y242" s="19"/>
    </row>
    <row r="243" spans="2:25" ht="12" customHeight="1">
      <c r="B243" s="140" t="str">
        <f>IF( ISBLANK('03.Muestra'!$C42),"",'03.Muestra'!$C42)</f>
        <v/>
      </c>
      <c r="C243" s="140" t="str">
        <f>IF( ISBLANK('03.Muestra'!$E42),"",'03.Muestra'!$E42)</f>
        <v/>
      </c>
      <c r="D243" s="164" t="str">
        <f t="shared" si="10"/>
        <v/>
      </c>
      <c r="E243" s="133" t="str">
        <f t="shared" si="11"/>
        <v/>
      </c>
      <c r="F243" s="19"/>
      <c r="G243" s="19"/>
      <c r="H243" s="19"/>
      <c r="I243" s="19"/>
      <c r="J243" s="19"/>
      <c r="K243" s="19"/>
      <c r="L243" s="19"/>
      <c r="M243" s="19"/>
      <c r="N243" s="19"/>
      <c r="O243" s="19"/>
      <c r="P243" s="19"/>
      <c r="Q243" s="19"/>
      <c r="R243" s="19"/>
      <c r="S243" s="19"/>
      <c r="T243" s="19"/>
      <c r="U243" s="19"/>
      <c r="V243" s="19"/>
      <c r="W243" s="19"/>
      <c r="X243" s="19"/>
      <c r="Y243" s="19"/>
    </row>
    <row r="244" spans="2:25" ht="12" customHeight="1">
      <c r="B244" s="19"/>
      <c r="C244" s="19"/>
      <c r="D244" s="133"/>
      <c r="E244" s="19"/>
      <c r="F244" s="19"/>
      <c r="G244" s="19"/>
      <c r="H244" s="19"/>
      <c r="I244" s="19"/>
      <c r="J244" s="19"/>
      <c r="K244" s="19"/>
      <c r="L244" s="19"/>
      <c r="M244" s="19"/>
      <c r="N244" s="19"/>
      <c r="O244" s="19"/>
      <c r="P244" s="19"/>
      <c r="Q244" s="19"/>
      <c r="R244" s="19"/>
      <c r="S244" s="19"/>
      <c r="T244" s="19"/>
      <c r="U244" s="19"/>
      <c r="V244" s="19"/>
      <c r="W244" s="19"/>
      <c r="X244" s="19"/>
      <c r="Y244" s="19"/>
    </row>
    <row r="245" spans="2:25" ht="12" customHeight="1">
      <c r="B245" s="157"/>
      <c r="C245" s="19"/>
      <c r="D245" s="133"/>
      <c r="E245" s="138"/>
      <c r="F245" s="19"/>
      <c r="G245" s="19"/>
      <c r="H245" s="19"/>
      <c r="I245" s="19"/>
      <c r="J245" s="19"/>
      <c r="K245" s="19"/>
      <c r="L245" s="19"/>
      <c r="M245" s="19"/>
      <c r="N245" s="19"/>
      <c r="O245" s="19"/>
      <c r="P245" s="19"/>
      <c r="Q245" s="19"/>
      <c r="R245" s="19"/>
      <c r="S245" s="19"/>
      <c r="T245" s="19"/>
      <c r="U245" s="19"/>
      <c r="V245" s="19"/>
      <c r="W245" s="19"/>
      <c r="X245" s="19"/>
      <c r="Y245" s="19"/>
    </row>
    <row r="246" spans="2:25" ht="32.25" customHeight="1">
      <c r="B246" s="26" t="s">
        <v>61</v>
      </c>
      <c r="C246" s="27" t="s">
        <v>105</v>
      </c>
      <c r="D246" s="28" t="s">
        <v>71</v>
      </c>
      <c r="E246" s="152"/>
      <c r="K246" s="19"/>
      <c r="L246" s="19"/>
      <c r="M246" s="19"/>
      <c r="N246" s="19"/>
      <c r="O246" s="19"/>
      <c r="P246" s="19"/>
      <c r="Q246" s="19"/>
      <c r="R246" s="19"/>
      <c r="S246" s="19"/>
      <c r="T246" s="19"/>
      <c r="U246" s="19"/>
      <c r="V246" s="19"/>
      <c r="W246" s="19"/>
      <c r="X246" s="19"/>
      <c r="Y246" s="19"/>
    </row>
    <row r="247" spans="2:25" ht="12" customHeight="1">
      <c r="B247" s="140" t="str">
        <f>IF( ISBLANK('03.Muestra'!$C8),"",'03.Muestra'!$C8)</f>
        <v/>
      </c>
      <c r="C247" s="140" t="str">
        <f>IF( ISBLANK('03.Muestra'!$E8),"",'03.Muestra'!$E8)</f>
        <v/>
      </c>
      <c r="D247" s="164" t="str">
        <f t="shared" ref="D247:D281" si="12">IF(AND(B247&lt;&gt;"",C247&lt;&gt;""),"N/T","")</f>
        <v/>
      </c>
      <c r="E247" s="133" t="str">
        <f t="shared" ref="E247:E281" si="13">IF(D247&lt;&gt;"",IF(AND(B247&lt;&gt;"",C247&lt;&gt;""),"","ERR"),"")</f>
        <v/>
      </c>
      <c r="F247" s="141" t="s">
        <v>72</v>
      </c>
      <c r="G247" s="142" t="s">
        <v>76</v>
      </c>
      <c r="H247" s="143" t="s">
        <v>74</v>
      </c>
      <c r="I247" s="144" t="s">
        <v>65</v>
      </c>
      <c r="J247" s="145" t="s">
        <v>62</v>
      </c>
      <c r="K247" s="146" t="s">
        <v>69</v>
      </c>
      <c r="L247" s="19"/>
      <c r="M247" s="19"/>
      <c r="N247" s="19"/>
      <c r="O247" s="19"/>
      <c r="P247" s="19"/>
      <c r="Q247" s="19"/>
      <c r="R247" s="19"/>
      <c r="S247" s="19"/>
      <c r="T247" s="19"/>
      <c r="U247" s="19"/>
      <c r="V247" s="19"/>
      <c r="W247" s="19"/>
      <c r="X247" s="19"/>
      <c r="Y247" s="19"/>
    </row>
    <row r="248" spans="2:25" ht="12" customHeight="1">
      <c r="B248" s="140" t="str">
        <f>IF( ISBLANK('03.Muestra'!$C9),"",'03.Muestra'!$C9)</f>
        <v/>
      </c>
      <c r="C248" s="140" t="str">
        <f>IF( ISBLANK('03.Muestra'!$E9),"",'03.Muestra'!$E9)</f>
        <v/>
      </c>
      <c r="D248" s="164" t="str">
        <f t="shared" si="12"/>
        <v/>
      </c>
      <c r="E248" s="133" t="str">
        <f t="shared" si="13"/>
        <v/>
      </c>
      <c r="F248" s="147">
        <f ca="1">COUNTIF($D247:INDIRECT("$D" &amp;  SUM(ROW()-1,'03.Muestra'!$D$45)-1),F247)</f>
        <v>0</v>
      </c>
      <c r="G248" s="147">
        <f ca="1">COUNTIF($D247:INDIRECT("$D" &amp;  SUM(ROW()-1,'03.Muestra'!$D$45)-1),G247)</f>
        <v>0</v>
      </c>
      <c r="H248" s="147">
        <f ca="1">COUNTIF($D247:INDIRECT("$D" &amp;  SUM(ROW()-1,'03.Muestra'!$D$45)-1),H247)</f>
        <v>0</v>
      </c>
      <c r="I248" s="147">
        <f ca="1">COUNTIF($D247:INDIRECT("$D" &amp;  SUM(ROW()-1,'03.Muestra'!$D$45)-1),I247)</f>
        <v>0</v>
      </c>
      <c r="J248" s="147">
        <f ca="1">COUNTIF($D247:INDIRECT("$D" &amp;  SUM(ROW()-1,'03.Muestra'!$D$45)-1),J247)</f>
        <v>0</v>
      </c>
      <c r="K248" s="147">
        <f ca="1">IF('03.Muestra'!$D$45=0,0,COUNTBLANK($D247:INDIRECT("$D" &amp;  SUM(ROW()-1,'03.Muestra'!$D$45)-1)))</f>
        <v>0</v>
      </c>
      <c r="L248" s="19"/>
      <c r="M248" s="19"/>
      <c r="N248" s="19"/>
      <c r="O248" s="19"/>
      <c r="P248" s="19"/>
      <c r="Q248" s="19"/>
      <c r="R248" s="19"/>
      <c r="S248" s="19"/>
      <c r="T248" s="19"/>
      <c r="U248" s="19"/>
      <c r="V248" s="19"/>
      <c r="W248" s="19"/>
      <c r="X248" s="19"/>
      <c r="Y248" s="19"/>
    </row>
    <row r="249" spans="2:25" ht="12" customHeight="1">
      <c r="B249" s="140" t="str">
        <f>IF( ISBLANK('03.Muestra'!$C10),"",'03.Muestra'!$C10)</f>
        <v/>
      </c>
      <c r="C249" s="140" t="str">
        <f>IF( ISBLANK('03.Muestra'!$E10),"",'03.Muestra'!$E10)</f>
        <v/>
      </c>
      <c r="D249" s="164" t="str">
        <f t="shared" si="12"/>
        <v/>
      </c>
      <c r="E249" s="133" t="str">
        <f t="shared" si="13"/>
        <v/>
      </c>
      <c r="K249" s="19"/>
      <c r="L249" s="19"/>
      <c r="M249" s="19"/>
      <c r="N249" s="19"/>
      <c r="O249" s="19"/>
      <c r="P249" s="19"/>
      <c r="Q249" s="19"/>
      <c r="R249" s="19"/>
      <c r="S249" s="19"/>
      <c r="T249" s="19"/>
      <c r="U249" s="19"/>
      <c r="V249" s="19"/>
      <c r="W249" s="19"/>
      <c r="X249" s="19"/>
      <c r="Y249" s="19"/>
    </row>
    <row r="250" spans="2:25" ht="12" customHeight="1">
      <c r="B250" s="140" t="str">
        <f>IF( ISBLANK('03.Muestra'!$C11),"",'03.Muestra'!$C11)</f>
        <v/>
      </c>
      <c r="C250" s="140" t="str">
        <f>IF( ISBLANK('03.Muestra'!$E11),"",'03.Muestra'!$E11)</f>
        <v/>
      </c>
      <c r="D250" s="164" t="str">
        <f t="shared" si="12"/>
        <v/>
      </c>
      <c r="E250" s="133" t="str">
        <f t="shared" si="13"/>
        <v/>
      </c>
      <c r="G250" s="19"/>
      <c r="H250" s="19"/>
      <c r="I250" s="19"/>
      <c r="J250" s="19"/>
      <c r="K250" s="19"/>
      <c r="L250" s="19"/>
      <c r="M250" s="19"/>
      <c r="N250" s="19"/>
      <c r="O250" s="19"/>
      <c r="P250" s="19"/>
      <c r="Q250" s="19"/>
      <c r="R250" s="19"/>
      <c r="S250" s="19"/>
      <c r="T250" s="19"/>
      <c r="U250" s="19"/>
      <c r="V250" s="19"/>
      <c r="W250" s="19"/>
      <c r="X250" s="19"/>
      <c r="Y250" s="19"/>
    </row>
    <row r="251" spans="2:25" ht="12" customHeight="1">
      <c r="B251" s="140" t="str">
        <f>IF( ISBLANK('03.Muestra'!$C12),"",'03.Muestra'!$C12)</f>
        <v/>
      </c>
      <c r="C251" s="140" t="str">
        <f>IF( ISBLANK('03.Muestra'!$E12),"",'03.Muestra'!$E12)</f>
        <v/>
      </c>
      <c r="D251" s="164" t="str">
        <f t="shared" si="12"/>
        <v/>
      </c>
      <c r="E251" s="133" t="str">
        <f t="shared" si="13"/>
        <v/>
      </c>
      <c r="G251" s="19"/>
      <c r="H251" s="19"/>
      <c r="I251" s="19"/>
      <c r="J251" s="19"/>
      <c r="K251" s="19"/>
      <c r="L251" s="19"/>
      <c r="M251" s="19"/>
      <c r="N251" s="19"/>
      <c r="O251" s="19"/>
      <c r="P251" s="19"/>
      <c r="Q251" s="19"/>
      <c r="R251" s="19"/>
      <c r="S251" s="19"/>
      <c r="T251" s="19"/>
      <c r="U251" s="19"/>
      <c r="V251" s="19"/>
      <c r="W251" s="19"/>
      <c r="X251" s="19"/>
      <c r="Y251" s="19"/>
    </row>
    <row r="252" spans="2:25" ht="12" customHeight="1">
      <c r="B252" s="140" t="str">
        <f>IF( ISBLANK('03.Muestra'!$C13),"",'03.Muestra'!$C13)</f>
        <v/>
      </c>
      <c r="C252" s="140" t="str">
        <f>IF( ISBLANK('03.Muestra'!$E13),"",'03.Muestra'!$E13)</f>
        <v/>
      </c>
      <c r="D252" s="164" t="str">
        <f t="shared" si="12"/>
        <v/>
      </c>
      <c r="E252" s="133" t="str">
        <f t="shared" si="13"/>
        <v/>
      </c>
      <c r="G252" s="19"/>
      <c r="H252" s="19"/>
      <c r="I252" s="19"/>
      <c r="J252" s="19"/>
      <c r="K252" s="19"/>
      <c r="L252" s="19"/>
      <c r="M252" s="19"/>
      <c r="N252" s="19"/>
      <c r="O252" s="19"/>
      <c r="P252" s="19"/>
      <c r="Q252" s="19"/>
      <c r="R252" s="19"/>
      <c r="S252" s="19"/>
      <c r="T252" s="19"/>
      <c r="U252" s="19"/>
      <c r="V252" s="19"/>
      <c r="W252" s="19"/>
      <c r="X252" s="19"/>
      <c r="Y252" s="19"/>
    </row>
    <row r="253" spans="2:25" ht="12" customHeight="1">
      <c r="B253" s="140" t="str">
        <f>IF( ISBLANK('03.Muestra'!$C14),"",'03.Muestra'!$C14)</f>
        <v/>
      </c>
      <c r="C253" s="140" t="str">
        <f>IF( ISBLANK('03.Muestra'!$E14),"",'03.Muestra'!$E14)</f>
        <v/>
      </c>
      <c r="D253" s="164" t="str">
        <f t="shared" si="12"/>
        <v/>
      </c>
      <c r="E253" s="133" t="str">
        <f t="shared" si="13"/>
        <v/>
      </c>
      <c r="F253" s="19"/>
      <c r="G253" s="19"/>
      <c r="H253" s="19"/>
      <c r="I253" s="19"/>
      <c r="J253" s="19"/>
      <c r="K253" s="19"/>
      <c r="L253" s="19"/>
      <c r="M253" s="19"/>
      <c r="N253" s="19"/>
      <c r="O253" s="19"/>
      <c r="P253" s="19"/>
      <c r="Q253" s="19"/>
      <c r="R253" s="19"/>
      <c r="S253" s="19"/>
      <c r="T253" s="19"/>
      <c r="U253" s="19"/>
      <c r="V253" s="19"/>
      <c r="W253" s="19"/>
      <c r="X253" s="19"/>
      <c r="Y253" s="19"/>
    </row>
    <row r="254" spans="2:25" ht="12" customHeight="1">
      <c r="B254" s="140" t="str">
        <f>IF( ISBLANK('03.Muestra'!$C15),"",'03.Muestra'!$C15)</f>
        <v/>
      </c>
      <c r="C254" s="140" t="str">
        <f>IF( ISBLANK('03.Muestra'!$E15),"",'03.Muestra'!$E15)</f>
        <v/>
      </c>
      <c r="D254" s="164" t="str">
        <f t="shared" si="12"/>
        <v/>
      </c>
      <c r="E254" s="133" t="str">
        <f t="shared" si="13"/>
        <v/>
      </c>
      <c r="F254" s="19"/>
      <c r="G254" s="19"/>
      <c r="H254" s="19"/>
      <c r="I254" s="19"/>
      <c r="J254" s="19"/>
      <c r="K254" s="19"/>
      <c r="L254" s="19"/>
      <c r="M254" s="19"/>
      <c r="N254" s="19"/>
      <c r="O254" s="19"/>
      <c r="P254" s="19"/>
      <c r="Q254" s="19"/>
      <c r="R254" s="19"/>
      <c r="S254" s="19"/>
      <c r="T254" s="19"/>
      <c r="U254" s="19"/>
      <c r="V254" s="19"/>
      <c r="W254" s="19"/>
      <c r="X254" s="19"/>
      <c r="Y254" s="19"/>
    </row>
    <row r="255" spans="2:25" ht="12" customHeight="1">
      <c r="B255" s="140" t="str">
        <f>IF( ISBLANK('03.Muestra'!$C16),"",'03.Muestra'!$C16)</f>
        <v/>
      </c>
      <c r="C255" s="140" t="str">
        <f>IF( ISBLANK('03.Muestra'!$E16),"",'03.Muestra'!$E16)</f>
        <v/>
      </c>
      <c r="D255" s="164" t="str">
        <f t="shared" si="12"/>
        <v/>
      </c>
      <c r="E255" s="133" t="str">
        <f t="shared" si="13"/>
        <v/>
      </c>
      <c r="F255" s="19"/>
      <c r="G255" s="19"/>
      <c r="H255" s="19"/>
      <c r="I255" s="19"/>
      <c r="J255" s="19"/>
      <c r="K255" s="19"/>
      <c r="L255" s="19"/>
      <c r="M255" s="19"/>
      <c r="N255" s="19"/>
      <c r="O255" s="19"/>
      <c r="P255" s="19"/>
      <c r="Q255" s="19"/>
      <c r="R255" s="19"/>
      <c r="S255" s="19"/>
      <c r="T255" s="19"/>
      <c r="U255" s="19"/>
      <c r="V255" s="19"/>
      <c r="W255" s="19"/>
      <c r="X255" s="19"/>
      <c r="Y255" s="19"/>
    </row>
    <row r="256" spans="2:25" ht="12" customHeight="1">
      <c r="B256" s="140" t="str">
        <f>IF( ISBLANK('03.Muestra'!$C17),"",'03.Muestra'!$C17)</f>
        <v/>
      </c>
      <c r="C256" s="140" t="str">
        <f>IF( ISBLANK('03.Muestra'!$E17),"",'03.Muestra'!$E17)</f>
        <v/>
      </c>
      <c r="D256" s="164" t="str">
        <f t="shared" si="12"/>
        <v/>
      </c>
      <c r="E256" s="133" t="str">
        <f t="shared" si="13"/>
        <v/>
      </c>
      <c r="F256" s="19"/>
      <c r="G256" s="19"/>
      <c r="H256" s="19"/>
      <c r="I256" s="19"/>
      <c r="J256" s="19"/>
      <c r="K256" s="19"/>
      <c r="L256" s="19"/>
      <c r="M256" s="19"/>
      <c r="N256" s="19"/>
      <c r="O256" s="19"/>
      <c r="P256" s="19"/>
      <c r="Q256" s="19"/>
      <c r="R256" s="19"/>
      <c r="S256" s="19"/>
      <c r="T256" s="19"/>
      <c r="U256" s="19"/>
      <c r="V256" s="19"/>
      <c r="W256" s="19"/>
      <c r="X256" s="19"/>
      <c r="Y256" s="19"/>
    </row>
    <row r="257" spans="2:25" ht="12" customHeight="1">
      <c r="B257" s="140" t="str">
        <f>IF( ISBLANK('03.Muestra'!$C18),"",'03.Muestra'!$C18)</f>
        <v/>
      </c>
      <c r="C257" s="140" t="str">
        <f>IF( ISBLANK('03.Muestra'!$E18),"",'03.Muestra'!$E18)</f>
        <v/>
      </c>
      <c r="D257" s="164" t="str">
        <f t="shared" si="12"/>
        <v/>
      </c>
      <c r="E257" s="133" t="str">
        <f t="shared" si="13"/>
        <v/>
      </c>
      <c r="F257" s="19"/>
      <c r="G257" s="19"/>
      <c r="H257" s="19"/>
      <c r="I257" s="19"/>
      <c r="J257" s="19"/>
      <c r="K257" s="19"/>
      <c r="L257" s="19"/>
      <c r="M257" s="19"/>
      <c r="N257" s="19"/>
      <c r="O257" s="19"/>
      <c r="P257" s="19"/>
      <c r="Q257" s="19"/>
      <c r="R257" s="19"/>
      <c r="S257" s="19"/>
      <c r="T257" s="19"/>
      <c r="U257" s="19"/>
      <c r="V257" s="19"/>
      <c r="W257" s="19"/>
      <c r="X257" s="19"/>
      <c r="Y257" s="19"/>
    </row>
    <row r="258" spans="2:25" ht="12" customHeight="1">
      <c r="B258" s="140" t="str">
        <f>IF( ISBLANK('03.Muestra'!$C19),"",'03.Muestra'!$C19)</f>
        <v/>
      </c>
      <c r="C258" s="140" t="str">
        <f>IF( ISBLANK('03.Muestra'!$E19),"",'03.Muestra'!$E19)</f>
        <v/>
      </c>
      <c r="D258" s="164" t="str">
        <f t="shared" si="12"/>
        <v/>
      </c>
      <c r="E258" s="133" t="str">
        <f t="shared" si="13"/>
        <v/>
      </c>
      <c r="F258" s="19"/>
      <c r="G258" s="19"/>
      <c r="H258" s="19"/>
      <c r="I258" s="19"/>
      <c r="J258" s="19"/>
      <c r="K258" s="19"/>
      <c r="L258" s="19"/>
      <c r="M258" s="19"/>
      <c r="N258" s="19"/>
      <c r="O258" s="19"/>
      <c r="P258" s="19"/>
      <c r="Q258" s="19"/>
      <c r="R258" s="19"/>
      <c r="S258" s="19"/>
      <c r="T258" s="19"/>
      <c r="U258" s="19"/>
      <c r="V258" s="19"/>
      <c r="W258" s="19"/>
      <c r="X258" s="19"/>
      <c r="Y258" s="19"/>
    </row>
    <row r="259" spans="2:25" ht="12" customHeight="1">
      <c r="B259" s="140" t="str">
        <f>IF( ISBLANK('03.Muestra'!$C20),"",'03.Muestra'!$C20)</f>
        <v/>
      </c>
      <c r="C259" s="140" t="str">
        <f>IF( ISBLANK('03.Muestra'!$E20),"",'03.Muestra'!$E20)</f>
        <v/>
      </c>
      <c r="D259" s="164" t="str">
        <f t="shared" si="12"/>
        <v/>
      </c>
      <c r="E259" s="133" t="str">
        <f t="shared" si="13"/>
        <v/>
      </c>
      <c r="F259" s="19"/>
      <c r="G259" s="19"/>
      <c r="H259" s="19"/>
      <c r="I259" s="19"/>
      <c r="J259" s="19"/>
      <c r="K259" s="19"/>
      <c r="L259" s="19"/>
      <c r="Q259" s="19"/>
      <c r="R259" s="19"/>
      <c r="S259" s="19"/>
      <c r="T259" s="19"/>
      <c r="U259" s="19"/>
      <c r="V259" s="19"/>
      <c r="W259" s="19"/>
      <c r="X259" s="19"/>
      <c r="Y259" s="19"/>
    </row>
    <row r="260" spans="2:25" ht="12" customHeight="1">
      <c r="B260" s="140" t="str">
        <f>IF( ISBLANK('03.Muestra'!$C21),"",'03.Muestra'!$C21)</f>
        <v/>
      </c>
      <c r="C260" s="140" t="str">
        <f>IF( ISBLANK('03.Muestra'!$E21),"",'03.Muestra'!$E21)</f>
        <v/>
      </c>
      <c r="D260" s="164" t="str">
        <f t="shared" si="12"/>
        <v/>
      </c>
      <c r="E260" s="133" t="str">
        <f t="shared" si="13"/>
        <v/>
      </c>
      <c r="F260" s="19"/>
      <c r="G260" s="19"/>
      <c r="H260" s="19"/>
      <c r="I260" s="19"/>
      <c r="J260" s="19"/>
      <c r="K260" s="19"/>
      <c r="L260" s="19"/>
      <c r="Q260" s="19"/>
      <c r="R260" s="19"/>
      <c r="S260" s="19"/>
      <c r="T260" s="19"/>
      <c r="U260" s="19"/>
      <c r="V260" s="19"/>
      <c r="W260" s="19"/>
      <c r="X260" s="19"/>
      <c r="Y260" s="19"/>
    </row>
    <row r="261" spans="2:25" ht="12" customHeight="1">
      <c r="B261" s="140" t="str">
        <f>IF( ISBLANK('03.Muestra'!$C22),"",'03.Muestra'!$C22)</f>
        <v/>
      </c>
      <c r="C261" s="140" t="str">
        <f>IF( ISBLANK('03.Muestra'!$E22),"",'03.Muestra'!$E22)</f>
        <v/>
      </c>
      <c r="D261" s="164" t="str">
        <f t="shared" si="12"/>
        <v/>
      </c>
      <c r="E261" s="133" t="str">
        <f t="shared" si="13"/>
        <v/>
      </c>
      <c r="F261" s="19"/>
      <c r="G261" s="19"/>
      <c r="H261" s="19"/>
      <c r="I261" s="19"/>
      <c r="J261" s="19"/>
      <c r="K261" s="19"/>
      <c r="L261" s="19"/>
      <c r="Q261" s="19"/>
      <c r="R261" s="19"/>
      <c r="S261" s="19"/>
      <c r="T261" s="19"/>
      <c r="U261" s="19"/>
      <c r="V261" s="19"/>
      <c r="W261" s="19"/>
      <c r="X261" s="19"/>
      <c r="Y261" s="19"/>
    </row>
    <row r="262" spans="2:25" ht="12" customHeight="1">
      <c r="B262" s="140" t="str">
        <f>IF( ISBLANK('03.Muestra'!$C23),"",'03.Muestra'!$C23)</f>
        <v/>
      </c>
      <c r="C262" s="140" t="str">
        <f>IF( ISBLANK('03.Muestra'!$E23),"",'03.Muestra'!$E23)</f>
        <v/>
      </c>
      <c r="D262" s="164" t="str">
        <f t="shared" si="12"/>
        <v/>
      </c>
      <c r="E262" s="133" t="str">
        <f t="shared" si="13"/>
        <v/>
      </c>
      <c r="F262" s="19"/>
      <c r="G262" s="19"/>
      <c r="H262" s="19"/>
      <c r="I262" s="19"/>
      <c r="J262" s="19"/>
      <c r="K262" s="19"/>
      <c r="L262" s="19"/>
      <c r="Q262" s="19"/>
      <c r="R262" s="19"/>
      <c r="S262" s="19"/>
      <c r="T262" s="19"/>
      <c r="U262" s="19"/>
      <c r="V262" s="19"/>
      <c r="W262" s="19"/>
      <c r="X262" s="19"/>
      <c r="Y262" s="19"/>
    </row>
    <row r="263" spans="2:25" ht="12" customHeight="1">
      <c r="B263" s="140" t="str">
        <f>IF( ISBLANK('03.Muestra'!$C24),"",'03.Muestra'!$C24)</f>
        <v/>
      </c>
      <c r="C263" s="140" t="str">
        <f>IF( ISBLANK('03.Muestra'!$E24),"",'03.Muestra'!$E24)</f>
        <v/>
      </c>
      <c r="D263" s="164" t="str">
        <f t="shared" si="12"/>
        <v/>
      </c>
      <c r="E263" s="133" t="str">
        <f t="shared" si="13"/>
        <v/>
      </c>
      <c r="F263" s="19"/>
      <c r="G263" s="19"/>
      <c r="H263" s="19"/>
      <c r="I263" s="19"/>
      <c r="J263" s="19"/>
      <c r="K263" s="19"/>
      <c r="L263" s="19"/>
      <c r="Q263" s="19"/>
      <c r="R263" s="19"/>
      <c r="S263" s="19"/>
      <c r="T263" s="19"/>
      <c r="U263" s="19"/>
      <c r="V263" s="19"/>
      <c r="W263" s="19"/>
      <c r="X263" s="19"/>
      <c r="Y263" s="19"/>
    </row>
    <row r="264" spans="2:25" ht="12" customHeight="1">
      <c r="B264" s="140" t="str">
        <f>IF( ISBLANK('03.Muestra'!$C25),"",'03.Muestra'!$C25)</f>
        <v/>
      </c>
      <c r="C264" s="140" t="str">
        <f>IF( ISBLANK('03.Muestra'!$E25),"",'03.Muestra'!$E25)</f>
        <v/>
      </c>
      <c r="D264" s="164" t="str">
        <f t="shared" si="12"/>
        <v/>
      </c>
      <c r="E264" s="133" t="str">
        <f t="shared" si="13"/>
        <v/>
      </c>
      <c r="F264" s="19"/>
      <c r="G264" s="19"/>
      <c r="H264" s="19"/>
      <c r="I264" s="19"/>
      <c r="J264" s="19"/>
      <c r="K264" s="19"/>
      <c r="L264" s="19"/>
      <c r="Q264" s="19"/>
      <c r="R264" s="19"/>
      <c r="S264" s="19"/>
      <c r="T264" s="19"/>
      <c r="U264" s="19"/>
      <c r="V264" s="19"/>
      <c r="W264" s="19"/>
      <c r="X264" s="19"/>
      <c r="Y264" s="19"/>
    </row>
    <row r="265" spans="2:25" ht="12" customHeight="1">
      <c r="B265" s="140" t="str">
        <f>IF( ISBLANK('03.Muestra'!$C26),"",'03.Muestra'!$C26)</f>
        <v/>
      </c>
      <c r="C265" s="140" t="str">
        <f>IF( ISBLANK('03.Muestra'!$E26),"",'03.Muestra'!$E26)</f>
        <v/>
      </c>
      <c r="D265" s="164" t="str">
        <f t="shared" si="12"/>
        <v/>
      </c>
      <c r="E265" s="133" t="str">
        <f t="shared" si="13"/>
        <v/>
      </c>
      <c r="F265" s="19"/>
      <c r="G265" s="19"/>
      <c r="H265" s="19"/>
      <c r="I265" s="19"/>
      <c r="J265" s="19"/>
      <c r="K265" s="19"/>
      <c r="L265" s="19"/>
      <c r="Q265" s="19"/>
      <c r="R265" s="19"/>
      <c r="S265" s="19"/>
      <c r="T265" s="19"/>
      <c r="U265" s="19"/>
      <c r="V265" s="19"/>
      <c r="W265" s="19"/>
      <c r="X265" s="19"/>
      <c r="Y265" s="19"/>
    </row>
    <row r="266" spans="2:25" ht="12" customHeight="1">
      <c r="B266" s="140" t="str">
        <f>IF( ISBLANK('03.Muestra'!$C27),"",'03.Muestra'!$C27)</f>
        <v/>
      </c>
      <c r="C266" s="140" t="str">
        <f>IF( ISBLANK('03.Muestra'!$E27),"",'03.Muestra'!$E27)</f>
        <v/>
      </c>
      <c r="D266" s="164" t="str">
        <f t="shared" si="12"/>
        <v/>
      </c>
      <c r="E266" s="133" t="str">
        <f t="shared" si="13"/>
        <v/>
      </c>
      <c r="F266" s="19"/>
      <c r="G266" s="19"/>
      <c r="H266" s="19"/>
      <c r="I266" s="19"/>
      <c r="J266" s="19"/>
      <c r="K266" s="19"/>
      <c r="L266" s="19"/>
      <c r="Q266" s="19"/>
      <c r="R266" s="19"/>
      <c r="S266" s="19"/>
      <c r="T266" s="19"/>
      <c r="U266" s="19"/>
      <c r="V266" s="19"/>
      <c r="W266" s="19"/>
      <c r="X266" s="19"/>
      <c r="Y266" s="19"/>
    </row>
    <row r="267" spans="2:25" ht="12" customHeight="1">
      <c r="B267" s="140" t="str">
        <f>IF( ISBLANK('03.Muestra'!$C28),"",'03.Muestra'!$C28)</f>
        <v/>
      </c>
      <c r="C267" s="140" t="str">
        <f>IF( ISBLANK('03.Muestra'!$E28),"",'03.Muestra'!$E28)</f>
        <v/>
      </c>
      <c r="D267" s="164" t="str">
        <f t="shared" si="12"/>
        <v/>
      </c>
      <c r="E267" s="133" t="str">
        <f t="shared" si="13"/>
        <v/>
      </c>
      <c r="F267" s="19"/>
      <c r="G267" s="19"/>
      <c r="H267" s="19"/>
      <c r="I267" s="19"/>
      <c r="J267" s="19"/>
      <c r="K267" s="19"/>
      <c r="L267" s="19"/>
      <c r="Q267" s="19"/>
      <c r="R267" s="19"/>
      <c r="S267" s="19"/>
      <c r="T267" s="19"/>
      <c r="U267" s="19"/>
      <c r="V267" s="19"/>
      <c r="W267" s="19"/>
      <c r="X267" s="19"/>
      <c r="Y267" s="19"/>
    </row>
    <row r="268" spans="2:25" ht="12" customHeight="1">
      <c r="B268" s="140" t="str">
        <f>IF( ISBLANK('03.Muestra'!$C29),"",'03.Muestra'!$C29)</f>
        <v/>
      </c>
      <c r="C268" s="140" t="str">
        <f>IF( ISBLANK('03.Muestra'!$E29),"",'03.Muestra'!$E29)</f>
        <v/>
      </c>
      <c r="D268" s="164" t="str">
        <f t="shared" si="12"/>
        <v/>
      </c>
      <c r="E268" s="133" t="str">
        <f t="shared" si="13"/>
        <v/>
      </c>
      <c r="F268" s="19"/>
      <c r="G268" s="19"/>
      <c r="H268" s="19"/>
      <c r="I268" s="19"/>
      <c r="J268" s="19"/>
      <c r="K268" s="19"/>
      <c r="L268" s="19"/>
      <c r="Q268" s="19"/>
      <c r="R268" s="19"/>
      <c r="S268" s="19"/>
      <c r="T268" s="19"/>
      <c r="U268" s="19"/>
      <c r="V268" s="19"/>
      <c r="W268" s="19"/>
      <c r="X268" s="19"/>
      <c r="Y268" s="19"/>
    </row>
    <row r="269" spans="2:25" ht="12" customHeight="1">
      <c r="B269" s="140" t="str">
        <f>IF( ISBLANK('03.Muestra'!$C30),"",'03.Muestra'!$C30)</f>
        <v/>
      </c>
      <c r="C269" s="140" t="str">
        <f>IF( ISBLANK('03.Muestra'!$E30),"",'03.Muestra'!$E30)</f>
        <v/>
      </c>
      <c r="D269" s="164" t="str">
        <f t="shared" si="12"/>
        <v/>
      </c>
      <c r="E269" s="133" t="str">
        <f t="shared" si="13"/>
        <v/>
      </c>
      <c r="F269" s="19"/>
      <c r="G269" s="19"/>
      <c r="H269" s="19"/>
      <c r="I269" s="19"/>
      <c r="J269" s="19"/>
      <c r="K269" s="19"/>
      <c r="L269" s="19"/>
      <c r="Q269" s="19"/>
      <c r="R269" s="19"/>
      <c r="S269" s="19"/>
      <c r="T269" s="19"/>
      <c r="U269" s="19"/>
      <c r="V269" s="19"/>
      <c r="W269" s="19"/>
      <c r="X269" s="19"/>
      <c r="Y269" s="19"/>
    </row>
    <row r="270" spans="2:25" ht="12" customHeight="1">
      <c r="B270" s="140" t="str">
        <f>IF( ISBLANK('03.Muestra'!$C31),"",'03.Muestra'!$C31)</f>
        <v/>
      </c>
      <c r="C270" s="140" t="str">
        <f>IF( ISBLANK('03.Muestra'!$E31),"",'03.Muestra'!$E31)</f>
        <v/>
      </c>
      <c r="D270" s="164" t="str">
        <f t="shared" si="12"/>
        <v/>
      </c>
      <c r="E270" s="133" t="str">
        <f t="shared" si="13"/>
        <v/>
      </c>
      <c r="F270" s="19"/>
      <c r="G270" s="19"/>
      <c r="H270" s="19"/>
      <c r="I270" s="19"/>
      <c r="J270" s="19"/>
      <c r="K270" s="19"/>
      <c r="L270" s="19"/>
      <c r="M270" s="19"/>
      <c r="N270" s="19"/>
      <c r="O270" s="19"/>
      <c r="P270" s="19"/>
      <c r="Q270" s="19"/>
      <c r="R270" s="19"/>
      <c r="S270" s="19"/>
      <c r="T270" s="19"/>
      <c r="U270" s="19"/>
      <c r="V270" s="19"/>
      <c r="W270" s="19"/>
      <c r="X270" s="19"/>
      <c r="Y270" s="19"/>
    </row>
    <row r="271" spans="2:25" ht="12" customHeight="1">
      <c r="B271" s="140" t="str">
        <f>IF( ISBLANK('03.Muestra'!$C32),"",'03.Muestra'!$C32)</f>
        <v/>
      </c>
      <c r="C271" s="140" t="str">
        <f>IF( ISBLANK('03.Muestra'!$E32),"",'03.Muestra'!$E32)</f>
        <v/>
      </c>
      <c r="D271" s="164" t="str">
        <f t="shared" si="12"/>
        <v/>
      </c>
      <c r="E271" s="133" t="str">
        <f t="shared" si="13"/>
        <v/>
      </c>
      <c r="F271" s="19"/>
      <c r="G271" s="19"/>
      <c r="H271" s="19"/>
      <c r="I271" s="19"/>
      <c r="J271" s="19"/>
      <c r="K271" s="19"/>
      <c r="L271" s="19"/>
      <c r="M271" s="19"/>
      <c r="N271" s="19"/>
      <c r="O271" s="19"/>
      <c r="P271" s="19"/>
      <c r="Q271" s="19"/>
      <c r="R271" s="19"/>
      <c r="S271" s="19"/>
      <c r="T271" s="19"/>
      <c r="U271" s="19"/>
      <c r="V271" s="19"/>
      <c r="W271" s="19"/>
      <c r="X271" s="19"/>
      <c r="Y271" s="19"/>
    </row>
    <row r="272" spans="2:25" ht="12" customHeight="1">
      <c r="B272" s="140" t="str">
        <f>IF( ISBLANK('03.Muestra'!$C33),"",'03.Muestra'!$C33)</f>
        <v/>
      </c>
      <c r="C272" s="140" t="str">
        <f>IF( ISBLANK('03.Muestra'!$E33),"",'03.Muestra'!$E33)</f>
        <v/>
      </c>
      <c r="D272" s="164" t="str">
        <f t="shared" si="12"/>
        <v/>
      </c>
      <c r="E272" s="133" t="str">
        <f t="shared" si="13"/>
        <v/>
      </c>
      <c r="F272" s="19"/>
      <c r="G272" s="19"/>
      <c r="H272" s="19"/>
      <c r="I272" s="19"/>
      <c r="J272" s="19"/>
      <c r="K272" s="19"/>
      <c r="L272" s="19"/>
      <c r="M272" s="19"/>
      <c r="N272" s="19"/>
      <c r="O272" s="19"/>
      <c r="P272" s="19"/>
      <c r="Q272" s="19"/>
      <c r="R272" s="19"/>
      <c r="S272" s="19"/>
      <c r="T272" s="19"/>
      <c r="U272" s="19"/>
      <c r="V272" s="19"/>
      <c r="W272" s="19"/>
      <c r="X272" s="19"/>
      <c r="Y272" s="19"/>
    </row>
    <row r="273" spans="2:25" ht="12" customHeight="1">
      <c r="B273" s="140" t="str">
        <f>IF( ISBLANK('03.Muestra'!$C34),"",'03.Muestra'!$C34)</f>
        <v/>
      </c>
      <c r="C273" s="140" t="str">
        <f>IF( ISBLANK('03.Muestra'!$E34),"",'03.Muestra'!$E34)</f>
        <v/>
      </c>
      <c r="D273" s="164" t="str">
        <f t="shared" si="12"/>
        <v/>
      </c>
      <c r="E273" s="133" t="str">
        <f t="shared" si="13"/>
        <v/>
      </c>
      <c r="F273" s="19"/>
      <c r="G273" s="19"/>
      <c r="H273" s="19"/>
      <c r="I273" s="19"/>
      <c r="J273" s="19"/>
      <c r="K273" s="19"/>
      <c r="L273" s="19"/>
      <c r="M273" s="19"/>
      <c r="N273" s="19"/>
      <c r="O273" s="19"/>
      <c r="P273" s="19"/>
      <c r="Q273" s="19"/>
      <c r="R273" s="19"/>
      <c r="S273" s="19"/>
      <c r="T273" s="19"/>
      <c r="U273" s="19"/>
      <c r="V273" s="19"/>
      <c r="W273" s="19"/>
      <c r="X273" s="19"/>
      <c r="Y273" s="19"/>
    </row>
    <row r="274" spans="2:25" ht="12" customHeight="1">
      <c r="B274" s="140" t="str">
        <f>IF( ISBLANK('03.Muestra'!$C35),"",'03.Muestra'!$C35)</f>
        <v/>
      </c>
      <c r="C274" s="140" t="str">
        <f>IF( ISBLANK('03.Muestra'!$E35),"",'03.Muestra'!$E35)</f>
        <v/>
      </c>
      <c r="D274" s="164" t="str">
        <f t="shared" si="12"/>
        <v/>
      </c>
      <c r="E274" s="133" t="str">
        <f t="shared" si="13"/>
        <v/>
      </c>
      <c r="G274" s="19"/>
      <c r="H274" s="19"/>
      <c r="I274" s="19"/>
      <c r="J274" s="19"/>
      <c r="K274" s="19"/>
      <c r="L274" s="19"/>
      <c r="M274" s="19"/>
      <c r="N274" s="19"/>
      <c r="O274" s="19"/>
      <c r="P274" s="19"/>
      <c r="Q274" s="19"/>
      <c r="R274" s="19"/>
      <c r="S274" s="19"/>
      <c r="T274" s="19"/>
      <c r="U274" s="19"/>
      <c r="V274" s="19"/>
      <c r="W274" s="19"/>
      <c r="X274" s="19"/>
      <c r="Y274" s="19"/>
    </row>
    <row r="275" spans="2:25" ht="12" customHeight="1">
      <c r="B275" s="140" t="str">
        <f>IF( ISBLANK('03.Muestra'!$C36),"",'03.Muestra'!$C36)</f>
        <v/>
      </c>
      <c r="C275" s="140" t="str">
        <f>IF( ISBLANK('03.Muestra'!$E36),"",'03.Muestra'!$E36)</f>
        <v/>
      </c>
      <c r="D275" s="164" t="str">
        <f t="shared" si="12"/>
        <v/>
      </c>
      <c r="E275" s="133" t="str">
        <f t="shared" si="13"/>
        <v/>
      </c>
      <c r="F275" s="153"/>
      <c r="G275" s="19"/>
      <c r="H275" s="19"/>
      <c r="I275" s="19"/>
      <c r="J275" s="19"/>
      <c r="K275" s="19"/>
      <c r="L275" s="19"/>
      <c r="M275" s="19"/>
      <c r="N275" s="19"/>
      <c r="O275" s="19"/>
      <c r="P275" s="19"/>
      <c r="Q275" s="19"/>
      <c r="R275" s="19"/>
      <c r="S275" s="19"/>
      <c r="T275" s="19"/>
      <c r="U275" s="19"/>
      <c r="V275" s="19"/>
      <c r="W275" s="19"/>
      <c r="X275" s="19"/>
      <c r="Y275" s="19"/>
    </row>
    <row r="276" spans="2:25" ht="12" customHeight="1">
      <c r="B276" s="140" t="str">
        <f>IF( ISBLANK('03.Muestra'!$C37),"",'03.Muestra'!$C37)</f>
        <v/>
      </c>
      <c r="C276" s="140" t="str">
        <f>IF( ISBLANK('03.Muestra'!$E37),"",'03.Muestra'!$E37)</f>
        <v/>
      </c>
      <c r="D276" s="164" t="str">
        <f t="shared" si="12"/>
        <v/>
      </c>
      <c r="E276" s="133" t="str">
        <f t="shared" si="13"/>
        <v/>
      </c>
      <c r="F276" s="153"/>
      <c r="G276" s="19"/>
      <c r="H276" s="19"/>
      <c r="I276" s="19"/>
      <c r="J276" s="19"/>
      <c r="K276" s="19"/>
      <c r="L276" s="19"/>
      <c r="M276" s="19"/>
      <c r="N276" s="19"/>
      <c r="O276" s="19"/>
      <c r="P276" s="19"/>
      <c r="Q276" s="19"/>
      <c r="R276" s="19"/>
      <c r="S276" s="19"/>
      <c r="T276" s="19"/>
      <c r="U276" s="19"/>
      <c r="V276" s="19"/>
      <c r="W276" s="19"/>
      <c r="X276" s="19"/>
      <c r="Y276" s="19"/>
    </row>
    <row r="277" spans="2:25" ht="12" customHeight="1">
      <c r="B277" s="140" t="str">
        <f>IF( ISBLANK('03.Muestra'!$C38),"",'03.Muestra'!$C38)</f>
        <v/>
      </c>
      <c r="C277" s="140" t="str">
        <f>IF( ISBLANK('03.Muestra'!$E38),"",'03.Muestra'!$E38)</f>
        <v/>
      </c>
      <c r="D277" s="164" t="str">
        <f t="shared" si="12"/>
        <v/>
      </c>
      <c r="E277" s="133" t="str">
        <f t="shared" si="13"/>
        <v/>
      </c>
      <c r="F277" s="153"/>
      <c r="G277" s="19"/>
      <c r="H277" s="19"/>
      <c r="I277" s="19"/>
      <c r="J277" s="19"/>
      <c r="K277" s="19"/>
      <c r="L277" s="19"/>
      <c r="M277" s="19"/>
      <c r="N277" s="19"/>
      <c r="O277" s="19"/>
      <c r="P277" s="19"/>
      <c r="Q277" s="19"/>
      <c r="R277" s="19"/>
      <c r="S277" s="19"/>
      <c r="T277" s="19"/>
      <c r="U277" s="19"/>
      <c r="V277" s="19"/>
      <c r="W277" s="19"/>
      <c r="X277" s="19"/>
      <c r="Y277" s="19"/>
    </row>
    <row r="278" spans="2:25" ht="12" customHeight="1">
      <c r="B278" s="140" t="str">
        <f>IF( ISBLANK('03.Muestra'!$C39),"",'03.Muestra'!$C39)</f>
        <v/>
      </c>
      <c r="C278" s="140" t="str">
        <f>IF( ISBLANK('03.Muestra'!$E39),"",'03.Muestra'!$E39)</f>
        <v/>
      </c>
      <c r="D278" s="164" t="str">
        <f t="shared" si="12"/>
        <v/>
      </c>
      <c r="E278" s="133" t="str">
        <f t="shared" si="13"/>
        <v/>
      </c>
      <c r="F278" s="153"/>
      <c r="G278" s="19"/>
      <c r="H278" s="19"/>
      <c r="I278" s="19"/>
      <c r="J278" s="19"/>
      <c r="K278" s="19"/>
      <c r="L278" s="19"/>
      <c r="M278" s="19"/>
      <c r="N278" s="19"/>
      <c r="O278" s="19"/>
      <c r="P278" s="19"/>
      <c r="Q278" s="19"/>
      <c r="R278" s="19"/>
      <c r="S278" s="19"/>
      <c r="T278" s="19"/>
      <c r="U278" s="19"/>
      <c r="V278" s="19"/>
      <c r="W278" s="19"/>
      <c r="X278" s="19"/>
      <c r="Y278" s="19"/>
    </row>
    <row r="279" spans="2:25" ht="12" customHeight="1">
      <c r="B279" s="140" t="str">
        <f>IF( ISBLANK('03.Muestra'!$C40),"",'03.Muestra'!$C40)</f>
        <v/>
      </c>
      <c r="C279" s="140" t="str">
        <f>IF( ISBLANK('03.Muestra'!$E40),"",'03.Muestra'!$E40)</f>
        <v/>
      </c>
      <c r="D279" s="164" t="str">
        <f t="shared" si="12"/>
        <v/>
      </c>
      <c r="E279" s="133" t="str">
        <f t="shared" si="13"/>
        <v/>
      </c>
      <c r="F279" s="153"/>
      <c r="G279" s="19"/>
      <c r="H279" s="19"/>
      <c r="I279" s="19"/>
      <c r="J279" s="19"/>
      <c r="K279" s="19"/>
      <c r="L279" s="19"/>
      <c r="M279" s="19"/>
      <c r="N279" s="19"/>
      <c r="O279" s="19"/>
      <c r="P279" s="19"/>
      <c r="Q279" s="19"/>
      <c r="R279" s="19"/>
      <c r="S279" s="19"/>
      <c r="T279" s="19"/>
      <c r="U279" s="19"/>
      <c r="V279" s="19"/>
      <c r="W279" s="19"/>
      <c r="X279" s="19"/>
      <c r="Y279" s="19"/>
    </row>
    <row r="280" spans="2:25" ht="12" customHeight="1">
      <c r="B280" s="140" t="str">
        <f>IF( ISBLANK('03.Muestra'!$C41),"",'03.Muestra'!$C41)</f>
        <v/>
      </c>
      <c r="C280" s="140" t="str">
        <f>IF( ISBLANK('03.Muestra'!$E41),"",'03.Muestra'!$E41)</f>
        <v/>
      </c>
      <c r="D280" s="164" t="str">
        <f t="shared" si="12"/>
        <v/>
      </c>
      <c r="E280" s="133" t="str">
        <f t="shared" si="13"/>
        <v/>
      </c>
      <c r="F280" s="153"/>
      <c r="G280" s="19"/>
      <c r="H280" s="19"/>
      <c r="I280" s="19"/>
      <c r="J280" s="19"/>
      <c r="K280" s="19"/>
      <c r="L280" s="19"/>
      <c r="M280" s="19"/>
      <c r="N280" s="19"/>
      <c r="O280" s="19"/>
      <c r="P280" s="19"/>
      <c r="Q280" s="19"/>
      <c r="R280" s="19"/>
      <c r="S280" s="19"/>
      <c r="T280" s="19"/>
      <c r="U280" s="19"/>
      <c r="V280" s="19"/>
      <c r="W280" s="19"/>
      <c r="X280" s="19"/>
      <c r="Y280" s="19"/>
    </row>
    <row r="281" spans="2:25" ht="12" customHeight="1">
      <c r="B281" s="140" t="str">
        <f>IF( ISBLANK('03.Muestra'!$C42),"",'03.Muestra'!$C42)</f>
        <v/>
      </c>
      <c r="C281" s="140" t="str">
        <f>IF( ISBLANK('03.Muestra'!$E42),"",'03.Muestra'!$E42)</f>
        <v/>
      </c>
      <c r="D281" s="164" t="str">
        <f t="shared" si="12"/>
        <v/>
      </c>
      <c r="E281" s="133" t="str">
        <f t="shared" si="13"/>
        <v/>
      </c>
      <c r="F281" s="19"/>
      <c r="G281" s="19"/>
      <c r="H281" s="19"/>
      <c r="I281" s="19"/>
      <c r="J281" s="19"/>
      <c r="K281" s="19"/>
      <c r="L281" s="19"/>
      <c r="M281" s="19"/>
      <c r="N281" s="19"/>
      <c r="O281" s="19"/>
      <c r="P281" s="19"/>
      <c r="Q281" s="19"/>
      <c r="R281" s="19"/>
      <c r="S281" s="19"/>
      <c r="T281" s="19"/>
      <c r="U281" s="19"/>
      <c r="V281" s="19"/>
      <c r="W281" s="19"/>
      <c r="X281" s="19"/>
      <c r="Y281" s="19"/>
    </row>
    <row r="282" spans="2:25" ht="12" customHeight="1">
      <c r="B282" s="19"/>
      <c r="C282" s="19"/>
      <c r="D282" s="133"/>
      <c r="E282" s="19"/>
      <c r="F282" s="19"/>
      <c r="G282" s="19"/>
      <c r="H282" s="19"/>
      <c r="I282" s="19"/>
      <c r="J282" s="19"/>
      <c r="K282" s="19"/>
      <c r="L282" s="19"/>
      <c r="M282" s="19"/>
      <c r="N282" s="19"/>
      <c r="O282" s="19"/>
      <c r="P282" s="19"/>
      <c r="Q282" s="19"/>
      <c r="R282" s="19"/>
      <c r="S282" s="19"/>
      <c r="T282" s="19"/>
      <c r="U282" s="19"/>
      <c r="V282" s="19"/>
      <c r="W282" s="19"/>
      <c r="X282" s="19"/>
      <c r="Y282" s="19"/>
    </row>
    <row r="283" spans="2:25" ht="12" customHeight="1">
      <c r="B283" s="157"/>
      <c r="C283" s="19"/>
      <c r="D283" s="133"/>
      <c r="E283" s="138"/>
      <c r="F283" s="19"/>
      <c r="G283" s="19"/>
      <c r="H283" s="19"/>
      <c r="I283" s="19"/>
      <c r="J283" s="19"/>
      <c r="K283" s="19"/>
      <c r="L283" s="19"/>
      <c r="M283" s="19"/>
      <c r="N283" s="19"/>
      <c r="O283" s="19"/>
      <c r="P283" s="19"/>
      <c r="Q283" s="19"/>
      <c r="R283" s="19"/>
      <c r="S283" s="19"/>
      <c r="T283" s="19"/>
      <c r="U283" s="19"/>
      <c r="V283" s="19"/>
      <c r="W283" s="19"/>
      <c r="X283" s="19"/>
      <c r="Y283" s="19"/>
    </row>
    <row r="284" spans="2:25" ht="32.25" customHeight="1">
      <c r="B284" s="26" t="s">
        <v>61</v>
      </c>
      <c r="C284" s="27" t="s">
        <v>106</v>
      </c>
      <c r="D284" s="28" t="s">
        <v>71</v>
      </c>
      <c r="E284" s="152"/>
      <c r="K284" s="19"/>
      <c r="L284" s="19"/>
      <c r="M284" s="19"/>
      <c r="N284" s="19"/>
      <c r="O284" s="19"/>
      <c r="P284" s="19"/>
      <c r="Q284" s="19"/>
      <c r="R284" s="19"/>
      <c r="S284" s="19"/>
      <c r="T284" s="19"/>
      <c r="U284" s="19"/>
      <c r="V284" s="19"/>
      <c r="W284" s="19"/>
      <c r="X284" s="19"/>
      <c r="Y284" s="19"/>
    </row>
    <row r="285" spans="2:25" ht="12" customHeight="1">
      <c r="B285" s="140" t="str">
        <f>IF( ISBLANK('03.Muestra'!$C8),"",'03.Muestra'!$C8)</f>
        <v/>
      </c>
      <c r="C285" s="140" t="str">
        <f>IF( ISBLANK('03.Muestra'!$E8),"",'03.Muestra'!$E8)</f>
        <v/>
      </c>
      <c r="D285" s="164" t="str">
        <f t="shared" ref="D285:D319" si="14">IF(AND(B285&lt;&gt;"",C285&lt;&gt;""),"N/T","")</f>
        <v/>
      </c>
      <c r="E285" s="133" t="str">
        <f t="shared" ref="E285:E320" si="15">IF(D285&lt;&gt;"",IF(AND(B285&lt;&gt;"",C285&lt;&gt;""),"","ERR"),"")</f>
        <v/>
      </c>
      <c r="F285" s="141" t="s">
        <v>72</v>
      </c>
      <c r="G285" s="142" t="s">
        <v>76</v>
      </c>
      <c r="H285" s="143" t="s">
        <v>74</v>
      </c>
      <c r="I285" s="144" t="s">
        <v>65</v>
      </c>
      <c r="J285" s="145" t="s">
        <v>62</v>
      </c>
      <c r="K285" s="146" t="s">
        <v>69</v>
      </c>
      <c r="L285" s="19"/>
      <c r="M285" s="19"/>
      <c r="N285" s="19"/>
      <c r="O285" s="19"/>
      <c r="P285" s="19"/>
      <c r="Q285" s="19"/>
      <c r="R285" s="19"/>
      <c r="S285" s="19"/>
      <c r="T285" s="19"/>
      <c r="U285" s="19"/>
      <c r="V285" s="19"/>
      <c r="W285" s="19"/>
      <c r="X285" s="19"/>
      <c r="Y285" s="19"/>
    </row>
    <row r="286" spans="2:25" ht="12" customHeight="1">
      <c r="B286" s="140" t="str">
        <f>IF( ISBLANK('03.Muestra'!$C9),"",'03.Muestra'!$C9)</f>
        <v/>
      </c>
      <c r="C286" s="140" t="str">
        <f>IF( ISBLANK('03.Muestra'!$E9),"",'03.Muestra'!$E9)</f>
        <v/>
      </c>
      <c r="D286" s="164" t="str">
        <f t="shared" si="14"/>
        <v/>
      </c>
      <c r="E286" s="133" t="str">
        <f t="shared" si="15"/>
        <v/>
      </c>
      <c r="F286" s="147">
        <f ca="1">COUNTIF($D285:INDIRECT("$D" &amp;  SUM(ROW()-1,'03.Muestra'!$D$45)-1),F285)</f>
        <v>0</v>
      </c>
      <c r="G286" s="147">
        <f ca="1">COUNTIF($D285:INDIRECT("$D" &amp;  SUM(ROW()-1,'03.Muestra'!$D$45)-1),G285)</f>
        <v>0</v>
      </c>
      <c r="H286" s="147">
        <f ca="1">COUNTIF($D285:INDIRECT("$D" &amp;  SUM(ROW()-1,'03.Muestra'!$D$45)-1),H285)</f>
        <v>0</v>
      </c>
      <c r="I286" s="147">
        <f ca="1">COUNTIF($D285:INDIRECT("$D" &amp;  SUM(ROW()-1,'03.Muestra'!$D$45)-1),I285)</f>
        <v>0</v>
      </c>
      <c r="J286" s="147">
        <f ca="1">COUNTIF($D285:INDIRECT("$D" &amp;  SUM(ROW()-1,'03.Muestra'!$D$45)-1),J285)</f>
        <v>0</v>
      </c>
      <c r="K286" s="147">
        <f ca="1">IF('03.Muestra'!$D$45=0,0,COUNTBLANK($D285:INDIRECT("$D" &amp;  SUM(ROW()-1,'03.Muestra'!$D$45)-1)))</f>
        <v>0</v>
      </c>
      <c r="L286" s="19"/>
      <c r="M286" s="19"/>
      <c r="N286" s="19"/>
      <c r="O286" s="19"/>
      <c r="P286" s="19"/>
      <c r="Q286" s="19"/>
      <c r="R286" s="19"/>
      <c r="S286" s="19"/>
      <c r="T286" s="19"/>
      <c r="U286" s="19"/>
      <c r="V286" s="19"/>
      <c r="W286" s="19"/>
      <c r="X286" s="19"/>
      <c r="Y286" s="19"/>
    </row>
    <row r="287" spans="2:25" ht="12" customHeight="1">
      <c r="B287" s="140" t="str">
        <f>IF( ISBLANK('03.Muestra'!$C10),"",'03.Muestra'!$C10)</f>
        <v/>
      </c>
      <c r="C287" s="140" t="str">
        <f>IF( ISBLANK('03.Muestra'!$E10),"",'03.Muestra'!$E10)</f>
        <v/>
      </c>
      <c r="D287" s="164" t="str">
        <f t="shared" si="14"/>
        <v/>
      </c>
      <c r="E287" s="133" t="str">
        <f t="shared" si="15"/>
        <v/>
      </c>
      <c r="G287" s="19"/>
      <c r="H287" s="19"/>
      <c r="I287" s="19"/>
      <c r="J287" s="19"/>
      <c r="K287" s="19"/>
      <c r="L287" s="19"/>
      <c r="M287" s="19"/>
      <c r="N287" s="19"/>
      <c r="O287" s="19"/>
      <c r="P287" s="19"/>
      <c r="Q287" s="19"/>
      <c r="R287" s="19"/>
      <c r="S287" s="19"/>
      <c r="T287" s="19"/>
      <c r="U287" s="19"/>
      <c r="V287" s="19"/>
      <c r="W287" s="19"/>
      <c r="X287" s="19"/>
      <c r="Y287" s="19"/>
    </row>
    <row r="288" spans="2:25" ht="12" customHeight="1">
      <c r="B288" s="140" t="str">
        <f>IF( ISBLANK('03.Muestra'!$C11),"",'03.Muestra'!$C11)</f>
        <v/>
      </c>
      <c r="C288" s="140" t="str">
        <f>IF( ISBLANK('03.Muestra'!$E11),"",'03.Muestra'!$E11)</f>
        <v/>
      </c>
      <c r="D288" s="164" t="str">
        <f t="shared" si="14"/>
        <v/>
      </c>
      <c r="E288" s="133" t="str">
        <f t="shared" si="15"/>
        <v/>
      </c>
      <c r="G288" s="19"/>
      <c r="H288" s="19"/>
      <c r="I288" s="19"/>
      <c r="J288" s="19"/>
      <c r="K288" s="19"/>
      <c r="L288" s="19"/>
      <c r="M288" s="19"/>
      <c r="N288" s="19"/>
      <c r="O288" s="19"/>
      <c r="P288" s="19"/>
      <c r="Q288" s="19"/>
      <c r="R288" s="19"/>
      <c r="S288" s="19"/>
      <c r="T288" s="19"/>
      <c r="U288" s="19"/>
      <c r="V288" s="19"/>
      <c r="W288" s="19"/>
      <c r="X288" s="19"/>
      <c r="Y288" s="19"/>
    </row>
    <row r="289" spans="2:25" ht="12" customHeight="1">
      <c r="B289" s="140" t="str">
        <f>IF( ISBLANK('03.Muestra'!$C12),"",'03.Muestra'!$C12)</f>
        <v/>
      </c>
      <c r="C289" s="140" t="str">
        <f>IF( ISBLANK('03.Muestra'!$E12),"",'03.Muestra'!$E12)</f>
        <v/>
      </c>
      <c r="D289" s="164" t="str">
        <f t="shared" si="14"/>
        <v/>
      </c>
      <c r="E289" s="133" t="str">
        <f t="shared" si="15"/>
        <v/>
      </c>
      <c r="G289" s="19"/>
      <c r="H289" s="19"/>
      <c r="I289" s="19"/>
      <c r="J289" s="19"/>
      <c r="K289" s="19"/>
      <c r="L289" s="19"/>
      <c r="M289" s="19"/>
      <c r="N289" s="19"/>
      <c r="O289" s="19"/>
      <c r="P289" s="19"/>
      <c r="Q289" s="19"/>
      <c r="R289" s="19"/>
      <c r="S289" s="19"/>
      <c r="T289" s="19"/>
      <c r="U289" s="19"/>
      <c r="V289" s="19"/>
      <c r="W289" s="19"/>
      <c r="X289" s="19"/>
      <c r="Y289" s="19"/>
    </row>
    <row r="290" spans="2:25" ht="12" customHeight="1">
      <c r="B290" s="140" t="str">
        <f>IF( ISBLANK('03.Muestra'!$C13),"",'03.Muestra'!$C13)</f>
        <v/>
      </c>
      <c r="C290" s="140" t="str">
        <f>IF( ISBLANK('03.Muestra'!$E13),"",'03.Muestra'!$E13)</f>
        <v/>
      </c>
      <c r="D290" s="164" t="str">
        <f t="shared" si="14"/>
        <v/>
      </c>
      <c r="E290" s="133" t="str">
        <f t="shared" si="15"/>
        <v/>
      </c>
      <c r="G290" s="19"/>
      <c r="H290" s="19"/>
      <c r="I290" s="19"/>
      <c r="J290" s="19"/>
      <c r="K290" s="19"/>
      <c r="L290" s="19"/>
      <c r="M290" s="19"/>
      <c r="N290" s="19"/>
      <c r="O290" s="19"/>
      <c r="P290" s="19"/>
      <c r="Q290" s="19"/>
      <c r="R290" s="19"/>
      <c r="S290" s="19"/>
      <c r="T290" s="19"/>
      <c r="U290" s="19"/>
      <c r="V290" s="19"/>
      <c r="W290" s="19"/>
      <c r="X290" s="19"/>
      <c r="Y290" s="19"/>
    </row>
    <row r="291" spans="2:25" ht="12" customHeight="1">
      <c r="B291" s="140" t="str">
        <f>IF( ISBLANK('03.Muestra'!$C14),"",'03.Muestra'!$C14)</f>
        <v/>
      </c>
      <c r="C291" s="140" t="str">
        <f>IF( ISBLANK('03.Muestra'!$E14),"",'03.Muestra'!$E14)</f>
        <v/>
      </c>
      <c r="D291" s="164" t="str">
        <f t="shared" si="14"/>
        <v/>
      </c>
      <c r="E291" s="133" t="str">
        <f t="shared" si="15"/>
        <v/>
      </c>
      <c r="F291" s="19"/>
      <c r="G291" s="19"/>
      <c r="H291" s="19"/>
      <c r="I291" s="19"/>
      <c r="J291" s="19"/>
      <c r="K291" s="19"/>
      <c r="L291" s="19"/>
      <c r="M291" s="19"/>
      <c r="N291" s="19"/>
      <c r="O291" s="19"/>
      <c r="P291" s="19"/>
      <c r="Q291" s="19"/>
      <c r="R291" s="19"/>
      <c r="S291" s="19"/>
      <c r="T291" s="19"/>
      <c r="U291" s="19"/>
      <c r="V291" s="19"/>
      <c r="W291" s="19"/>
      <c r="X291" s="19"/>
      <c r="Y291" s="19"/>
    </row>
    <row r="292" spans="2:25" ht="12" customHeight="1">
      <c r="B292" s="140" t="str">
        <f>IF( ISBLANK('03.Muestra'!$C15),"",'03.Muestra'!$C15)</f>
        <v/>
      </c>
      <c r="C292" s="140" t="str">
        <f>IF( ISBLANK('03.Muestra'!$E15),"",'03.Muestra'!$E15)</f>
        <v/>
      </c>
      <c r="D292" s="164" t="str">
        <f t="shared" si="14"/>
        <v/>
      </c>
      <c r="E292" s="133" t="str">
        <f t="shared" si="15"/>
        <v/>
      </c>
      <c r="F292" s="19"/>
      <c r="G292" s="19"/>
      <c r="H292" s="19"/>
      <c r="I292" s="19"/>
      <c r="J292" s="19"/>
      <c r="K292" s="19"/>
      <c r="L292" s="19"/>
      <c r="M292" s="19"/>
      <c r="N292" s="19"/>
      <c r="O292" s="19"/>
      <c r="P292" s="19"/>
      <c r="Q292" s="19"/>
      <c r="R292" s="19"/>
      <c r="S292" s="19"/>
      <c r="T292" s="19"/>
      <c r="U292" s="19"/>
      <c r="V292" s="19"/>
      <c r="W292" s="19"/>
      <c r="X292" s="19"/>
      <c r="Y292" s="19"/>
    </row>
    <row r="293" spans="2:25" ht="12" customHeight="1">
      <c r="B293" s="140" t="str">
        <f>IF( ISBLANK('03.Muestra'!$C16),"",'03.Muestra'!$C16)</f>
        <v/>
      </c>
      <c r="C293" s="140" t="str">
        <f>IF( ISBLANK('03.Muestra'!$E16),"",'03.Muestra'!$E16)</f>
        <v/>
      </c>
      <c r="D293" s="164" t="str">
        <f t="shared" si="14"/>
        <v/>
      </c>
      <c r="E293" s="133" t="str">
        <f t="shared" si="15"/>
        <v/>
      </c>
      <c r="F293" s="19"/>
      <c r="G293" s="19"/>
      <c r="H293" s="19"/>
      <c r="I293" s="19"/>
      <c r="J293" s="19"/>
      <c r="K293" s="19"/>
      <c r="L293" s="19"/>
      <c r="M293" s="19"/>
      <c r="N293" s="19"/>
      <c r="O293" s="19"/>
      <c r="P293" s="19"/>
      <c r="Q293" s="19"/>
      <c r="R293" s="19"/>
      <c r="S293" s="19"/>
      <c r="T293" s="19"/>
      <c r="U293" s="19"/>
      <c r="V293" s="19"/>
      <c r="W293" s="19"/>
      <c r="X293" s="19"/>
      <c r="Y293" s="19"/>
    </row>
    <row r="294" spans="2:25" ht="12" customHeight="1">
      <c r="B294" s="140" t="str">
        <f>IF( ISBLANK('03.Muestra'!$C17),"",'03.Muestra'!$C17)</f>
        <v/>
      </c>
      <c r="C294" s="140" t="str">
        <f>IF( ISBLANK('03.Muestra'!$E17),"",'03.Muestra'!$E17)</f>
        <v/>
      </c>
      <c r="D294" s="164" t="str">
        <f t="shared" si="14"/>
        <v/>
      </c>
      <c r="E294" s="133" t="str">
        <f t="shared" si="15"/>
        <v/>
      </c>
      <c r="F294" s="19"/>
      <c r="G294" s="19"/>
      <c r="H294" s="19"/>
      <c r="I294" s="19"/>
      <c r="J294" s="19"/>
      <c r="K294" s="19"/>
      <c r="L294" s="19"/>
      <c r="M294" s="19"/>
      <c r="N294" s="19"/>
      <c r="O294" s="19"/>
      <c r="P294" s="19"/>
      <c r="Q294" s="19"/>
      <c r="R294" s="19"/>
      <c r="S294" s="19"/>
      <c r="T294" s="19"/>
      <c r="U294" s="19"/>
      <c r="V294" s="19"/>
      <c r="W294" s="19"/>
      <c r="X294" s="19"/>
      <c r="Y294" s="19"/>
    </row>
    <row r="295" spans="2:25" ht="12" customHeight="1">
      <c r="B295" s="140" t="str">
        <f>IF( ISBLANK('03.Muestra'!$C18),"",'03.Muestra'!$C18)</f>
        <v/>
      </c>
      <c r="C295" s="140" t="str">
        <f>IF( ISBLANK('03.Muestra'!$E18),"",'03.Muestra'!$E18)</f>
        <v/>
      </c>
      <c r="D295" s="164" t="str">
        <f t="shared" si="14"/>
        <v/>
      </c>
      <c r="E295" s="133" t="str">
        <f t="shared" si="15"/>
        <v/>
      </c>
      <c r="F295" s="19"/>
      <c r="G295" s="19"/>
      <c r="H295" s="19"/>
      <c r="I295" s="19"/>
      <c r="J295" s="19"/>
      <c r="K295" s="19"/>
      <c r="L295" s="19"/>
      <c r="M295" s="19"/>
      <c r="N295" s="19"/>
      <c r="O295" s="19"/>
      <c r="P295" s="19"/>
      <c r="Q295" s="19"/>
      <c r="R295" s="19"/>
      <c r="S295" s="19"/>
      <c r="T295" s="19"/>
      <c r="U295" s="19"/>
      <c r="V295" s="19"/>
      <c r="W295" s="19"/>
      <c r="X295" s="19"/>
      <c r="Y295" s="19"/>
    </row>
    <row r="296" spans="2:25" ht="12" customHeight="1">
      <c r="B296" s="140" t="str">
        <f>IF( ISBLANK('03.Muestra'!$C19),"",'03.Muestra'!$C19)</f>
        <v/>
      </c>
      <c r="C296" s="140" t="str">
        <f>IF( ISBLANK('03.Muestra'!$E19),"",'03.Muestra'!$E19)</f>
        <v/>
      </c>
      <c r="D296" s="164" t="str">
        <f t="shared" si="14"/>
        <v/>
      </c>
      <c r="E296" s="133" t="str">
        <f t="shared" si="15"/>
        <v/>
      </c>
      <c r="F296" s="19"/>
      <c r="G296" s="19"/>
      <c r="H296" s="19"/>
      <c r="I296" s="19"/>
      <c r="J296" s="19"/>
      <c r="K296" s="19"/>
      <c r="L296" s="19"/>
      <c r="M296" s="19"/>
      <c r="N296" s="19"/>
      <c r="O296" s="19"/>
      <c r="P296" s="19"/>
      <c r="Q296" s="19"/>
      <c r="R296" s="19"/>
      <c r="S296" s="19"/>
      <c r="T296" s="19"/>
      <c r="U296" s="19"/>
      <c r="V296" s="19"/>
      <c r="W296" s="19"/>
      <c r="X296" s="19"/>
      <c r="Y296" s="19"/>
    </row>
    <row r="297" spans="2:25" ht="12" customHeight="1">
      <c r="B297" s="140" t="str">
        <f>IF( ISBLANK('03.Muestra'!$C20),"",'03.Muestra'!$C20)</f>
        <v/>
      </c>
      <c r="C297" s="140" t="str">
        <f>IF( ISBLANK('03.Muestra'!$E20),"",'03.Muestra'!$E20)</f>
        <v/>
      </c>
      <c r="D297" s="164" t="str">
        <f t="shared" si="14"/>
        <v/>
      </c>
      <c r="E297" s="133" t="str">
        <f t="shared" si="15"/>
        <v/>
      </c>
      <c r="F297" s="19"/>
      <c r="G297" s="19"/>
      <c r="H297" s="19"/>
      <c r="I297" s="19"/>
      <c r="J297" s="19"/>
      <c r="K297" s="19"/>
      <c r="L297" s="19"/>
      <c r="Q297" s="19"/>
      <c r="R297" s="19"/>
      <c r="S297" s="19"/>
      <c r="T297" s="19"/>
      <c r="U297" s="19"/>
      <c r="V297" s="19"/>
      <c r="W297" s="19"/>
      <c r="X297" s="19"/>
      <c r="Y297" s="19"/>
    </row>
    <row r="298" spans="2:25" ht="12" customHeight="1">
      <c r="B298" s="140" t="str">
        <f>IF( ISBLANK('03.Muestra'!$C21),"",'03.Muestra'!$C21)</f>
        <v/>
      </c>
      <c r="C298" s="140" t="str">
        <f>IF( ISBLANK('03.Muestra'!$E21),"",'03.Muestra'!$E21)</f>
        <v/>
      </c>
      <c r="D298" s="164" t="str">
        <f t="shared" si="14"/>
        <v/>
      </c>
      <c r="E298" s="133" t="str">
        <f t="shared" si="15"/>
        <v/>
      </c>
      <c r="F298" s="19"/>
      <c r="G298" s="19"/>
      <c r="H298" s="19"/>
      <c r="I298" s="19"/>
      <c r="J298" s="19"/>
      <c r="K298" s="19"/>
      <c r="L298" s="19"/>
      <c r="Q298" s="19"/>
      <c r="R298" s="19"/>
      <c r="S298" s="19"/>
      <c r="T298" s="19"/>
      <c r="U298" s="19"/>
      <c r="V298" s="19"/>
      <c r="W298" s="19"/>
      <c r="X298" s="19"/>
      <c r="Y298" s="19"/>
    </row>
    <row r="299" spans="2:25" ht="12" customHeight="1">
      <c r="B299" s="140" t="str">
        <f>IF( ISBLANK('03.Muestra'!$C22),"",'03.Muestra'!$C22)</f>
        <v/>
      </c>
      <c r="C299" s="140" t="str">
        <f>IF( ISBLANK('03.Muestra'!$E22),"",'03.Muestra'!$E22)</f>
        <v/>
      </c>
      <c r="D299" s="164" t="str">
        <f t="shared" si="14"/>
        <v/>
      </c>
      <c r="E299" s="133" t="str">
        <f t="shared" si="15"/>
        <v/>
      </c>
      <c r="F299" s="19"/>
      <c r="G299" s="19"/>
      <c r="H299" s="19"/>
      <c r="I299" s="19"/>
      <c r="J299" s="19"/>
      <c r="K299" s="19"/>
      <c r="L299" s="19"/>
      <c r="Q299" s="19"/>
      <c r="R299" s="19"/>
      <c r="S299" s="19"/>
      <c r="T299" s="19"/>
      <c r="U299" s="19"/>
      <c r="V299" s="19"/>
      <c r="W299" s="19"/>
      <c r="X299" s="19"/>
      <c r="Y299" s="19"/>
    </row>
    <row r="300" spans="2:25" ht="12" customHeight="1">
      <c r="B300" s="140" t="str">
        <f>IF( ISBLANK('03.Muestra'!$C23),"",'03.Muestra'!$C23)</f>
        <v/>
      </c>
      <c r="C300" s="140" t="str">
        <f>IF( ISBLANK('03.Muestra'!$E23),"",'03.Muestra'!$E23)</f>
        <v/>
      </c>
      <c r="D300" s="164" t="str">
        <f t="shared" si="14"/>
        <v/>
      </c>
      <c r="E300" s="133" t="str">
        <f t="shared" si="15"/>
        <v/>
      </c>
      <c r="F300" s="19"/>
      <c r="G300" s="19"/>
      <c r="H300" s="19"/>
      <c r="I300" s="19"/>
      <c r="J300" s="19"/>
      <c r="K300" s="19"/>
      <c r="L300" s="19"/>
      <c r="Q300" s="19"/>
      <c r="R300" s="19"/>
      <c r="S300" s="19"/>
      <c r="T300" s="19"/>
      <c r="U300" s="19"/>
      <c r="V300" s="19"/>
      <c r="W300" s="19"/>
      <c r="X300" s="19"/>
      <c r="Y300" s="19"/>
    </row>
    <row r="301" spans="2:25" ht="12" customHeight="1">
      <c r="B301" s="140" t="str">
        <f>IF( ISBLANK('03.Muestra'!$C24),"",'03.Muestra'!$C24)</f>
        <v/>
      </c>
      <c r="C301" s="140" t="str">
        <f>IF( ISBLANK('03.Muestra'!$E24),"",'03.Muestra'!$E24)</f>
        <v/>
      </c>
      <c r="D301" s="164" t="str">
        <f t="shared" si="14"/>
        <v/>
      </c>
      <c r="E301" s="133" t="str">
        <f t="shared" si="15"/>
        <v/>
      </c>
      <c r="F301" s="19"/>
      <c r="G301" s="19"/>
      <c r="H301" s="19"/>
      <c r="I301" s="19"/>
      <c r="J301" s="19"/>
      <c r="K301" s="19"/>
      <c r="L301" s="19"/>
      <c r="Q301" s="19"/>
      <c r="R301" s="19"/>
      <c r="S301" s="19"/>
      <c r="T301" s="19"/>
      <c r="U301" s="19"/>
      <c r="V301" s="19"/>
      <c r="W301" s="19"/>
      <c r="X301" s="19"/>
      <c r="Y301" s="19"/>
    </row>
    <row r="302" spans="2:25" ht="12" customHeight="1">
      <c r="B302" s="140" t="str">
        <f>IF( ISBLANK('03.Muestra'!$C25),"",'03.Muestra'!$C25)</f>
        <v/>
      </c>
      <c r="C302" s="140" t="str">
        <f>IF( ISBLANK('03.Muestra'!$E25),"",'03.Muestra'!$E25)</f>
        <v/>
      </c>
      <c r="D302" s="164" t="str">
        <f t="shared" si="14"/>
        <v/>
      </c>
      <c r="E302" s="133" t="str">
        <f t="shared" si="15"/>
        <v/>
      </c>
      <c r="F302" s="19"/>
      <c r="G302" s="19"/>
      <c r="H302" s="19"/>
      <c r="I302" s="19"/>
      <c r="J302" s="19"/>
      <c r="K302" s="19"/>
      <c r="L302" s="19"/>
      <c r="Q302" s="19"/>
      <c r="R302" s="19"/>
      <c r="S302" s="19"/>
      <c r="T302" s="19"/>
      <c r="U302" s="19"/>
      <c r="V302" s="19"/>
      <c r="W302" s="19"/>
      <c r="X302" s="19"/>
      <c r="Y302" s="19"/>
    </row>
    <row r="303" spans="2:25" ht="12" customHeight="1">
      <c r="B303" s="140" t="str">
        <f>IF( ISBLANK('03.Muestra'!$C26),"",'03.Muestra'!$C26)</f>
        <v/>
      </c>
      <c r="C303" s="140" t="str">
        <f>IF( ISBLANK('03.Muestra'!$E26),"",'03.Muestra'!$E26)</f>
        <v/>
      </c>
      <c r="D303" s="164" t="str">
        <f t="shared" si="14"/>
        <v/>
      </c>
      <c r="E303" s="133" t="str">
        <f t="shared" si="15"/>
        <v/>
      </c>
      <c r="F303" s="19"/>
      <c r="G303" s="19"/>
      <c r="H303" s="19"/>
      <c r="I303" s="19"/>
      <c r="J303" s="19"/>
      <c r="K303" s="19"/>
      <c r="L303" s="19"/>
      <c r="Q303" s="19"/>
      <c r="R303" s="19"/>
      <c r="S303" s="19"/>
      <c r="T303" s="19"/>
      <c r="U303" s="19"/>
      <c r="V303" s="19"/>
      <c r="W303" s="19"/>
      <c r="X303" s="19"/>
      <c r="Y303" s="19"/>
    </row>
    <row r="304" spans="2:25" ht="12" customHeight="1">
      <c r="B304" s="140" t="str">
        <f>IF( ISBLANK('03.Muestra'!$C27),"",'03.Muestra'!$C27)</f>
        <v/>
      </c>
      <c r="C304" s="140" t="str">
        <f>IF( ISBLANK('03.Muestra'!$E27),"",'03.Muestra'!$E27)</f>
        <v/>
      </c>
      <c r="D304" s="164" t="str">
        <f t="shared" si="14"/>
        <v/>
      </c>
      <c r="E304" s="133" t="str">
        <f t="shared" si="15"/>
        <v/>
      </c>
      <c r="F304" s="19"/>
      <c r="G304" s="19"/>
      <c r="H304" s="19"/>
      <c r="I304" s="19"/>
      <c r="J304" s="19"/>
      <c r="K304" s="19"/>
      <c r="L304" s="19"/>
      <c r="Q304" s="19"/>
      <c r="R304" s="19"/>
      <c r="S304" s="19"/>
      <c r="T304" s="19"/>
      <c r="U304" s="19"/>
      <c r="V304" s="19"/>
      <c r="W304" s="19"/>
      <c r="X304" s="19"/>
      <c r="Y304" s="19"/>
    </row>
    <row r="305" spans="2:25" ht="12" customHeight="1">
      <c r="B305" s="140" t="str">
        <f>IF( ISBLANK('03.Muestra'!$C28),"",'03.Muestra'!$C28)</f>
        <v/>
      </c>
      <c r="C305" s="140" t="str">
        <f>IF( ISBLANK('03.Muestra'!$E28),"",'03.Muestra'!$E28)</f>
        <v/>
      </c>
      <c r="D305" s="164" t="str">
        <f t="shared" si="14"/>
        <v/>
      </c>
      <c r="E305" s="133" t="str">
        <f t="shared" si="15"/>
        <v/>
      </c>
      <c r="F305" s="19"/>
      <c r="G305" s="19"/>
      <c r="H305" s="19"/>
      <c r="I305" s="19"/>
      <c r="J305" s="19"/>
      <c r="K305" s="19"/>
      <c r="L305" s="19"/>
      <c r="Q305" s="19"/>
      <c r="R305" s="19"/>
      <c r="S305" s="19"/>
      <c r="T305" s="19"/>
      <c r="U305" s="19"/>
      <c r="V305" s="19"/>
      <c r="W305" s="19"/>
      <c r="X305" s="19"/>
      <c r="Y305" s="19"/>
    </row>
    <row r="306" spans="2:25" ht="12" customHeight="1">
      <c r="B306" s="140" t="str">
        <f>IF( ISBLANK('03.Muestra'!$C29),"",'03.Muestra'!$C29)</f>
        <v/>
      </c>
      <c r="C306" s="140" t="str">
        <f>IF( ISBLANK('03.Muestra'!$E29),"",'03.Muestra'!$E29)</f>
        <v/>
      </c>
      <c r="D306" s="164" t="str">
        <f t="shared" si="14"/>
        <v/>
      </c>
      <c r="E306" s="133" t="str">
        <f t="shared" si="15"/>
        <v/>
      </c>
      <c r="F306" s="19"/>
      <c r="G306" s="19"/>
      <c r="H306" s="19"/>
      <c r="I306" s="19"/>
      <c r="J306" s="19"/>
      <c r="K306" s="19"/>
      <c r="L306" s="19"/>
      <c r="Q306" s="19"/>
      <c r="R306" s="19"/>
      <c r="S306" s="19"/>
      <c r="T306" s="19"/>
      <c r="U306" s="19"/>
      <c r="V306" s="19"/>
      <c r="W306" s="19"/>
      <c r="X306" s="19"/>
      <c r="Y306" s="19"/>
    </row>
    <row r="307" spans="2:25" ht="12" customHeight="1">
      <c r="B307" s="140" t="str">
        <f>IF( ISBLANK('03.Muestra'!$C30),"",'03.Muestra'!$C30)</f>
        <v/>
      </c>
      <c r="C307" s="140" t="str">
        <f>IF( ISBLANK('03.Muestra'!$E30),"",'03.Muestra'!$E30)</f>
        <v/>
      </c>
      <c r="D307" s="164" t="str">
        <f t="shared" si="14"/>
        <v/>
      </c>
      <c r="E307" s="133" t="str">
        <f t="shared" si="15"/>
        <v/>
      </c>
      <c r="F307" s="19"/>
      <c r="G307" s="19"/>
      <c r="H307" s="19"/>
      <c r="I307" s="19"/>
      <c r="J307" s="19"/>
      <c r="K307" s="19"/>
      <c r="L307" s="19"/>
      <c r="Q307" s="19"/>
      <c r="R307" s="19"/>
      <c r="S307" s="19"/>
      <c r="T307" s="19"/>
      <c r="U307" s="19"/>
      <c r="V307" s="19"/>
      <c r="W307" s="19"/>
      <c r="X307" s="19"/>
      <c r="Y307" s="19"/>
    </row>
    <row r="308" spans="2:25" ht="12" customHeight="1">
      <c r="B308" s="140" t="str">
        <f>IF( ISBLANK('03.Muestra'!$C31),"",'03.Muestra'!$C31)</f>
        <v/>
      </c>
      <c r="C308" s="140" t="str">
        <f>IF( ISBLANK('03.Muestra'!$E31),"",'03.Muestra'!$E31)</f>
        <v/>
      </c>
      <c r="D308" s="164" t="str">
        <f t="shared" si="14"/>
        <v/>
      </c>
      <c r="E308" s="133" t="str">
        <f t="shared" si="15"/>
        <v/>
      </c>
      <c r="F308" s="19"/>
      <c r="G308" s="19"/>
      <c r="H308" s="19"/>
      <c r="I308" s="19"/>
      <c r="J308" s="19"/>
      <c r="K308" s="19"/>
      <c r="L308" s="19"/>
      <c r="M308" s="19"/>
      <c r="N308" s="19"/>
      <c r="O308" s="19"/>
      <c r="P308" s="19"/>
      <c r="Q308" s="19"/>
      <c r="R308" s="19"/>
      <c r="S308" s="19"/>
      <c r="T308" s="19"/>
      <c r="U308" s="19"/>
      <c r="V308" s="19"/>
      <c r="W308" s="19"/>
      <c r="X308" s="19"/>
      <c r="Y308" s="19"/>
    </row>
    <row r="309" spans="2:25" ht="12" customHeight="1">
      <c r="B309" s="140" t="str">
        <f>IF( ISBLANK('03.Muestra'!$C32),"",'03.Muestra'!$C32)</f>
        <v/>
      </c>
      <c r="C309" s="140" t="str">
        <f>IF( ISBLANK('03.Muestra'!$E32),"",'03.Muestra'!$E32)</f>
        <v/>
      </c>
      <c r="D309" s="164" t="str">
        <f t="shared" si="14"/>
        <v/>
      </c>
      <c r="E309" s="133" t="str">
        <f t="shared" si="15"/>
        <v/>
      </c>
      <c r="F309" s="19"/>
      <c r="G309" s="19"/>
      <c r="H309" s="19"/>
      <c r="I309" s="19"/>
      <c r="J309" s="19"/>
      <c r="K309" s="19"/>
      <c r="L309" s="19"/>
      <c r="M309" s="19"/>
      <c r="N309" s="19"/>
      <c r="O309" s="19"/>
      <c r="P309" s="19"/>
      <c r="Q309" s="19"/>
      <c r="R309" s="19"/>
      <c r="S309" s="19"/>
      <c r="T309" s="19"/>
      <c r="U309" s="19"/>
      <c r="V309" s="19"/>
      <c r="W309" s="19"/>
      <c r="X309" s="19"/>
      <c r="Y309" s="19"/>
    </row>
    <row r="310" spans="2:25" ht="12" customHeight="1">
      <c r="B310" s="140" t="str">
        <f>IF( ISBLANK('03.Muestra'!$C33),"",'03.Muestra'!$C33)</f>
        <v/>
      </c>
      <c r="C310" s="140" t="str">
        <f>IF( ISBLANK('03.Muestra'!$E33),"",'03.Muestra'!$E33)</f>
        <v/>
      </c>
      <c r="D310" s="164" t="str">
        <f t="shared" si="14"/>
        <v/>
      </c>
      <c r="E310" s="133" t="str">
        <f t="shared" si="15"/>
        <v/>
      </c>
      <c r="F310" s="19"/>
      <c r="G310" s="19"/>
      <c r="H310" s="19"/>
      <c r="I310" s="19"/>
      <c r="J310" s="19"/>
      <c r="K310" s="19"/>
      <c r="L310" s="19"/>
      <c r="M310" s="19"/>
      <c r="N310" s="19"/>
      <c r="O310" s="19"/>
      <c r="P310" s="19"/>
      <c r="Q310" s="19"/>
      <c r="R310" s="19"/>
      <c r="S310" s="19"/>
      <c r="T310" s="19"/>
      <c r="U310" s="19"/>
      <c r="V310" s="19"/>
      <c r="W310" s="19"/>
      <c r="X310" s="19"/>
      <c r="Y310" s="19"/>
    </row>
    <row r="311" spans="2:25" ht="12" customHeight="1">
      <c r="B311" s="140" t="str">
        <f>IF( ISBLANK('03.Muestra'!$C34),"",'03.Muestra'!$C34)</f>
        <v/>
      </c>
      <c r="C311" s="140" t="str">
        <f>IF( ISBLANK('03.Muestra'!$E34),"",'03.Muestra'!$E34)</f>
        <v/>
      </c>
      <c r="D311" s="164" t="str">
        <f t="shared" si="14"/>
        <v/>
      </c>
      <c r="E311" s="133" t="str">
        <f t="shared" si="15"/>
        <v/>
      </c>
      <c r="F311" s="19"/>
      <c r="G311" s="19"/>
      <c r="H311" s="19"/>
      <c r="I311" s="19"/>
      <c r="J311" s="19"/>
      <c r="K311" s="19"/>
      <c r="L311" s="19"/>
      <c r="M311" s="19"/>
      <c r="N311" s="19"/>
      <c r="O311" s="19"/>
      <c r="P311" s="19"/>
      <c r="Q311" s="19"/>
      <c r="R311" s="19"/>
      <c r="S311" s="19"/>
      <c r="T311" s="19"/>
      <c r="U311" s="19"/>
      <c r="V311" s="19"/>
      <c r="W311" s="19"/>
      <c r="X311" s="19"/>
      <c r="Y311" s="19"/>
    </row>
    <row r="312" spans="2:25" ht="12" customHeight="1">
      <c r="B312" s="140" t="str">
        <f>IF( ISBLANK('03.Muestra'!$C35),"",'03.Muestra'!$C35)</f>
        <v/>
      </c>
      <c r="C312" s="140" t="str">
        <f>IF( ISBLANK('03.Muestra'!$E35),"",'03.Muestra'!$E35)</f>
        <v/>
      </c>
      <c r="D312" s="164" t="str">
        <f t="shared" si="14"/>
        <v/>
      </c>
      <c r="E312" s="133" t="str">
        <f t="shared" si="15"/>
        <v/>
      </c>
      <c r="G312" s="19"/>
      <c r="H312" s="19"/>
      <c r="I312" s="19"/>
      <c r="J312" s="19"/>
      <c r="K312" s="19"/>
      <c r="L312" s="19"/>
      <c r="M312" s="19"/>
      <c r="N312" s="19"/>
      <c r="O312" s="19"/>
      <c r="P312" s="19"/>
      <c r="Q312" s="19"/>
      <c r="R312" s="19"/>
      <c r="S312" s="19"/>
      <c r="T312" s="19"/>
      <c r="U312" s="19"/>
      <c r="V312" s="19"/>
      <c r="W312" s="19"/>
      <c r="X312" s="19"/>
      <c r="Y312" s="19"/>
    </row>
    <row r="313" spans="2:25" ht="12" customHeight="1">
      <c r="B313" s="140" t="str">
        <f>IF( ISBLANK('03.Muestra'!$C36),"",'03.Muestra'!$C36)</f>
        <v/>
      </c>
      <c r="C313" s="140" t="str">
        <f>IF( ISBLANK('03.Muestra'!$E36),"",'03.Muestra'!$E36)</f>
        <v/>
      </c>
      <c r="D313" s="164" t="str">
        <f t="shared" si="14"/>
        <v/>
      </c>
      <c r="E313" s="133" t="str">
        <f t="shared" si="15"/>
        <v/>
      </c>
      <c r="F313" s="153"/>
      <c r="G313" s="19"/>
      <c r="H313" s="19"/>
      <c r="I313" s="19"/>
      <c r="J313" s="19"/>
      <c r="K313" s="19"/>
      <c r="L313" s="19"/>
      <c r="M313" s="19"/>
      <c r="N313" s="19"/>
      <c r="O313" s="19"/>
      <c r="P313" s="19"/>
      <c r="Q313" s="19"/>
      <c r="R313" s="19"/>
      <c r="S313" s="19"/>
      <c r="T313" s="19"/>
      <c r="U313" s="19"/>
      <c r="V313" s="19"/>
      <c r="W313" s="19"/>
      <c r="X313" s="19"/>
      <c r="Y313" s="19"/>
    </row>
    <row r="314" spans="2:25" ht="12" customHeight="1">
      <c r="B314" s="140" t="str">
        <f>IF( ISBLANK('03.Muestra'!$C37),"",'03.Muestra'!$C37)</f>
        <v/>
      </c>
      <c r="C314" s="140" t="str">
        <f>IF( ISBLANK('03.Muestra'!$E37),"",'03.Muestra'!$E37)</f>
        <v/>
      </c>
      <c r="D314" s="164" t="str">
        <f t="shared" si="14"/>
        <v/>
      </c>
      <c r="E314" s="133" t="str">
        <f t="shared" si="15"/>
        <v/>
      </c>
      <c r="F314" s="153"/>
      <c r="G314" s="19"/>
      <c r="H314" s="19"/>
      <c r="I314" s="19"/>
      <c r="J314" s="19"/>
      <c r="K314" s="19"/>
      <c r="L314" s="19"/>
      <c r="M314" s="19"/>
      <c r="N314" s="19"/>
      <c r="O314" s="19"/>
      <c r="P314" s="19"/>
      <c r="Q314" s="19"/>
      <c r="R314" s="19"/>
      <c r="S314" s="19"/>
      <c r="T314" s="19"/>
      <c r="U314" s="19"/>
      <c r="V314" s="19"/>
      <c r="W314" s="19"/>
      <c r="X314" s="19"/>
      <c r="Y314" s="19"/>
    </row>
    <row r="315" spans="2:25" ht="12" customHeight="1">
      <c r="B315" s="140" t="str">
        <f>IF( ISBLANK('03.Muestra'!$C38),"",'03.Muestra'!$C38)</f>
        <v/>
      </c>
      <c r="C315" s="140" t="str">
        <f>IF( ISBLANK('03.Muestra'!$E38),"",'03.Muestra'!$E38)</f>
        <v/>
      </c>
      <c r="D315" s="164" t="str">
        <f t="shared" si="14"/>
        <v/>
      </c>
      <c r="E315" s="133" t="str">
        <f t="shared" si="15"/>
        <v/>
      </c>
      <c r="F315" s="153"/>
      <c r="G315" s="19"/>
      <c r="H315" s="19"/>
      <c r="I315" s="19"/>
      <c r="J315" s="19"/>
      <c r="K315" s="19"/>
      <c r="L315" s="19"/>
      <c r="M315" s="19"/>
      <c r="N315" s="19"/>
      <c r="O315" s="19"/>
      <c r="P315" s="19"/>
      <c r="Q315" s="19"/>
      <c r="R315" s="19"/>
      <c r="S315" s="19"/>
      <c r="T315" s="19"/>
      <c r="U315" s="19"/>
      <c r="V315" s="19"/>
      <c r="W315" s="19"/>
      <c r="X315" s="19"/>
      <c r="Y315" s="19"/>
    </row>
    <row r="316" spans="2:25" ht="12" customHeight="1">
      <c r="B316" s="140" t="str">
        <f>IF( ISBLANK('03.Muestra'!$C39),"",'03.Muestra'!$C39)</f>
        <v/>
      </c>
      <c r="C316" s="140" t="str">
        <f>IF( ISBLANK('03.Muestra'!$E39),"",'03.Muestra'!$E39)</f>
        <v/>
      </c>
      <c r="D316" s="164" t="str">
        <f t="shared" si="14"/>
        <v/>
      </c>
      <c r="E316" s="133" t="str">
        <f t="shared" si="15"/>
        <v/>
      </c>
      <c r="F316" s="153"/>
      <c r="G316" s="19"/>
      <c r="H316" s="19"/>
      <c r="I316" s="19"/>
      <c r="J316" s="19"/>
      <c r="K316" s="19"/>
      <c r="L316" s="19"/>
      <c r="M316" s="19"/>
      <c r="N316" s="19"/>
      <c r="O316" s="19"/>
      <c r="P316" s="19"/>
      <c r="Q316" s="19"/>
      <c r="R316" s="19"/>
      <c r="S316" s="19"/>
      <c r="T316" s="19"/>
      <c r="U316" s="19"/>
      <c r="V316" s="19"/>
      <c r="W316" s="19"/>
      <c r="X316" s="19"/>
      <c r="Y316" s="19"/>
    </row>
    <row r="317" spans="2:25" ht="12" customHeight="1">
      <c r="B317" s="140" t="str">
        <f>IF( ISBLANK('03.Muestra'!$C40),"",'03.Muestra'!$C40)</f>
        <v/>
      </c>
      <c r="C317" s="140" t="str">
        <f>IF( ISBLANK('03.Muestra'!$E40),"",'03.Muestra'!$E40)</f>
        <v/>
      </c>
      <c r="D317" s="164" t="str">
        <f t="shared" si="14"/>
        <v/>
      </c>
      <c r="E317" s="133" t="str">
        <f t="shared" si="15"/>
        <v/>
      </c>
      <c r="F317" s="153"/>
      <c r="G317" s="19"/>
      <c r="H317" s="19"/>
      <c r="I317" s="19"/>
      <c r="J317" s="19"/>
      <c r="K317" s="19"/>
      <c r="L317" s="19"/>
      <c r="M317" s="19"/>
      <c r="N317" s="19"/>
      <c r="O317" s="19"/>
      <c r="P317" s="19"/>
      <c r="Q317" s="19"/>
      <c r="R317" s="19"/>
      <c r="S317" s="19"/>
      <c r="T317" s="19"/>
      <c r="U317" s="19"/>
      <c r="V317" s="19"/>
      <c r="W317" s="19"/>
      <c r="X317" s="19"/>
      <c r="Y317" s="19"/>
    </row>
    <row r="318" spans="2:25" ht="12" customHeight="1">
      <c r="B318" s="140" t="str">
        <f>IF( ISBLANK('03.Muestra'!$C41),"",'03.Muestra'!$C41)</f>
        <v/>
      </c>
      <c r="C318" s="140" t="str">
        <f>IF( ISBLANK('03.Muestra'!$E41),"",'03.Muestra'!$E41)</f>
        <v/>
      </c>
      <c r="D318" s="164" t="str">
        <f t="shared" si="14"/>
        <v/>
      </c>
      <c r="E318" s="133" t="str">
        <f t="shared" si="15"/>
        <v/>
      </c>
      <c r="F318" s="153"/>
      <c r="G318" s="19"/>
      <c r="H318" s="19"/>
      <c r="I318" s="19"/>
      <c r="J318" s="19"/>
      <c r="K318" s="19"/>
      <c r="L318" s="19"/>
      <c r="M318" s="19"/>
      <c r="N318" s="19"/>
      <c r="O318" s="19"/>
      <c r="P318" s="19"/>
      <c r="Q318" s="19"/>
      <c r="R318" s="19"/>
      <c r="S318" s="19"/>
      <c r="T318" s="19"/>
      <c r="U318" s="19"/>
      <c r="V318" s="19"/>
      <c r="W318" s="19"/>
      <c r="X318" s="19"/>
      <c r="Y318" s="19"/>
    </row>
    <row r="319" spans="2:25" ht="12" customHeight="1">
      <c r="B319" s="140" t="str">
        <f>IF( ISBLANK('03.Muestra'!$C42),"",'03.Muestra'!$C42)</f>
        <v/>
      </c>
      <c r="C319" s="140" t="str">
        <f>IF( ISBLANK('03.Muestra'!$E42),"",'03.Muestra'!$E42)</f>
        <v/>
      </c>
      <c r="D319" s="164" t="str">
        <f t="shared" si="14"/>
        <v/>
      </c>
      <c r="E319" s="133" t="str">
        <f t="shared" si="15"/>
        <v/>
      </c>
      <c r="F319" s="19"/>
      <c r="G319" s="19"/>
      <c r="H319" s="19"/>
      <c r="I319" s="19"/>
      <c r="J319" s="19"/>
      <c r="K319" s="19"/>
      <c r="L319" s="19"/>
      <c r="M319" s="19"/>
      <c r="N319" s="19"/>
      <c r="O319" s="19"/>
      <c r="P319" s="19"/>
      <c r="Q319" s="19"/>
      <c r="R319" s="19"/>
      <c r="S319" s="19"/>
      <c r="T319" s="19"/>
      <c r="U319" s="19"/>
      <c r="V319" s="19"/>
      <c r="W319" s="19"/>
      <c r="X319" s="19"/>
      <c r="Y319" s="19"/>
    </row>
    <row r="320" spans="2:25" ht="12" customHeight="1">
      <c r="B320" s="19"/>
      <c r="C320" s="19"/>
      <c r="D320" s="133"/>
      <c r="E320" s="133" t="str">
        <f t="shared" si="15"/>
        <v/>
      </c>
      <c r="F320" s="19"/>
      <c r="G320" s="19"/>
      <c r="H320" s="19"/>
      <c r="I320" s="19"/>
      <c r="J320" s="19"/>
      <c r="K320" s="19"/>
      <c r="L320" s="19"/>
      <c r="M320" s="19"/>
      <c r="N320" s="19"/>
      <c r="O320" s="19"/>
      <c r="P320" s="19"/>
      <c r="Q320" s="19"/>
      <c r="R320" s="19"/>
      <c r="S320" s="19"/>
      <c r="T320" s="19"/>
      <c r="U320" s="19"/>
      <c r="V320" s="19"/>
      <c r="W320" s="19"/>
      <c r="X320" s="19"/>
      <c r="Y320" s="19"/>
    </row>
    <row r="321" spans="2:25" ht="12" customHeight="1">
      <c r="B321" s="157"/>
      <c r="C321" s="19"/>
      <c r="D321" s="133"/>
      <c r="E321" s="138"/>
      <c r="F321" s="19"/>
      <c r="G321" s="19"/>
      <c r="H321" s="19"/>
      <c r="I321" s="19"/>
      <c r="J321" s="19"/>
      <c r="K321" s="19"/>
      <c r="L321" s="19"/>
      <c r="M321" s="19"/>
      <c r="N321" s="19"/>
      <c r="O321" s="19"/>
      <c r="P321" s="19"/>
      <c r="Q321" s="19"/>
      <c r="R321" s="19"/>
      <c r="S321" s="19"/>
      <c r="T321" s="19"/>
      <c r="U321" s="19"/>
      <c r="V321" s="19"/>
      <c r="W321" s="19"/>
      <c r="X321" s="19"/>
      <c r="Y321" s="19"/>
    </row>
    <row r="322" spans="2:25" ht="32.25" customHeight="1">
      <c r="B322" s="26" t="s">
        <v>61</v>
      </c>
      <c r="C322" s="27" t="s">
        <v>107</v>
      </c>
      <c r="D322" s="28" t="s">
        <v>71</v>
      </c>
      <c r="E322" s="152"/>
      <c r="K322" s="19"/>
      <c r="L322" s="19"/>
      <c r="M322" s="19"/>
      <c r="N322" s="19"/>
      <c r="O322" s="19"/>
      <c r="P322" s="19"/>
      <c r="Q322" s="19"/>
      <c r="R322" s="19"/>
      <c r="S322" s="19"/>
      <c r="T322" s="19"/>
      <c r="U322" s="19"/>
      <c r="V322" s="19"/>
      <c r="W322" s="19"/>
      <c r="X322" s="19"/>
      <c r="Y322" s="19"/>
    </row>
    <row r="323" spans="2:25" ht="12" customHeight="1">
      <c r="B323" s="140" t="str">
        <f>IF( ISBLANK('03.Muestra'!$C8),"",'03.Muestra'!$C8)</f>
        <v/>
      </c>
      <c r="C323" s="140" t="str">
        <f>IF( ISBLANK('03.Muestra'!$E8),"",'03.Muestra'!$E8)</f>
        <v/>
      </c>
      <c r="D323" s="164" t="str">
        <f t="shared" ref="D323:D357" si="16">IF(AND(B323&lt;&gt;"",C323&lt;&gt;""),"N/T","")</f>
        <v/>
      </c>
      <c r="E323" s="133" t="str">
        <f t="shared" ref="E323:E357" si="17">IF(D323&lt;&gt;"",IF(AND(B323&lt;&gt;"",C323&lt;&gt;""),"","ERR"),"")</f>
        <v/>
      </c>
      <c r="F323" s="141" t="s">
        <v>72</v>
      </c>
      <c r="G323" s="142" t="s">
        <v>76</v>
      </c>
      <c r="H323" s="143" t="s">
        <v>74</v>
      </c>
      <c r="I323" s="144" t="s">
        <v>65</v>
      </c>
      <c r="J323" s="145" t="s">
        <v>62</v>
      </c>
      <c r="K323" s="146" t="s">
        <v>69</v>
      </c>
      <c r="L323" s="19"/>
      <c r="M323" s="19"/>
      <c r="N323" s="19"/>
      <c r="O323" s="19"/>
      <c r="P323" s="19"/>
      <c r="Q323" s="19"/>
      <c r="R323" s="19"/>
      <c r="S323" s="19"/>
      <c r="T323" s="19"/>
      <c r="U323" s="19"/>
      <c r="V323" s="19"/>
      <c r="W323" s="19"/>
      <c r="X323" s="19"/>
      <c r="Y323" s="19"/>
    </row>
    <row r="324" spans="2:25" ht="12" customHeight="1">
      <c r="B324" s="140" t="str">
        <f>IF( ISBLANK('03.Muestra'!$C9),"",'03.Muestra'!$C9)</f>
        <v/>
      </c>
      <c r="C324" s="140" t="str">
        <f>IF( ISBLANK('03.Muestra'!$E9),"",'03.Muestra'!$E9)</f>
        <v/>
      </c>
      <c r="D324" s="164" t="str">
        <f t="shared" si="16"/>
        <v/>
      </c>
      <c r="E324" s="133" t="str">
        <f t="shared" si="17"/>
        <v/>
      </c>
      <c r="F324" s="147">
        <f ca="1">COUNTIF($D323:INDIRECT("$D" &amp;  SUM(ROW()-1,'03.Muestra'!$D$45)-1),F323)</f>
        <v>0</v>
      </c>
      <c r="G324" s="147">
        <f ca="1">COUNTIF($D323:INDIRECT("$D" &amp;  SUM(ROW()-1,'03.Muestra'!$D$45)-1),G323)</f>
        <v>0</v>
      </c>
      <c r="H324" s="147">
        <f ca="1">COUNTIF($D323:INDIRECT("$D" &amp;  SUM(ROW()-1,'03.Muestra'!$D$45)-1),H323)</f>
        <v>0</v>
      </c>
      <c r="I324" s="147">
        <f ca="1">COUNTIF($D323:INDIRECT("$D" &amp;  SUM(ROW()-1,'03.Muestra'!$D$45)-1),I323)</f>
        <v>0</v>
      </c>
      <c r="J324" s="147">
        <f ca="1">COUNTIF($D323:INDIRECT("$D" &amp;  SUM(ROW()-1,'03.Muestra'!$D$45)-1),J323)</f>
        <v>0</v>
      </c>
      <c r="K324" s="147">
        <f ca="1">IF('03.Muestra'!$D$45=0,0,COUNTBLANK($D323:INDIRECT("$D" &amp;  SUM(ROW()-1,'03.Muestra'!$D$45)-1)))</f>
        <v>0</v>
      </c>
      <c r="L324" s="19"/>
      <c r="M324" s="19"/>
      <c r="N324" s="19"/>
      <c r="O324" s="19"/>
      <c r="P324" s="19"/>
      <c r="Q324" s="19"/>
      <c r="R324" s="19"/>
      <c r="S324" s="19"/>
      <c r="T324" s="19"/>
      <c r="U324" s="19"/>
      <c r="V324" s="19"/>
      <c r="W324" s="19"/>
      <c r="X324" s="19"/>
      <c r="Y324" s="19"/>
    </row>
    <row r="325" spans="2:25" ht="12" customHeight="1">
      <c r="B325" s="140" t="str">
        <f>IF( ISBLANK('03.Muestra'!$C10),"",'03.Muestra'!$C10)</f>
        <v/>
      </c>
      <c r="C325" s="140" t="str">
        <f>IF( ISBLANK('03.Muestra'!$E10),"",'03.Muestra'!$E10)</f>
        <v/>
      </c>
      <c r="D325" s="164" t="str">
        <f t="shared" si="16"/>
        <v/>
      </c>
      <c r="E325" s="133" t="str">
        <f t="shared" si="17"/>
        <v/>
      </c>
      <c r="G325" s="19"/>
      <c r="H325" s="19"/>
      <c r="I325" s="19"/>
      <c r="J325" s="19"/>
      <c r="K325" s="19"/>
      <c r="L325" s="19"/>
      <c r="M325" s="19"/>
      <c r="N325" s="19"/>
      <c r="O325" s="19"/>
      <c r="P325" s="19"/>
      <c r="Q325" s="19"/>
      <c r="R325" s="19"/>
      <c r="S325" s="19"/>
      <c r="T325" s="19"/>
      <c r="U325" s="19"/>
      <c r="V325" s="19"/>
      <c r="W325" s="19"/>
      <c r="X325" s="19"/>
      <c r="Y325" s="19"/>
    </row>
    <row r="326" spans="2:25" ht="12" customHeight="1">
      <c r="B326" s="140" t="str">
        <f>IF( ISBLANK('03.Muestra'!$C11),"",'03.Muestra'!$C11)</f>
        <v/>
      </c>
      <c r="C326" s="140" t="str">
        <f>IF( ISBLANK('03.Muestra'!$E11),"",'03.Muestra'!$E11)</f>
        <v/>
      </c>
      <c r="D326" s="164" t="str">
        <f t="shared" si="16"/>
        <v/>
      </c>
      <c r="E326" s="133" t="str">
        <f t="shared" si="17"/>
        <v/>
      </c>
      <c r="G326" s="19"/>
      <c r="H326" s="19"/>
      <c r="I326" s="19"/>
      <c r="J326" s="19"/>
      <c r="K326" s="19"/>
      <c r="L326" s="19"/>
      <c r="M326" s="19"/>
      <c r="N326" s="19"/>
      <c r="O326" s="19"/>
      <c r="P326" s="19"/>
      <c r="Q326" s="19"/>
      <c r="R326" s="19"/>
      <c r="S326" s="19"/>
      <c r="T326" s="19"/>
      <c r="U326" s="19"/>
      <c r="V326" s="19"/>
      <c r="W326" s="19"/>
      <c r="X326" s="19"/>
      <c r="Y326" s="19"/>
    </row>
    <row r="327" spans="2:25" ht="12" customHeight="1">
      <c r="B327" s="140" t="str">
        <f>IF( ISBLANK('03.Muestra'!$C12),"",'03.Muestra'!$C12)</f>
        <v/>
      </c>
      <c r="C327" s="140" t="str">
        <f>IF( ISBLANK('03.Muestra'!$E12),"",'03.Muestra'!$E12)</f>
        <v/>
      </c>
      <c r="D327" s="164" t="str">
        <f t="shared" si="16"/>
        <v/>
      </c>
      <c r="E327" s="133" t="str">
        <f t="shared" si="17"/>
        <v/>
      </c>
      <c r="G327" s="19"/>
      <c r="H327" s="19"/>
      <c r="I327" s="19"/>
      <c r="J327" s="19"/>
      <c r="K327" s="19"/>
      <c r="L327" s="19"/>
      <c r="M327" s="19"/>
      <c r="N327" s="19"/>
      <c r="O327" s="19"/>
      <c r="P327" s="19"/>
      <c r="Q327" s="19"/>
      <c r="R327" s="19"/>
      <c r="S327" s="19"/>
      <c r="T327" s="19"/>
      <c r="U327" s="19"/>
      <c r="V327" s="19"/>
      <c r="W327" s="19"/>
      <c r="X327" s="19"/>
      <c r="Y327" s="19"/>
    </row>
    <row r="328" spans="2:25" ht="12" customHeight="1">
      <c r="B328" s="140" t="str">
        <f>IF( ISBLANK('03.Muestra'!$C13),"",'03.Muestra'!$C13)</f>
        <v/>
      </c>
      <c r="C328" s="140" t="str">
        <f>IF( ISBLANK('03.Muestra'!$E13),"",'03.Muestra'!$E13)</f>
        <v/>
      </c>
      <c r="D328" s="164" t="str">
        <f t="shared" si="16"/>
        <v/>
      </c>
      <c r="E328" s="133" t="str">
        <f t="shared" si="17"/>
        <v/>
      </c>
      <c r="G328" s="19"/>
      <c r="H328" s="19"/>
      <c r="I328" s="19"/>
      <c r="J328" s="19"/>
      <c r="K328" s="19"/>
      <c r="L328" s="19"/>
      <c r="M328" s="19"/>
      <c r="N328" s="19"/>
      <c r="O328" s="19"/>
      <c r="P328" s="19"/>
      <c r="Q328" s="19"/>
      <c r="R328" s="19"/>
      <c r="S328" s="19"/>
      <c r="T328" s="19"/>
      <c r="U328" s="19"/>
      <c r="V328" s="19"/>
      <c r="W328" s="19"/>
      <c r="X328" s="19"/>
      <c r="Y328" s="19"/>
    </row>
    <row r="329" spans="2:25" ht="12" customHeight="1">
      <c r="B329" s="140" t="str">
        <f>IF( ISBLANK('03.Muestra'!$C14),"",'03.Muestra'!$C14)</f>
        <v/>
      </c>
      <c r="C329" s="140" t="str">
        <f>IF( ISBLANK('03.Muestra'!$E14),"",'03.Muestra'!$E14)</f>
        <v/>
      </c>
      <c r="D329" s="164" t="str">
        <f t="shared" si="16"/>
        <v/>
      </c>
      <c r="E329" s="133" t="str">
        <f t="shared" si="17"/>
        <v/>
      </c>
      <c r="F329" s="19"/>
      <c r="G329" s="19"/>
      <c r="H329" s="19"/>
      <c r="I329" s="19"/>
      <c r="J329" s="19"/>
      <c r="K329" s="19"/>
      <c r="L329" s="19"/>
      <c r="M329" s="19"/>
      <c r="N329" s="19"/>
      <c r="O329" s="19"/>
      <c r="P329" s="19"/>
      <c r="Q329" s="19"/>
      <c r="R329" s="19"/>
      <c r="S329" s="19"/>
      <c r="T329" s="19"/>
      <c r="U329" s="19"/>
      <c r="V329" s="19"/>
      <c r="W329" s="19"/>
      <c r="X329" s="19"/>
      <c r="Y329" s="19"/>
    </row>
    <row r="330" spans="2:25" ht="12" customHeight="1">
      <c r="B330" s="140" t="str">
        <f>IF( ISBLANK('03.Muestra'!$C15),"",'03.Muestra'!$C15)</f>
        <v/>
      </c>
      <c r="C330" s="140" t="str">
        <f>IF( ISBLANK('03.Muestra'!$E15),"",'03.Muestra'!$E15)</f>
        <v/>
      </c>
      <c r="D330" s="164" t="str">
        <f t="shared" si="16"/>
        <v/>
      </c>
      <c r="E330" s="133" t="str">
        <f t="shared" si="17"/>
        <v/>
      </c>
      <c r="F330" s="19"/>
      <c r="G330" s="19"/>
      <c r="H330" s="19"/>
      <c r="I330" s="19"/>
      <c r="J330" s="19"/>
      <c r="K330" s="19"/>
      <c r="L330" s="19"/>
      <c r="M330" s="19"/>
      <c r="N330" s="19"/>
      <c r="O330" s="19"/>
      <c r="P330" s="19"/>
      <c r="Q330" s="19"/>
      <c r="R330" s="19"/>
      <c r="S330" s="19"/>
      <c r="T330" s="19"/>
      <c r="U330" s="19"/>
      <c r="V330" s="19"/>
      <c r="W330" s="19"/>
      <c r="X330" s="19"/>
      <c r="Y330" s="19"/>
    </row>
    <row r="331" spans="2:25" ht="12" customHeight="1">
      <c r="B331" s="140" t="str">
        <f>IF( ISBLANK('03.Muestra'!$C16),"",'03.Muestra'!$C16)</f>
        <v/>
      </c>
      <c r="C331" s="140" t="str">
        <f>IF( ISBLANK('03.Muestra'!$E16),"",'03.Muestra'!$E16)</f>
        <v/>
      </c>
      <c r="D331" s="164" t="str">
        <f t="shared" si="16"/>
        <v/>
      </c>
      <c r="E331" s="133" t="str">
        <f t="shared" si="17"/>
        <v/>
      </c>
      <c r="F331" s="19"/>
      <c r="G331" s="19"/>
      <c r="H331" s="19"/>
      <c r="I331" s="19"/>
      <c r="J331" s="19"/>
      <c r="K331" s="19"/>
      <c r="L331" s="19"/>
      <c r="M331" s="19"/>
      <c r="N331" s="19"/>
      <c r="O331" s="19"/>
      <c r="P331" s="19"/>
      <c r="Q331" s="19"/>
      <c r="R331" s="19"/>
      <c r="S331" s="19"/>
      <c r="T331" s="19"/>
      <c r="U331" s="19"/>
      <c r="V331" s="19"/>
      <c r="W331" s="19"/>
      <c r="X331" s="19"/>
      <c r="Y331" s="19"/>
    </row>
    <row r="332" spans="2:25" ht="12" customHeight="1">
      <c r="B332" s="140" t="str">
        <f>IF( ISBLANK('03.Muestra'!$C17),"",'03.Muestra'!$C17)</f>
        <v/>
      </c>
      <c r="C332" s="140" t="str">
        <f>IF( ISBLANK('03.Muestra'!$E17),"",'03.Muestra'!$E17)</f>
        <v/>
      </c>
      <c r="D332" s="164" t="str">
        <f t="shared" si="16"/>
        <v/>
      </c>
      <c r="E332" s="133" t="str">
        <f t="shared" si="17"/>
        <v/>
      </c>
      <c r="F332" s="19"/>
      <c r="G332" s="19"/>
      <c r="H332" s="19"/>
      <c r="I332" s="19"/>
      <c r="J332" s="19"/>
      <c r="K332" s="19"/>
      <c r="L332" s="19"/>
      <c r="M332" s="19"/>
      <c r="N332" s="19"/>
      <c r="O332" s="19"/>
      <c r="P332" s="19"/>
      <c r="Q332" s="19"/>
      <c r="R332" s="19"/>
      <c r="S332" s="19"/>
      <c r="T332" s="19"/>
      <c r="U332" s="19"/>
      <c r="V332" s="19"/>
      <c r="W332" s="19"/>
      <c r="X332" s="19"/>
      <c r="Y332" s="19"/>
    </row>
    <row r="333" spans="2:25" ht="12" customHeight="1">
      <c r="B333" s="140" t="str">
        <f>IF( ISBLANK('03.Muestra'!$C18),"",'03.Muestra'!$C18)</f>
        <v/>
      </c>
      <c r="C333" s="140" t="str">
        <f>IF( ISBLANK('03.Muestra'!$E18),"",'03.Muestra'!$E18)</f>
        <v/>
      </c>
      <c r="D333" s="164" t="str">
        <f t="shared" si="16"/>
        <v/>
      </c>
      <c r="E333" s="133" t="str">
        <f t="shared" si="17"/>
        <v/>
      </c>
      <c r="F333" s="19"/>
      <c r="G333" s="19"/>
      <c r="H333" s="19"/>
      <c r="I333" s="19"/>
      <c r="J333" s="19"/>
      <c r="K333" s="19"/>
      <c r="L333" s="19"/>
      <c r="M333" s="19"/>
      <c r="N333" s="19"/>
      <c r="O333" s="19"/>
      <c r="P333" s="19"/>
      <c r="Q333" s="19"/>
      <c r="R333" s="19"/>
      <c r="S333" s="19"/>
      <c r="T333" s="19"/>
      <c r="U333" s="19"/>
      <c r="V333" s="19"/>
      <c r="W333" s="19"/>
      <c r="X333" s="19"/>
      <c r="Y333" s="19"/>
    </row>
    <row r="334" spans="2:25" ht="12" customHeight="1">
      <c r="B334" s="140" t="str">
        <f>IF( ISBLANK('03.Muestra'!$C19),"",'03.Muestra'!$C19)</f>
        <v/>
      </c>
      <c r="C334" s="140" t="str">
        <f>IF( ISBLANK('03.Muestra'!$E19),"",'03.Muestra'!$E19)</f>
        <v/>
      </c>
      <c r="D334" s="164" t="str">
        <f t="shared" si="16"/>
        <v/>
      </c>
      <c r="E334" s="133" t="str">
        <f t="shared" si="17"/>
        <v/>
      </c>
      <c r="F334" s="19"/>
      <c r="G334" s="19"/>
      <c r="H334" s="19"/>
      <c r="I334" s="19"/>
      <c r="J334" s="19"/>
      <c r="K334" s="19"/>
      <c r="L334" s="19"/>
      <c r="M334" s="19"/>
      <c r="N334" s="19"/>
      <c r="O334" s="19"/>
      <c r="P334" s="19"/>
      <c r="Q334" s="19"/>
      <c r="R334" s="19"/>
      <c r="S334" s="19"/>
      <c r="T334" s="19"/>
      <c r="U334" s="19"/>
      <c r="V334" s="19"/>
      <c r="W334" s="19"/>
      <c r="X334" s="19"/>
      <c r="Y334" s="19"/>
    </row>
    <row r="335" spans="2:25" ht="12" customHeight="1">
      <c r="B335" s="140" t="str">
        <f>IF( ISBLANK('03.Muestra'!$C20),"",'03.Muestra'!$C20)</f>
        <v/>
      </c>
      <c r="C335" s="140" t="str">
        <f>IF( ISBLANK('03.Muestra'!$E20),"",'03.Muestra'!$E20)</f>
        <v/>
      </c>
      <c r="D335" s="164" t="str">
        <f t="shared" si="16"/>
        <v/>
      </c>
      <c r="E335" s="133" t="str">
        <f t="shared" si="17"/>
        <v/>
      </c>
      <c r="F335" s="19"/>
      <c r="G335" s="19"/>
      <c r="H335" s="19"/>
      <c r="I335" s="19"/>
      <c r="J335" s="19"/>
      <c r="K335" s="19"/>
      <c r="L335" s="19"/>
      <c r="Q335" s="19"/>
      <c r="R335" s="19"/>
      <c r="S335" s="19"/>
      <c r="T335" s="19"/>
      <c r="U335" s="19"/>
      <c r="V335" s="19"/>
      <c r="W335" s="19"/>
      <c r="X335" s="19"/>
      <c r="Y335" s="19"/>
    </row>
    <row r="336" spans="2:25" ht="12" customHeight="1">
      <c r="B336" s="140" t="str">
        <f>IF( ISBLANK('03.Muestra'!$C21),"",'03.Muestra'!$C21)</f>
        <v/>
      </c>
      <c r="C336" s="140" t="str">
        <f>IF( ISBLANK('03.Muestra'!$E21),"",'03.Muestra'!$E21)</f>
        <v/>
      </c>
      <c r="D336" s="164" t="str">
        <f t="shared" si="16"/>
        <v/>
      </c>
      <c r="E336" s="133" t="str">
        <f t="shared" si="17"/>
        <v/>
      </c>
      <c r="F336" s="19"/>
      <c r="G336" s="19"/>
      <c r="H336" s="19"/>
      <c r="I336" s="19"/>
      <c r="J336" s="19"/>
      <c r="K336" s="19"/>
      <c r="L336" s="19"/>
      <c r="Q336" s="19"/>
      <c r="R336" s="19"/>
      <c r="S336" s="19"/>
      <c r="T336" s="19"/>
      <c r="U336" s="19"/>
      <c r="V336" s="19"/>
      <c r="W336" s="19"/>
      <c r="X336" s="19"/>
      <c r="Y336" s="19"/>
    </row>
    <row r="337" spans="2:25" ht="12" customHeight="1">
      <c r="B337" s="140" t="str">
        <f>IF( ISBLANK('03.Muestra'!$C22),"",'03.Muestra'!$C22)</f>
        <v/>
      </c>
      <c r="C337" s="140" t="str">
        <f>IF( ISBLANK('03.Muestra'!$E22),"",'03.Muestra'!$E22)</f>
        <v/>
      </c>
      <c r="D337" s="164" t="str">
        <f t="shared" si="16"/>
        <v/>
      </c>
      <c r="E337" s="133" t="str">
        <f t="shared" si="17"/>
        <v/>
      </c>
      <c r="F337" s="19"/>
      <c r="G337" s="19"/>
      <c r="H337" s="19"/>
      <c r="I337" s="19"/>
      <c r="J337" s="19"/>
      <c r="K337" s="19"/>
      <c r="L337" s="19"/>
      <c r="Q337" s="19"/>
      <c r="R337" s="19"/>
      <c r="S337" s="19"/>
      <c r="T337" s="19"/>
      <c r="U337" s="19"/>
      <c r="V337" s="19"/>
      <c r="W337" s="19"/>
      <c r="X337" s="19"/>
      <c r="Y337" s="19"/>
    </row>
    <row r="338" spans="2:25" ht="12" customHeight="1">
      <c r="B338" s="140" t="str">
        <f>IF( ISBLANK('03.Muestra'!$C23),"",'03.Muestra'!$C23)</f>
        <v/>
      </c>
      <c r="C338" s="140" t="str">
        <f>IF( ISBLANK('03.Muestra'!$E23),"",'03.Muestra'!$E23)</f>
        <v/>
      </c>
      <c r="D338" s="164" t="str">
        <f t="shared" si="16"/>
        <v/>
      </c>
      <c r="E338" s="133" t="str">
        <f t="shared" si="17"/>
        <v/>
      </c>
      <c r="F338" s="19"/>
      <c r="G338" s="19"/>
      <c r="H338" s="19"/>
      <c r="I338" s="19"/>
      <c r="J338" s="19"/>
      <c r="K338" s="19"/>
      <c r="L338" s="19"/>
      <c r="Q338" s="19"/>
      <c r="R338" s="19"/>
      <c r="S338" s="19"/>
      <c r="T338" s="19"/>
      <c r="U338" s="19"/>
      <c r="V338" s="19"/>
      <c r="W338" s="19"/>
      <c r="X338" s="19"/>
      <c r="Y338" s="19"/>
    </row>
    <row r="339" spans="2:25" ht="12" customHeight="1">
      <c r="B339" s="140" t="str">
        <f>IF( ISBLANK('03.Muestra'!$C24),"",'03.Muestra'!$C24)</f>
        <v/>
      </c>
      <c r="C339" s="140" t="str">
        <f>IF( ISBLANK('03.Muestra'!$E24),"",'03.Muestra'!$E24)</f>
        <v/>
      </c>
      <c r="D339" s="164" t="str">
        <f t="shared" si="16"/>
        <v/>
      </c>
      <c r="E339" s="133" t="str">
        <f t="shared" si="17"/>
        <v/>
      </c>
      <c r="F339" s="19"/>
      <c r="G339" s="19"/>
      <c r="H339" s="19"/>
      <c r="I339" s="19"/>
      <c r="J339" s="19"/>
      <c r="K339" s="19"/>
      <c r="L339" s="19"/>
      <c r="Q339" s="19"/>
      <c r="R339" s="19"/>
      <c r="S339" s="19"/>
      <c r="T339" s="19"/>
      <c r="U339" s="19"/>
      <c r="V339" s="19"/>
      <c r="W339" s="19"/>
      <c r="X339" s="19"/>
      <c r="Y339" s="19"/>
    </row>
    <row r="340" spans="2:25" ht="12" customHeight="1">
      <c r="B340" s="140" t="str">
        <f>IF( ISBLANK('03.Muestra'!$C25),"",'03.Muestra'!$C25)</f>
        <v/>
      </c>
      <c r="C340" s="140" t="str">
        <f>IF( ISBLANK('03.Muestra'!$E25),"",'03.Muestra'!$E25)</f>
        <v/>
      </c>
      <c r="D340" s="164" t="str">
        <f t="shared" si="16"/>
        <v/>
      </c>
      <c r="E340" s="133" t="str">
        <f t="shared" si="17"/>
        <v/>
      </c>
      <c r="F340" s="19"/>
      <c r="G340" s="19"/>
      <c r="H340" s="19"/>
      <c r="I340" s="19"/>
      <c r="J340" s="19"/>
      <c r="K340" s="19"/>
      <c r="L340" s="19"/>
      <c r="Q340" s="19"/>
      <c r="R340" s="19"/>
      <c r="S340" s="19"/>
      <c r="T340" s="19"/>
      <c r="U340" s="19"/>
      <c r="V340" s="19"/>
      <c r="W340" s="19"/>
      <c r="X340" s="19"/>
      <c r="Y340" s="19"/>
    </row>
    <row r="341" spans="2:25" ht="12" customHeight="1">
      <c r="B341" s="140" t="str">
        <f>IF( ISBLANK('03.Muestra'!$C26),"",'03.Muestra'!$C26)</f>
        <v/>
      </c>
      <c r="C341" s="140" t="str">
        <f>IF( ISBLANK('03.Muestra'!$E26),"",'03.Muestra'!$E26)</f>
        <v/>
      </c>
      <c r="D341" s="164" t="str">
        <f t="shared" si="16"/>
        <v/>
      </c>
      <c r="E341" s="133" t="str">
        <f t="shared" si="17"/>
        <v/>
      </c>
      <c r="F341" s="19"/>
      <c r="G341" s="19"/>
      <c r="H341" s="19"/>
      <c r="I341" s="19"/>
      <c r="J341" s="19"/>
      <c r="K341" s="19"/>
      <c r="L341" s="19"/>
      <c r="Q341" s="19"/>
      <c r="R341" s="19"/>
      <c r="S341" s="19"/>
      <c r="T341" s="19"/>
      <c r="U341" s="19"/>
      <c r="V341" s="19"/>
      <c r="W341" s="19"/>
      <c r="X341" s="19"/>
      <c r="Y341" s="19"/>
    </row>
    <row r="342" spans="2:25" ht="12" customHeight="1">
      <c r="B342" s="140" t="str">
        <f>IF( ISBLANK('03.Muestra'!$C27),"",'03.Muestra'!$C27)</f>
        <v/>
      </c>
      <c r="C342" s="140" t="str">
        <f>IF( ISBLANK('03.Muestra'!$E27),"",'03.Muestra'!$E27)</f>
        <v/>
      </c>
      <c r="D342" s="164" t="str">
        <f t="shared" si="16"/>
        <v/>
      </c>
      <c r="E342" s="133" t="str">
        <f t="shared" si="17"/>
        <v/>
      </c>
      <c r="F342" s="19"/>
      <c r="G342" s="19"/>
      <c r="H342" s="19"/>
      <c r="I342" s="19"/>
      <c r="J342" s="19"/>
      <c r="K342" s="19"/>
      <c r="L342" s="19"/>
      <c r="Q342" s="19"/>
      <c r="R342" s="19"/>
      <c r="S342" s="19"/>
      <c r="T342" s="19"/>
      <c r="U342" s="19"/>
      <c r="V342" s="19"/>
      <c r="W342" s="19"/>
      <c r="X342" s="19"/>
      <c r="Y342" s="19"/>
    </row>
    <row r="343" spans="2:25" ht="12" customHeight="1">
      <c r="B343" s="140" t="str">
        <f>IF( ISBLANK('03.Muestra'!$C28),"",'03.Muestra'!$C28)</f>
        <v/>
      </c>
      <c r="C343" s="140" t="str">
        <f>IF( ISBLANK('03.Muestra'!$E28),"",'03.Muestra'!$E28)</f>
        <v/>
      </c>
      <c r="D343" s="164" t="str">
        <f t="shared" si="16"/>
        <v/>
      </c>
      <c r="E343" s="133" t="str">
        <f t="shared" si="17"/>
        <v/>
      </c>
      <c r="F343" s="19"/>
      <c r="G343" s="19"/>
      <c r="H343" s="19"/>
      <c r="I343" s="19"/>
      <c r="J343" s="19"/>
      <c r="K343" s="19"/>
      <c r="L343" s="19"/>
      <c r="Q343" s="19"/>
      <c r="R343" s="19"/>
      <c r="S343" s="19"/>
      <c r="T343" s="19"/>
      <c r="U343" s="19"/>
      <c r="V343" s="19"/>
      <c r="W343" s="19"/>
      <c r="X343" s="19"/>
      <c r="Y343" s="19"/>
    </row>
    <row r="344" spans="2:25" ht="12" customHeight="1">
      <c r="B344" s="140" t="str">
        <f>IF( ISBLANK('03.Muestra'!$C29),"",'03.Muestra'!$C29)</f>
        <v/>
      </c>
      <c r="C344" s="140" t="str">
        <f>IF( ISBLANK('03.Muestra'!$E29),"",'03.Muestra'!$E29)</f>
        <v/>
      </c>
      <c r="D344" s="164" t="str">
        <f t="shared" si="16"/>
        <v/>
      </c>
      <c r="E344" s="133" t="str">
        <f t="shared" si="17"/>
        <v/>
      </c>
      <c r="F344" s="19"/>
      <c r="G344" s="19"/>
      <c r="H344" s="19"/>
      <c r="I344" s="19"/>
      <c r="J344" s="19"/>
      <c r="K344" s="19"/>
      <c r="L344" s="19"/>
      <c r="Q344" s="19"/>
      <c r="R344" s="19"/>
      <c r="S344" s="19"/>
      <c r="T344" s="19"/>
      <c r="U344" s="19"/>
      <c r="V344" s="19"/>
      <c r="W344" s="19"/>
      <c r="X344" s="19"/>
      <c r="Y344" s="19"/>
    </row>
    <row r="345" spans="2:25" ht="12" customHeight="1">
      <c r="B345" s="140" t="str">
        <f>IF( ISBLANK('03.Muestra'!$C30),"",'03.Muestra'!$C30)</f>
        <v/>
      </c>
      <c r="C345" s="140" t="str">
        <f>IF( ISBLANK('03.Muestra'!$E30),"",'03.Muestra'!$E30)</f>
        <v/>
      </c>
      <c r="D345" s="164" t="str">
        <f t="shared" si="16"/>
        <v/>
      </c>
      <c r="E345" s="133" t="str">
        <f t="shared" si="17"/>
        <v/>
      </c>
      <c r="F345" s="19"/>
      <c r="G345" s="19"/>
      <c r="H345" s="19"/>
      <c r="I345" s="19"/>
      <c r="J345" s="19"/>
      <c r="K345" s="19"/>
      <c r="L345" s="19"/>
      <c r="Q345" s="19"/>
      <c r="R345" s="19"/>
      <c r="S345" s="19"/>
      <c r="T345" s="19"/>
      <c r="U345" s="19"/>
      <c r="V345" s="19"/>
      <c r="W345" s="19"/>
      <c r="X345" s="19"/>
      <c r="Y345" s="19"/>
    </row>
    <row r="346" spans="2:25" ht="12" customHeight="1">
      <c r="B346" s="140" t="str">
        <f>IF( ISBLANK('03.Muestra'!$C31),"",'03.Muestra'!$C31)</f>
        <v/>
      </c>
      <c r="C346" s="140" t="str">
        <f>IF( ISBLANK('03.Muestra'!$E31),"",'03.Muestra'!$E31)</f>
        <v/>
      </c>
      <c r="D346" s="164" t="str">
        <f t="shared" si="16"/>
        <v/>
      </c>
      <c r="E346" s="133" t="str">
        <f t="shared" si="17"/>
        <v/>
      </c>
      <c r="F346" s="19"/>
      <c r="G346" s="19"/>
      <c r="H346" s="19"/>
      <c r="I346" s="19"/>
      <c r="J346" s="19"/>
      <c r="K346" s="19"/>
      <c r="L346" s="19"/>
      <c r="M346" s="19"/>
      <c r="N346" s="19"/>
      <c r="O346" s="19"/>
      <c r="P346" s="19"/>
      <c r="Q346" s="19"/>
      <c r="R346" s="19"/>
      <c r="S346" s="19"/>
      <c r="T346" s="19"/>
      <c r="U346" s="19"/>
      <c r="V346" s="19"/>
      <c r="W346" s="19"/>
      <c r="X346" s="19"/>
      <c r="Y346" s="19"/>
    </row>
    <row r="347" spans="2:25" ht="12" customHeight="1">
      <c r="B347" s="140" t="str">
        <f>IF( ISBLANK('03.Muestra'!$C32),"",'03.Muestra'!$C32)</f>
        <v/>
      </c>
      <c r="C347" s="140" t="str">
        <f>IF( ISBLANK('03.Muestra'!$E32),"",'03.Muestra'!$E32)</f>
        <v/>
      </c>
      <c r="D347" s="164" t="str">
        <f t="shared" si="16"/>
        <v/>
      </c>
      <c r="E347" s="133" t="str">
        <f t="shared" si="17"/>
        <v/>
      </c>
      <c r="F347" s="19"/>
      <c r="G347" s="19"/>
      <c r="H347" s="19"/>
      <c r="I347" s="19"/>
      <c r="J347" s="19"/>
      <c r="K347" s="19"/>
      <c r="L347" s="19"/>
      <c r="M347" s="19"/>
      <c r="N347" s="19"/>
      <c r="O347" s="19"/>
      <c r="P347" s="19"/>
      <c r="Q347" s="19"/>
      <c r="R347" s="19"/>
      <c r="S347" s="19"/>
      <c r="T347" s="19"/>
      <c r="U347" s="19"/>
      <c r="V347" s="19"/>
      <c r="W347" s="19"/>
      <c r="X347" s="19"/>
      <c r="Y347" s="19"/>
    </row>
    <row r="348" spans="2:25" ht="12" customHeight="1">
      <c r="B348" s="140" t="str">
        <f>IF( ISBLANK('03.Muestra'!$C33),"",'03.Muestra'!$C33)</f>
        <v/>
      </c>
      <c r="C348" s="140" t="str">
        <f>IF( ISBLANK('03.Muestra'!$E33),"",'03.Muestra'!$E33)</f>
        <v/>
      </c>
      <c r="D348" s="164" t="str">
        <f t="shared" si="16"/>
        <v/>
      </c>
      <c r="E348" s="133" t="str">
        <f t="shared" si="17"/>
        <v/>
      </c>
      <c r="F348" s="19"/>
      <c r="G348" s="19"/>
      <c r="H348" s="19"/>
      <c r="I348" s="19"/>
      <c r="J348" s="19"/>
      <c r="K348" s="19"/>
      <c r="L348" s="19"/>
      <c r="M348" s="19"/>
      <c r="N348" s="19"/>
      <c r="O348" s="19"/>
      <c r="P348" s="19"/>
      <c r="Q348" s="19"/>
      <c r="R348" s="19"/>
      <c r="S348" s="19"/>
      <c r="T348" s="19"/>
      <c r="U348" s="19"/>
      <c r="V348" s="19"/>
      <c r="W348" s="19"/>
      <c r="X348" s="19"/>
      <c r="Y348" s="19"/>
    </row>
    <row r="349" spans="2:25" ht="12" customHeight="1">
      <c r="B349" s="140" t="str">
        <f>IF( ISBLANK('03.Muestra'!$C34),"",'03.Muestra'!$C34)</f>
        <v/>
      </c>
      <c r="C349" s="140" t="str">
        <f>IF( ISBLANK('03.Muestra'!$E34),"",'03.Muestra'!$E34)</f>
        <v/>
      </c>
      <c r="D349" s="164" t="str">
        <f t="shared" si="16"/>
        <v/>
      </c>
      <c r="E349" s="133" t="str">
        <f t="shared" si="17"/>
        <v/>
      </c>
      <c r="F349" s="19"/>
      <c r="G349" s="19"/>
      <c r="H349" s="19"/>
      <c r="I349" s="19"/>
      <c r="J349" s="19"/>
      <c r="K349" s="19"/>
      <c r="L349" s="19"/>
      <c r="M349" s="19"/>
      <c r="N349" s="19"/>
      <c r="O349" s="19"/>
      <c r="P349" s="19"/>
      <c r="Q349" s="19"/>
      <c r="R349" s="19"/>
      <c r="S349" s="19"/>
      <c r="T349" s="19"/>
      <c r="U349" s="19"/>
      <c r="V349" s="19"/>
      <c r="W349" s="19"/>
      <c r="X349" s="19"/>
      <c r="Y349" s="19"/>
    </row>
    <row r="350" spans="2:25" ht="12" customHeight="1">
      <c r="B350" s="140" t="str">
        <f>IF( ISBLANK('03.Muestra'!$C35),"",'03.Muestra'!$C35)</f>
        <v/>
      </c>
      <c r="C350" s="140" t="str">
        <f>IF( ISBLANK('03.Muestra'!$E35),"",'03.Muestra'!$E35)</f>
        <v/>
      </c>
      <c r="D350" s="164" t="str">
        <f t="shared" si="16"/>
        <v/>
      </c>
      <c r="E350" s="133" t="str">
        <f t="shared" si="17"/>
        <v/>
      </c>
      <c r="G350" s="19"/>
      <c r="H350" s="19"/>
      <c r="I350" s="19"/>
      <c r="J350" s="19"/>
      <c r="K350" s="19"/>
      <c r="L350" s="19"/>
      <c r="M350" s="19"/>
      <c r="N350" s="19"/>
      <c r="O350" s="19"/>
      <c r="P350" s="19"/>
      <c r="Q350" s="19"/>
      <c r="R350" s="19"/>
      <c r="S350" s="19"/>
      <c r="T350" s="19"/>
      <c r="U350" s="19"/>
      <c r="V350" s="19"/>
      <c r="W350" s="19"/>
      <c r="X350" s="19"/>
      <c r="Y350" s="19"/>
    </row>
    <row r="351" spans="2:25" ht="12" customHeight="1">
      <c r="B351" s="140" t="str">
        <f>IF( ISBLANK('03.Muestra'!$C36),"",'03.Muestra'!$C36)</f>
        <v/>
      </c>
      <c r="C351" s="140" t="str">
        <f>IF( ISBLANK('03.Muestra'!$E36),"",'03.Muestra'!$E36)</f>
        <v/>
      </c>
      <c r="D351" s="164" t="str">
        <f t="shared" si="16"/>
        <v/>
      </c>
      <c r="E351" s="133" t="str">
        <f t="shared" si="17"/>
        <v/>
      </c>
      <c r="F351" s="153"/>
      <c r="G351" s="19"/>
      <c r="H351" s="19"/>
      <c r="I351" s="19"/>
      <c r="J351" s="19"/>
      <c r="K351" s="19"/>
      <c r="L351" s="19"/>
      <c r="M351" s="19"/>
      <c r="N351" s="19"/>
      <c r="O351" s="19"/>
      <c r="P351" s="19"/>
      <c r="Q351" s="19"/>
      <c r="R351" s="19"/>
      <c r="S351" s="19"/>
      <c r="T351" s="19"/>
      <c r="U351" s="19"/>
      <c r="V351" s="19"/>
      <c r="W351" s="19"/>
      <c r="X351" s="19"/>
      <c r="Y351" s="19"/>
    </row>
    <row r="352" spans="2:25" ht="12" customHeight="1">
      <c r="B352" s="140" t="str">
        <f>IF( ISBLANK('03.Muestra'!$C37),"",'03.Muestra'!$C37)</f>
        <v/>
      </c>
      <c r="C352" s="140" t="str">
        <f>IF( ISBLANK('03.Muestra'!$E37),"",'03.Muestra'!$E37)</f>
        <v/>
      </c>
      <c r="D352" s="164" t="str">
        <f t="shared" si="16"/>
        <v/>
      </c>
      <c r="E352" s="133" t="str">
        <f t="shared" si="17"/>
        <v/>
      </c>
      <c r="F352" s="153"/>
      <c r="G352" s="19"/>
      <c r="H352" s="19"/>
      <c r="I352" s="19"/>
      <c r="J352" s="19"/>
      <c r="K352" s="19"/>
      <c r="L352" s="19"/>
      <c r="M352" s="19"/>
      <c r="N352" s="19"/>
      <c r="O352" s="19"/>
      <c r="P352" s="19"/>
      <c r="Q352" s="19"/>
      <c r="R352" s="19"/>
      <c r="S352" s="19"/>
      <c r="T352" s="19"/>
      <c r="U352" s="19"/>
      <c r="V352" s="19"/>
      <c r="W352" s="19"/>
      <c r="X352" s="19"/>
      <c r="Y352" s="19"/>
    </row>
    <row r="353" spans="2:25" ht="12" customHeight="1">
      <c r="B353" s="140" t="str">
        <f>IF( ISBLANK('03.Muestra'!$C38),"",'03.Muestra'!$C38)</f>
        <v/>
      </c>
      <c r="C353" s="140" t="str">
        <f>IF( ISBLANK('03.Muestra'!$E38),"",'03.Muestra'!$E38)</f>
        <v/>
      </c>
      <c r="D353" s="164" t="str">
        <f t="shared" si="16"/>
        <v/>
      </c>
      <c r="E353" s="133" t="str">
        <f t="shared" si="17"/>
        <v/>
      </c>
      <c r="F353" s="153"/>
      <c r="G353" s="19"/>
      <c r="H353" s="19"/>
      <c r="I353" s="19"/>
      <c r="J353" s="19"/>
      <c r="K353" s="19"/>
      <c r="L353" s="19"/>
      <c r="M353" s="19"/>
      <c r="N353" s="19"/>
      <c r="O353" s="19"/>
      <c r="P353" s="19"/>
      <c r="Q353" s="19"/>
      <c r="R353" s="19"/>
      <c r="S353" s="19"/>
      <c r="T353" s="19"/>
      <c r="U353" s="19"/>
      <c r="V353" s="19"/>
      <c r="W353" s="19"/>
      <c r="X353" s="19"/>
      <c r="Y353" s="19"/>
    </row>
    <row r="354" spans="2:25" ht="12" customHeight="1">
      <c r="B354" s="140" t="str">
        <f>IF( ISBLANK('03.Muestra'!$C39),"",'03.Muestra'!$C39)</f>
        <v/>
      </c>
      <c r="C354" s="140" t="str">
        <f>IF( ISBLANK('03.Muestra'!$E39),"",'03.Muestra'!$E39)</f>
        <v/>
      </c>
      <c r="D354" s="164" t="str">
        <f t="shared" si="16"/>
        <v/>
      </c>
      <c r="E354" s="133" t="str">
        <f t="shared" si="17"/>
        <v/>
      </c>
      <c r="F354" s="153"/>
      <c r="G354" s="19"/>
      <c r="H354" s="19"/>
      <c r="I354" s="19"/>
      <c r="J354" s="19"/>
      <c r="K354" s="19"/>
      <c r="L354" s="19"/>
      <c r="M354" s="19"/>
      <c r="N354" s="19"/>
      <c r="O354" s="19"/>
      <c r="P354" s="19"/>
      <c r="Q354" s="19"/>
      <c r="R354" s="19"/>
      <c r="S354" s="19"/>
      <c r="T354" s="19"/>
      <c r="U354" s="19"/>
      <c r="V354" s="19"/>
      <c r="W354" s="19"/>
      <c r="X354" s="19"/>
      <c r="Y354" s="19"/>
    </row>
    <row r="355" spans="2:25" ht="12" customHeight="1">
      <c r="B355" s="140" t="str">
        <f>IF( ISBLANK('03.Muestra'!$C40),"",'03.Muestra'!$C40)</f>
        <v/>
      </c>
      <c r="C355" s="140" t="str">
        <f>IF( ISBLANK('03.Muestra'!$E40),"",'03.Muestra'!$E40)</f>
        <v/>
      </c>
      <c r="D355" s="164" t="str">
        <f t="shared" si="16"/>
        <v/>
      </c>
      <c r="E355" s="133" t="str">
        <f t="shared" si="17"/>
        <v/>
      </c>
      <c r="F355" s="153"/>
      <c r="G355" s="19"/>
      <c r="H355" s="19"/>
      <c r="I355" s="19"/>
      <c r="J355" s="19"/>
      <c r="K355" s="19"/>
      <c r="L355" s="19"/>
      <c r="M355" s="19"/>
      <c r="N355" s="19"/>
      <c r="O355" s="19"/>
      <c r="P355" s="19"/>
      <c r="Q355" s="19"/>
      <c r="R355" s="19"/>
      <c r="S355" s="19"/>
      <c r="T355" s="19"/>
      <c r="U355" s="19"/>
      <c r="V355" s="19"/>
      <c r="W355" s="19"/>
      <c r="X355" s="19"/>
      <c r="Y355" s="19"/>
    </row>
    <row r="356" spans="2:25" ht="12" customHeight="1">
      <c r="B356" s="140" t="str">
        <f>IF( ISBLANK('03.Muestra'!$C41),"",'03.Muestra'!$C41)</f>
        <v/>
      </c>
      <c r="C356" s="140" t="str">
        <f>IF( ISBLANK('03.Muestra'!$E41),"",'03.Muestra'!$E41)</f>
        <v/>
      </c>
      <c r="D356" s="164" t="str">
        <f t="shared" si="16"/>
        <v/>
      </c>
      <c r="E356" s="133" t="str">
        <f t="shared" si="17"/>
        <v/>
      </c>
      <c r="F356" s="153"/>
      <c r="G356" s="19"/>
      <c r="H356" s="19"/>
      <c r="I356" s="19"/>
      <c r="J356" s="19"/>
      <c r="K356" s="19"/>
      <c r="L356" s="19"/>
      <c r="M356" s="19"/>
      <c r="N356" s="19"/>
      <c r="O356" s="19"/>
      <c r="P356" s="19"/>
      <c r="Q356" s="19"/>
      <c r="R356" s="19"/>
      <c r="S356" s="19"/>
      <c r="T356" s="19"/>
      <c r="U356" s="19"/>
      <c r="V356" s="19"/>
      <c r="W356" s="19"/>
      <c r="X356" s="19"/>
      <c r="Y356" s="19"/>
    </row>
    <row r="357" spans="2:25" ht="12" customHeight="1">
      <c r="B357" s="140" t="str">
        <f>IF( ISBLANK('03.Muestra'!$C42),"",'03.Muestra'!$C42)</f>
        <v/>
      </c>
      <c r="C357" s="140" t="str">
        <f>IF( ISBLANK('03.Muestra'!$E42),"",'03.Muestra'!$E42)</f>
        <v/>
      </c>
      <c r="D357" s="164" t="str">
        <f t="shared" si="16"/>
        <v/>
      </c>
      <c r="E357" s="133" t="str">
        <f t="shared" si="17"/>
        <v/>
      </c>
      <c r="F357" s="19"/>
      <c r="G357" s="19"/>
      <c r="H357" s="19"/>
      <c r="I357" s="19"/>
      <c r="J357" s="19"/>
      <c r="K357" s="19"/>
      <c r="L357" s="19"/>
      <c r="M357" s="19"/>
      <c r="N357" s="19"/>
      <c r="O357" s="19"/>
      <c r="P357" s="19"/>
      <c r="Q357" s="19"/>
      <c r="R357" s="19"/>
      <c r="S357" s="19"/>
      <c r="T357" s="19"/>
      <c r="U357" s="19"/>
      <c r="V357" s="19"/>
      <c r="W357" s="19"/>
      <c r="X357" s="19"/>
      <c r="Y357" s="19"/>
    </row>
    <row r="358" spans="2:25" ht="12" customHeight="1">
      <c r="B358" s="19"/>
      <c r="C358" s="19"/>
      <c r="D358" s="133"/>
      <c r="E358" s="19"/>
      <c r="F358" s="19"/>
      <c r="G358" s="19"/>
      <c r="H358" s="19"/>
      <c r="I358" s="19"/>
      <c r="J358" s="19"/>
      <c r="K358" s="19"/>
      <c r="L358" s="19"/>
      <c r="M358" s="19"/>
      <c r="N358" s="19"/>
      <c r="O358" s="19"/>
      <c r="P358" s="19"/>
      <c r="Q358" s="19"/>
      <c r="R358" s="19"/>
      <c r="S358" s="19"/>
      <c r="T358" s="19"/>
      <c r="U358" s="19"/>
      <c r="V358" s="19"/>
      <c r="W358" s="19"/>
      <c r="X358" s="19"/>
      <c r="Y358" s="19"/>
    </row>
    <row r="359" spans="2:25" ht="12" customHeight="1">
      <c r="B359" s="157"/>
      <c r="C359" s="19"/>
      <c r="D359" s="133"/>
      <c r="E359" s="138"/>
      <c r="F359" s="19"/>
      <c r="G359" s="19"/>
      <c r="H359" s="19"/>
      <c r="I359" s="19"/>
      <c r="J359" s="19"/>
      <c r="K359" s="19"/>
      <c r="L359" s="19"/>
      <c r="M359" s="19"/>
      <c r="N359" s="19"/>
      <c r="O359" s="19"/>
      <c r="P359" s="19"/>
      <c r="Q359" s="19"/>
      <c r="R359" s="19"/>
      <c r="S359" s="19"/>
      <c r="T359" s="19"/>
      <c r="U359" s="19"/>
      <c r="V359" s="19"/>
      <c r="W359" s="19"/>
      <c r="X359" s="19"/>
      <c r="Y359" s="19"/>
    </row>
    <row r="360" spans="2:25" ht="32.25" customHeight="1">
      <c r="B360" s="26" t="s">
        <v>61</v>
      </c>
      <c r="C360" s="27" t="s">
        <v>108</v>
      </c>
      <c r="D360" s="28" t="s">
        <v>71</v>
      </c>
      <c r="E360" s="152"/>
      <c r="K360" s="19"/>
      <c r="L360" s="19"/>
      <c r="M360" s="19"/>
      <c r="N360" s="19"/>
      <c r="O360" s="19"/>
      <c r="P360" s="19"/>
      <c r="Q360" s="19"/>
      <c r="R360" s="19"/>
      <c r="S360" s="19"/>
      <c r="T360" s="19"/>
      <c r="U360" s="19"/>
      <c r="V360" s="19"/>
      <c r="W360" s="19"/>
      <c r="X360" s="19"/>
      <c r="Y360" s="19"/>
    </row>
    <row r="361" spans="2:25" ht="12" customHeight="1">
      <c r="B361" s="140" t="str">
        <f>IF( ISBLANK('03.Muestra'!$C8),"",'03.Muestra'!$C8)</f>
        <v/>
      </c>
      <c r="C361" s="140" t="str">
        <f>IF( ISBLANK('03.Muestra'!$E8),"",'03.Muestra'!$E8)</f>
        <v/>
      </c>
      <c r="D361" s="164" t="str">
        <f t="shared" ref="D361:D395" si="18">IF(AND(B361&lt;&gt;"",C361&lt;&gt;""),"N/T","")</f>
        <v/>
      </c>
      <c r="E361" s="133" t="str">
        <f t="shared" ref="E361:E395" si="19">IF(D361&lt;&gt;"",IF(AND(B361&lt;&gt;"",C361&lt;&gt;""),"","ERR"),"")</f>
        <v/>
      </c>
      <c r="F361" s="141" t="s">
        <v>72</v>
      </c>
      <c r="G361" s="142" t="s">
        <v>76</v>
      </c>
      <c r="H361" s="143" t="s">
        <v>74</v>
      </c>
      <c r="I361" s="144" t="s">
        <v>65</v>
      </c>
      <c r="J361" s="145" t="s">
        <v>62</v>
      </c>
      <c r="K361" s="146" t="s">
        <v>69</v>
      </c>
      <c r="L361" s="19"/>
      <c r="M361" s="19"/>
      <c r="N361" s="19"/>
      <c r="O361" s="19"/>
      <c r="P361" s="19"/>
      <c r="Q361" s="19"/>
      <c r="R361" s="19"/>
      <c r="S361" s="19"/>
      <c r="T361" s="19"/>
      <c r="U361" s="19"/>
      <c r="V361" s="19"/>
      <c r="W361" s="19"/>
      <c r="X361" s="19"/>
      <c r="Y361" s="19"/>
    </row>
    <row r="362" spans="2:25" ht="12" customHeight="1">
      <c r="B362" s="140" t="str">
        <f>IF( ISBLANK('03.Muestra'!$C9),"",'03.Muestra'!$C9)</f>
        <v/>
      </c>
      <c r="C362" s="140" t="str">
        <f>IF( ISBLANK('03.Muestra'!$E9),"",'03.Muestra'!$E9)</f>
        <v/>
      </c>
      <c r="D362" s="164" t="str">
        <f t="shared" si="18"/>
        <v/>
      </c>
      <c r="E362" s="133" t="str">
        <f t="shared" si="19"/>
        <v/>
      </c>
      <c r="F362" s="147">
        <f ca="1">COUNTIF($D361:INDIRECT("$D" &amp;  SUM(ROW()-1,'03.Muestra'!$D$45)-1),F361)</f>
        <v>0</v>
      </c>
      <c r="G362" s="147">
        <f ca="1">COUNTIF($D361:INDIRECT("$D" &amp;  SUM(ROW()-1,'03.Muestra'!$D$45)-1),G361)</f>
        <v>0</v>
      </c>
      <c r="H362" s="147">
        <f ca="1">COUNTIF($D361:INDIRECT("$D" &amp;  SUM(ROW()-1,'03.Muestra'!$D$45)-1),H361)</f>
        <v>0</v>
      </c>
      <c r="I362" s="147">
        <f ca="1">COUNTIF($D361:INDIRECT("$D" &amp;  SUM(ROW()-1,'03.Muestra'!$D$45)-1),I361)</f>
        <v>0</v>
      </c>
      <c r="J362" s="147">
        <f ca="1">COUNTIF($D361:INDIRECT("$D" &amp;  SUM(ROW()-1,'03.Muestra'!$D$45)-1),J361)</f>
        <v>0</v>
      </c>
      <c r="K362" s="147">
        <f ca="1">IF('03.Muestra'!$D$45=0,0,COUNTBLANK($D361:INDIRECT("$D" &amp;  SUM(ROW()-1,'03.Muestra'!$D$45)-1)))</f>
        <v>0</v>
      </c>
      <c r="L362" s="19"/>
      <c r="M362" s="19"/>
      <c r="N362" s="19"/>
      <c r="O362" s="19"/>
      <c r="P362" s="19"/>
      <c r="Q362" s="19"/>
      <c r="R362" s="19"/>
      <c r="S362" s="19"/>
      <c r="T362" s="19"/>
      <c r="U362" s="19"/>
      <c r="V362" s="19"/>
      <c r="W362" s="19"/>
      <c r="X362" s="19"/>
      <c r="Y362" s="19"/>
    </row>
    <row r="363" spans="2:25" ht="12" customHeight="1">
      <c r="B363" s="140" t="str">
        <f>IF( ISBLANK('03.Muestra'!$C10),"",'03.Muestra'!$C10)</f>
        <v/>
      </c>
      <c r="C363" s="140" t="str">
        <f>IF( ISBLANK('03.Muestra'!$E10),"",'03.Muestra'!$E10)</f>
        <v/>
      </c>
      <c r="D363" s="164" t="str">
        <f t="shared" si="18"/>
        <v/>
      </c>
      <c r="E363" s="133" t="str">
        <f t="shared" si="19"/>
        <v/>
      </c>
      <c r="G363" s="19"/>
      <c r="H363" s="19"/>
      <c r="I363" s="19"/>
      <c r="J363" s="19"/>
      <c r="K363" s="19"/>
      <c r="L363" s="19"/>
      <c r="M363" s="19"/>
      <c r="N363" s="19"/>
      <c r="O363" s="19"/>
      <c r="P363" s="19"/>
      <c r="Q363" s="19"/>
      <c r="R363" s="19"/>
      <c r="S363" s="19"/>
      <c r="T363" s="19"/>
      <c r="U363" s="19"/>
      <c r="V363" s="19"/>
      <c r="W363" s="19"/>
      <c r="X363" s="19"/>
      <c r="Y363" s="19"/>
    </row>
    <row r="364" spans="2:25" ht="12" customHeight="1">
      <c r="B364" s="140" t="str">
        <f>IF( ISBLANK('03.Muestra'!$C11),"",'03.Muestra'!$C11)</f>
        <v/>
      </c>
      <c r="C364" s="140" t="str">
        <f>IF( ISBLANK('03.Muestra'!$E11),"",'03.Muestra'!$E11)</f>
        <v/>
      </c>
      <c r="D364" s="164" t="str">
        <f t="shared" si="18"/>
        <v/>
      </c>
      <c r="E364" s="133" t="str">
        <f t="shared" si="19"/>
        <v/>
      </c>
      <c r="G364" s="19"/>
      <c r="H364" s="19"/>
      <c r="I364" s="19"/>
      <c r="J364" s="19"/>
      <c r="K364" s="19"/>
      <c r="L364" s="19"/>
      <c r="M364" s="19"/>
      <c r="N364" s="19"/>
      <c r="O364" s="19"/>
      <c r="P364" s="19"/>
      <c r="Q364" s="19"/>
      <c r="R364" s="19"/>
      <c r="S364" s="19"/>
      <c r="T364" s="19"/>
      <c r="U364" s="19"/>
      <c r="V364" s="19"/>
      <c r="W364" s="19"/>
      <c r="X364" s="19"/>
      <c r="Y364" s="19"/>
    </row>
    <row r="365" spans="2:25" ht="12" customHeight="1">
      <c r="B365" s="140" t="str">
        <f>IF( ISBLANK('03.Muestra'!$C12),"",'03.Muestra'!$C12)</f>
        <v/>
      </c>
      <c r="C365" s="140" t="str">
        <f>IF( ISBLANK('03.Muestra'!$E12),"",'03.Muestra'!$E12)</f>
        <v/>
      </c>
      <c r="D365" s="164" t="str">
        <f t="shared" si="18"/>
        <v/>
      </c>
      <c r="E365" s="133" t="str">
        <f t="shared" si="19"/>
        <v/>
      </c>
      <c r="G365" s="19"/>
      <c r="H365" s="19"/>
      <c r="I365" s="19"/>
      <c r="J365" s="19"/>
      <c r="K365" s="19"/>
      <c r="L365" s="19"/>
      <c r="M365" s="19"/>
      <c r="N365" s="19"/>
      <c r="O365" s="19"/>
      <c r="P365" s="19"/>
      <c r="Q365" s="19"/>
      <c r="R365" s="19"/>
      <c r="S365" s="19"/>
      <c r="T365" s="19"/>
      <c r="U365" s="19"/>
      <c r="V365" s="19"/>
      <c r="W365" s="19"/>
      <c r="X365" s="19"/>
      <c r="Y365" s="19"/>
    </row>
    <row r="366" spans="2:25" ht="12" customHeight="1">
      <c r="B366" s="140" t="str">
        <f>IF( ISBLANK('03.Muestra'!$C13),"",'03.Muestra'!$C13)</f>
        <v/>
      </c>
      <c r="C366" s="140" t="str">
        <f>IF( ISBLANK('03.Muestra'!$E13),"",'03.Muestra'!$E13)</f>
        <v/>
      </c>
      <c r="D366" s="164" t="str">
        <f t="shared" si="18"/>
        <v/>
      </c>
      <c r="E366" s="133" t="str">
        <f t="shared" si="19"/>
        <v/>
      </c>
      <c r="G366" s="19"/>
      <c r="H366" s="19"/>
      <c r="I366" s="19"/>
      <c r="J366" s="19"/>
      <c r="K366" s="19"/>
      <c r="L366" s="19"/>
      <c r="M366" s="19"/>
      <c r="N366" s="19"/>
      <c r="O366" s="19"/>
      <c r="P366" s="19"/>
      <c r="Q366" s="19"/>
      <c r="R366" s="19"/>
      <c r="S366" s="19"/>
      <c r="T366" s="19"/>
      <c r="U366" s="19"/>
      <c r="V366" s="19"/>
      <c r="W366" s="19"/>
      <c r="X366" s="19"/>
      <c r="Y366" s="19"/>
    </row>
    <row r="367" spans="2:25" ht="12" customHeight="1">
      <c r="B367" s="140" t="str">
        <f>IF( ISBLANK('03.Muestra'!$C14),"",'03.Muestra'!$C14)</f>
        <v/>
      </c>
      <c r="C367" s="140" t="str">
        <f>IF( ISBLANK('03.Muestra'!$E14),"",'03.Muestra'!$E14)</f>
        <v/>
      </c>
      <c r="D367" s="164" t="str">
        <f t="shared" si="18"/>
        <v/>
      </c>
      <c r="E367" s="133" t="str">
        <f t="shared" si="19"/>
        <v/>
      </c>
      <c r="F367" s="19"/>
      <c r="G367" s="19"/>
      <c r="H367" s="19"/>
      <c r="I367" s="19"/>
      <c r="J367" s="19"/>
      <c r="K367" s="19"/>
      <c r="L367" s="19"/>
      <c r="M367" s="19"/>
      <c r="N367" s="19"/>
      <c r="O367" s="19"/>
      <c r="P367" s="19"/>
      <c r="Q367" s="19"/>
      <c r="R367" s="19"/>
      <c r="S367" s="19"/>
      <c r="T367" s="19"/>
      <c r="U367" s="19"/>
      <c r="V367" s="19"/>
      <c r="W367" s="19"/>
      <c r="X367" s="19"/>
      <c r="Y367" s="19"/>
    </row>
    <row r="368" spans="2:25" ht="12" customHeight="1">
      <c r="B368" s="140" t="str">
        <f>IF( ISBLANK('03.Muestra'!$C15),"",'03.Muestra'!$C15)</f>
        <v/>
      </c>
      <c r="C368" s="140" t="str">
        <f>IF( ISBLANK('03.Muestra'!$E15),"",'03.Muestra'!$E15)</f>
        <v/>
      </c>
      <c r="D368" s="164" t="str">
        <f t="shared" si="18"/>
        <v/>
      </c>
      <c r="E368" s="133" t="str">
        <f t="shared" si="19"/>
        <v/>
      </c>
      <c r="F368" s="19"/>
      <c r="G368" s="19"/>
      <c r="H368" s="19"/>
      <c r="I368" s="19"/>
      <c r="J368" s="19"/>
      <c r="K368" s="19"/>
      <c r="L368" s="19"/>
      <c r="M368" s="19"/>
      <c r="N368" s="19"/>
      <c r="O368" s="19"/>
      <c r="P368" s="19"/>
      <c r="Q368" s="19"/>
      <c r="R368" s="19"/>
      <c r="S368" s="19"/>
      <c r="T368" s="19"/>
      <c r="U368" s="19"/>
      <c r="V368" s="19"/>
      <c r="W368" s="19"/>
      <c r="X368" s="19"/>
      <c r="Y368" s="19"/>
    </row>
    <row r="369" spans="2:25" ht="12" customHeight="1">
      <c r="B369" s="140" t="str">
        <f>IF( ISBLANK('03.Muestra'!$C16),"",'03.Muestra'!$C16)</f>
        <v/>
      </c>
      <c r="C369" s="140" t="str">
        <f>IF( ISBLANK('03.Muestra'!$E16),"",'03.Muestra'!$E16)</f>
        <v/>
      </c>
      <c r="D369" s="164" t="str">
        <f t="shared" si="18"/>
        <v/>
      </c>
      <c r="E369" s="133" t="str">
        <f t="shared" si="19"/>
        <v/>
      </c>
      <c r="F369" s="19"/>
      <c r="G369" s="19"/>
      <c r="H369" s="19"/>
      <c r="I369" s="19"/>
      <c r="J369" s="19"/>
      <c r="K369" s="19"/>
      <c r="L369" s="19"/>
      <c r="M369" s="19"/>
      <c r="N369" s="19"/>
      <c r="O369" s="19"/>
      <c r="P369" s="19"/>
      <c r="Q369" s="19"/>
      <c r="R369" s="19"/>
      <c r="S369" s="19"/>
      <c r="T369" s="19"/>
      <c r="U369" s="19"/>
      <c r="V369" s="19"/>
      <c r="W369" s="19"/>
      <c r="X369" s="19"/>
      <c r="Y369" s="19"/>
    </row>
    <row r="370" spans="2:25" ht="12" customHeight="1">
      <c r="B370" s="140" t="str">
        <f>IF( ISBLANK('03.Muestra'!$C17),"",'03.Muestra'!$C17)</f>
        <v/>
      </c>
      <c r="C370" s="140" t="str">
        <f>IF( ISBLANK('03.Muestra'!$E17),"",'03.Muestra'!$E17)</f>
        <v/>
      </c>
      <c r="D370" s="164" t="str">
        <f t="shared" si="18"/>
        <v/>
      </c>
      <c r="E370" s="133" t="str">
        <f t="shared" si="19"/>
        <v/>
      </c>
      <c r="F370" s="19"/>
      <c r="G370" s="19"/>
      <c r="H370" s="19"/>
      <c r="I370" s="19"/>
      <c r="J370" s="19"/>
      <c r="K370" s="19"/>
      <c r="L370" s="19"/>
      <c r="M370" s="19"/>
      <c r="N370" s="19"/>
      <c r="O370" s="19"/>
      <c r="P370" s="19"/>
      <c r="Q370" s="19"/>
      <c r="R370" s="19"/>
      <c r="S370" s="19"/>
      <c r="T370" s="19"/>
      <c r="U370" s="19"/>
      <c r="V370" s="19"/>
      <c r="W370" s="19"/>
      <c r="X370" s="19"/>
      <c r="Y370" s="19"/>
    </row>
    <row r="371" spans="2:25" ht="12" customHeight="1">
      <c r="B371" s="140" t="str">
        <f>IF( ISBLANK('03.Muestra'!$C18),"",'03.Muestra'!$C18)</f>
        <v/>
      </c>
      <c r="C371" s="140" t="str">
        <f>IF( ISBLANK('03.Muestra'!$E18),"",'03.Muestra'!$E18)</f>
        <v/>
      </c>
      <c r="D371" s="164" t="str">
        <f t="shared" si="18"/>
        <v/>
      </c>
      <c r="E371" s="133" t="str">
        <f t="shared" si="19"/>
        <v/>
      </c>
      <c r="F371" s="19"/>
      <c r="G371" s="19"/>
      <c r="H371" s="19"/>
      <c r="I371" s="19"/>
      <c r="J371" s="19"/>
      <c r="K371" s="19"/>
      <c r="L371" s="19"/>
      <c r="M371" s="19"/>
      <c r="N371" s="19"/>
      <c r="O371" s="19"/>
      <c r="P371" s="19"/>
      <c r="Q371" s="19"/>
      <c r="R371" s="19"/>
      <c r="S371" s="19"/>
      <c r="T371" s="19"/>
      <c r="U371" s="19"/>
      <c r="V371" s="19"/>
      <c r="W371" s="19"/>
      <c r="X371" s="19"/>
      <c r="Y371" s="19"/>
    </row>
    <row r="372" spans="2:25" ht="12" customHeight="1">
      <c r="B372" s="140" t="str">
        <f>IF( ISBLANK('03.Muestra'!$C19),"",'03.Muestra'!$C19)</f>
        <v/>
      </c>
      <c r="C372" s="140" t="str">
        <f>IF( ISBLANK('03.Muestra'!$E19),"",'03.Muestra'!$E19)</f>
        <v/>
      </c>
      <c r="D372" s="164" t="str">
        <f t="shared" si="18"/>
        <v/>
      </c>
      <c r="E372" s="133" t="str">
        <f t="shared" si="19"/>
        <v/>
      </c>
      <c r="F372" s="19"/>
      <c r="G372" s="19"/>
      <c r="H372" s="19"/>
      <c r="I372" s="19"/>
      <c r="J372" s="19"/>
      <c r="K372" s="19"/>
      <c r="L372" s="19"/>
      <c r="M372" s="19"/>
      <c r="N372" s="19"/>
      <c r="O372" s="19"/>
      <c r="P372" s="19"/>
      <c r="Q372" s="19"/>
      <c r="R372" s="19"/>
      <c r="S372" s="19"/>
      <c r="T372" s="19"/>
      <c r="U372" s="19"/>
      <c r="V372" s="19"/>
      <c r="W372" s="19"/>
      <c r="X372" s="19"/>
      <c r="Y372" s="19"/>
    </row>
    <row r="373" spans="2:25" ht="12" customHeight="1">
      <c r="B373" s="140" t="str">
        <f>IF( ISBLANK('03.Muestra'!$C20),"",'03.Muestra'!$C20)</f>
        <v/>
      </c>
      <c r="C373" s="140" t="str">
        <f>IF( ISBLANK('03.Muestra'!$E20),"",'03.Muestra'!$E20)</f>
        <v/>
      </c>
      <c r="D373" s="164" t="str">
        <f t="shared" si="18"/>
        <v/>
      </c>
      <c r="E373" s="133" t="str">
        <f t="shared" si="19"/>
        <v/>
      </c>
      <c r="F373" s="19"/>
      <c r="G373" s="19"/>
      <c r="H373" s="19"/>
      <c r="I373" s="19"/>
      <c r="J373" s="19"/>
      <c r="K373" s="19"/>
      <c r="L373" s="19"/>
      <c r="Q373" s="19"/>
      <c r="R373" s="19"/>
      <c r="S373" s="19"/>
      <c r="T373" s="19"/>
      <c r="U373" s="19"/>
      <c r="V373" s="19"/>
      <c r="W373" s="19"/>
      <c r="X373" s="19"/>
      <c r="Y373" s="19"/>
    </row>
    <row r="374" spans="2:25" ht="12" customHeight="1">
      <c r="B374" s="140" t="str">
        <f>IF( ISBLANK('03.Muestra'!$C21),"",'03.Muestra'!$C21)</f>
        <v/>
      </c>
      <c r="C374" s="140" t="str">
        <f>IF( ISBLANK('03.Muestra'!$E21),"",'03.Muestra'!$E21)</f>
        <v/>
      </c>
      <c r="D374" s="164" t="str">
        <f t="shared" si="18"/>
        <v/>
      </c>
      <c r="E374" s="133" t="str">
        <f t="shared" si="19"/>
        <v/>
      </c>
      <c r="F374" s="19"/>
      <c r="G374" s="19"/>
      <c r="H374" s="19"/>
      <c r="I374" s="19"/>
      <c r="J374" s="19"/>
      <c r="K374" s="19"/>
      <c r="L374" s="19"/>
      <c r="Q374" s="19"/>
      <c r="R374" s="19"/>
      <c r="S374" s="19"/>
      <c r="T374" s="19"/>
      <c r="U374" s="19"/>
      <c r="V374" s="19"/>
      <c r="W374" s="19"/>
      <c r="X374" s="19"/>
      <c r="Y374" s="19"/>
    </row>
    <row r="375" spans="2:25" ht="12" customHeight="1">
      <c r="B375" s="140" t="str">
        <f>IF( ISBLANK('03.Muestra'!$C22),"",'03.Muestra'!$C22)</f>
        <v/>
      </c>
      <c r="C375" s="140" t="str">
        <f>IF( ISBLANK('03.Muestra'!$E22),"",'03.Muestra'!$E22)</f>
        <v/>
      </c>
      <c r="D375" s="164" t="str">
        <f t="shared" si="18"/>
        <v/>
      </c>
      <c r="E375" s="133" t="str">
        <f t="shared" si="19"/>
        <v/>
      </c>
      <c r="F375" s="19"/>
      <c r="G375" s="19"/>
      <c r="H375" s="19"/>
      <c r="I375" s="19"/>
      <c r="J375" s="19"/>
      <c r="K375" s="19"/>
      <c r="L375" s="19"/>
      <c r="Q375" s="19"/>
      <c r="R375" s="19"/>
      <c r="S375" s="19"/>
      <c r="T375" s="19"/>
      <c r="U375" s="19"/>
      <c r="V375" s="19"/>
      <c r="W375" s="19"/>
      <c r="X375" s="19"/>
      <c r="Y375" s="19"/>
    </row>
    <row r="376" spans="2:25" ht="12" customHeight="1">
      <c r="B376" s="140" t="str">
        <f>IF( ISBLANK('03.Muestra'!$C23),"",'03.Muestra'!$C23)</f>
        <v/>
      </c>
      <c r="C376" s="140" t="str">
        <f>IF( ISBLANK('03.Muestra'!$E23),"",'03.Muestra'!$E23)</f>
        <v/>
      </c>
      <c r="D376" s="164" t="str">
        <f t="shared" si="18"/>
        <v/>
      </c>
      <c r="E376" s="133" t="str">
        <f t="shared" si="19"/>
        <v/>
      </c>
      <c r="F376" s="19"/>
      <c r="G376" s="19"/>
      <c r="H376" s="19"/>
      <c r="I376" s="19"/>
      <c r="J376" s="19"/>
      <c r="K376" s="19"/>
      <c r="L376" s="19"/>
      <c r="Q376" s="19"/>
      <c r="R376" s="19"/>
      <c r="S376" s="19"/>
      <c r="T376" s="19"/>
      <c r="U376" s="19"/>
      <c r="V376" s="19"/>
      <c r="W376" s="19"/>
      <c r="X376" s="19"/>
      <c r="Y376" s="19"/>
    </row>
    <row r="377" spans="2:25" ht="12" customHeight="1">
      <c r="B377" s="140" t="str">
        <f>IF( ISBLANK('03.Muestra'!$C24),"",'03.Muestra'!$C24)</f>
        <v/>
      </c>
      <c r="C377" s="140" t="str">
        <f>IF( ISBLANK('03.Muestra'!$E24),"",'03.Muestra'!$E24)</f>
        <v/>
      </c>
      <c r="D377" s="164" t="str">
        <f t="shared" si="18"/>
        <v/>
      </c>
      <c r="E377" s="133" t="str">
        <f t="shared" si="19"/>
        <v/>
      </c>
      <c r="F377" s="19"/>
      <c r="G377" s="19"/>
      <c r="H377" s="19"/>
      <c r="I377" s="19"/>
      <c r="J377" s="19"/>
      <c r="K377" s="19"/>
      <c r="L377" s="19"/>
      <c r="Q377" s="19"/>
      <c r="R377" s="19"/>
      <c r="S377" s="19"/>
      <c r="T377" s="19"/>
      <c r="U377" s="19"/>
      <c r="V377" s="19"/>
      <c r="W377" s="19"/>
      <c r="X377" s="19"/>
      <c r="Y377" s="19"/>
    </row>
    <row r="378" spans="2:25" ht="12" customHeight="1">
      <c r="B378" s="140" t="str">
        <f>IF( ISBLANK('03.Muestra'!$C25),"",'03.Muestra'!$C25)</f>
        <v/>
      </c>
      <c r="C378" s="140" t="str">
        <f>IF( ISBLANK('03.Muestra'!$E25),"",'03.Muestra'!$E25)</f>
        <v/>
      </c>
      <c r="D378" s="164" t="str">
        <f t="shared" si="18"/>
        <v/>
      </c>
      <c r="E378" s="133" t="str">
        <f t="shared" si="19"/>
        <v/>
      </c>
      <c r="F378" s="19"/>
      <c r="G378" s="19"/>
      <c r="H378" s="19"/>
      <c r="I378" s="19"/>
      <c r="J378" s="19"/>
      <c r="K378" s="19"/>
      <c r="L378" s="19"/>
      <c r="Q378" s="19"/>
      <c r="R378" s="19"/>
      <c r="S378" s="19"/>
      <c r="T378" s="19"/>
      <c r="U378" s="19"/>
      <c r="V378" s="19"/>
      <c r="W378" s="19"/>
      <c r="X378" s="19"/>
      <c r="Y378" s="19"/>
    </row>
    <row r="379" spans="2:25" ht="12" customHeight="1">
      <c r="B379" s="140" t="str">
        <f>IF( ISBLANK('03.Muestra'!$C26),"",'03.Muestra'!$C26)</f>
        <v/>
      </c>
      <c r="C379" s="140" t="str">
        <f>IF( ISBLANK('03.Muestra'!$E26),"",'03.Muestra'!$E26)</f>
        <v/>
      </c>
      <c r="D379" s="164" t="str">
        <f t="shared" si="18"/>
        <v/>
      </c>
      <c r="E379" s="133" t="str">
        <f t="shared" si="19"/>
        <v/>
      </c>
      <c r="F379" s="19"/>
      <c r="G379" s="19"/>
      <c r="H379" s="19"/>
      <c r="I379" s="19"/>
      <c r="J379" s="19"/>
      <c r="K379" s="19"/>
      <c r="L379" s="19"/>
      <c r="Q379" s="19"/>
      <c r="R379" s="19"/>
      <c r="S379" s="19"/>
      <c r="T379" s="19"/>
      <c r="U379" s="19"/>
      <c r="V379" s="19"/>
      <c r="W379" s="19"/>
      <c r="X379" s="19"/>
      <c r="Y379" s="19"/>
    </row>
    <row r="380" spans="2:25" ht="12" customHeight="1">
      <c r="B380" s="140" t="str">
        <f>IF( ISBLANK('03.Muestra'!$C27),"",'03.Muestra'!$C27)</f>
        <v/>
      </c>
      <c r="C380" s="140" t="str">
        <f>IF( ISBLANK('03.Muestra'!$E27),"",'03.Muestra'!$E27)</f>
        <v/>
      </c>
      <c r="D380" s="164" t="str">
        <f t="shared" si="18"/>
        <v/>
      </c>
      <c r="E380" s="133" t="str">
        <f t="shared" si="19"/>
        <v/>
      </c>
      <c r="F380" s="19"/>
      <c r="G380" s="19"/>
      <c r="H380" s="19"/>
      <c r="I380" s="19"/>
      <c r="J380" s="19"/>
      <c r="K380" s="19"/>
      <c r="L380" s="19"/>
      <c r="Q380" s="19"/>
      <c r="R380" s="19"/>
      <c r="S380" s="19"/>
      <c r="T380" s="19"/>
      <c r="U380" s="19"/>
      <c r="V380" s="19"/>
      <c r="W380" s="19"/>
      <c r="X380" s="19"/>
      <c r="Y380" s="19"/>
    </row>
    <row r="381" spans="2:25" ht="12" customHeight="1">
      <c r="B381" s="140" t="str">
        <f>IF( ISBLANK('03.Muestra'!$C28),"",'03.Muestra'!$C28)</f>
        <v/>
      </c>
      <c r="C381" s="140" t="str">
        <f>IF( ISBLANK('03.Muestra'!$E28),"",'03.Muestra'!$E28)</f>
        <v/>
      </c>
      <c r="D381" s="164" t="str">
        <f t="shared" si="18"/>
        <v/>
      </c>
      <c r="E381" s="133" t="str">
        <f t="shared" si="19"/>
        <v/>
      </c>
      <c r="F381" s="19"/>
      <c r="G381" s="19"/>
      <c r="H381" s="19"/>
      <c r="I381" s="19"/>
      <c r="J381" s="19"/>
      <c r="K381" s="19"/>
      <c r="L381" s="19"/>
      <c r="Q381" s="19"/>
      <c r="R381" s="19"/>
      <c r="S381" s="19"/>
      <c r="T381" s="19"/>
      <c r="U381" s="19"/>
      <c r="V381" s="19"/>
      <c r="W381" s="19"/>
      <c r="X381" s="19"/>
      <c r="Y381" s="19"/>
    </row>
    <row r="382" spans="2:25" ht="12" customHeight="1">
      <c r="B382" s="140" t="str">
        <f>IF( ISBLANK('03.Muestra'!$C29),"",'03.Muestra'!$C29)</f>
        <v/>
      </c>
      <c r="C382" s="140" t="str">
        <f>IF( ISBLANK('03.Muestra'!$E29),"",'03.Muestra'!$E29)</f>
        <v/>
      </c>
      <c r="D382" s="164" t="str">
        <f t="shared" si="18"/>
        <v/>
      </c>
      <c r="E382" s="133" t="str">
        <f t="shared" si="19"/>
        <v/>
      </c>
      <c r="F382" s="19"/>
      <c r="G382" s="19"/>
      <c r="H382" s="19"/>
      <c r="I382" s="19"/>
      <c r="J382" s="19"/>
      <c r="K382" s="19"/>
      <c r="L382" s="19"/>
      <c r="Q382" s="19"/>
      <c r="R382" s="19"/>
      <c r="S382" s="19"/>
      <c r="T382" s="19"/>
      <c r="U382" s="19"/>
      <c r="V382" s="19"/>
      <c r="W382" s="19"/>
      <c r="X382" s="19"/>
      <c r="Y382" s="19"/>
    </row>
    <row r="383" spans="2:25" ht="12" customHeight="1">
      <c r="B383" s="140" t="str">
        <f>IF( ISBLANK('03.Muestra'!$C30),"",'03.Muestra'!$C30)</f>
        <v/>
      </c>
      <c r="C383" s="140" t="str">
        <f>IF( ISBLANK('03.Muestra'!$E30),"",'03.Muestra'!$E30)</f>
        <v/>
      </c>
      <c r="D383" s="164" t="str">
        <f t="shared" si="18"/>
        <v/>
      </c>
      <c r="E383" s="133" t="str">
        <f t="shared" si="19"/>
        <v/>
      </c>
      <c r="F383" s="19"/>
      <c r="G383" s="19"/>
      <c r="H383" s="19"/>
      <c r="I383" s="19"/>
      <c r="J383" s="19"/>
      <c r="K383" s="19"/>
      <c r="L383" s="19"/>
      <c r="Q383" s="19"/>
      <c r="R383" s="19"/>
      <c r="S383" s="19"/>
      <c r="T383" s="19"/>
      <c r="U383" s="19"/>
      <c r="V383" s="19"/>
      <c r="W383" s="19"/>
      <c r="X383" s="19"/>
      <c r="Y383" s="19"/>
    </row>
    <row r="384" spans="2:25" ht="12" customHeight="1">
      <c r="B384" s="140" t="str">
        <f>IF( ISBLANK('03.Muestra'!$C31),"",'03.Muestra'!$C31)</f>
        <v/>
      </c>
      <c r="C384" s="140" t="str">
        <f>IF( ISBLANK('03.Muestra'!$E31),"",'03.Muestra'!$E31)</f>
        <v/>
      </c>
      <c r="D384" s="164" t="str">
        <f t="shared" si="18"/>
        <v/>
      </c>
      <c r="E384" s="133" t="str">
        <f t="shared" si="19"/>
        <v/>
      </c>
      <c r="F384" s="19"/>
      <c r="G384" s="19"/>
      <c r="H384" s="19"/>
      <c r="I384" s="19"/>
      <c r="J384" s="19"/>
      <c r="K384" s="19"/>
      <c r="L384" s="19"/>
      <c r="M384" s="19"/>
      <c r="N384" s="19"/>
      <c r="O384" s="19"/>
      <c r="P384" s="19"/>
      <c r="Q384" s="19"/>
      <c r="R384" s="19"/>
      <c r="S384" s="19"/>
      <c r="T384" s="19"/>
      <c r="U384" s="19"/>
      <c r="V384" s="19"/>
      <c r="W384" s="19"/>
      <c r="X384" s="19"/>
      <c r="Y384" s="19"/>
    </row>
    <row r="385" spans="2:25" ht="12" customHeight="1">
      <c r="B385" s="140" t="str">
        <f>IF( ISBLANK('03.Muestra'!$C32),"",'03.Muestra'!$C32)</f>
        <v/>
      </c>
      <c r="C385" s="140" t="str">
        <f>IF( ISBLANK('03.Muestra'!$E32),"",'03.Muestra'!$E32)</f>
        <v/>
      </c>
      <c r="D385" s="164" t="str">
        <f t="shared" si="18"/>
        <v/>
      </c>
      <c r="E385" s="133" t="str">
        <f t="shared" si="19"/>
        <v/>
      </c>
      <c r="F385" s="19"/>
      <c r="G385" s="19"/>
      <c r="H385" s="19"/>
      <c r="I385" s="19"/>
      <c r="J385" s="19"/>
      <c r="K385" s="19"/>
      <c r="L385" s="19"/>
      <c r="M385" s="19"/>
      <c r="N385" s="19"/>
      <c r="O385" s="19"/>
      <c r="P385" s="19"/>
      <c r="Q385" s="19"/>
      <c r="R385" s="19"/>
      <c r="S385" s="19"/>
      <c r="T385" s="19"/>
      <c r="U385" s="19"/>
      <c r="V385" s="19"/>
      <c r="W385" s="19"/>
      <c r="X385" s="19"/>
      <c r="Y385" s="19"/>
    </row>
    <row r="386" spans="2:25" ht="12" customHeight="1">
      <c r="B386" s="140" t="str">
        <f>IF( ISBLANK('03.Muestra'!$C33),"",'03.Muestra'!$C33)</f>
        <v/>
      </c>
      <c r="C386" s="140" t="str">
        <f>IF( ISBLANK('03.Muestra'!$E33),"",'03.Muestra'!$E33)</f>
        <v/>
      </c>
      <c r="D386" s="164" t="str">
        <f t="shared" si="18"/>
        <v/>
      </c>
      <c r="E386" s="133" t="str">
        <f t="shared" si="19"/>
        <v/>
      </c>
      <c r="F386" s="19"/>
      <c r="G386" s="19"/>
      <c r="H386" s="19"/>
      <c r="I386" s="19"/>
      <c r="J386" s="19"/>
      <c r="K386" s="19"/>
      <c r="L386" s="19"/>
      <c r="M386" s="19"/>
      <c r="N386" s="19"/>
      <c r="O386" s="19"/>
      <c r="P386" s="19"/>
      <c r="Q386" s="19"/>
      <c r="R386" s="19"/>
      <c r="S386" s="19"/>
      <c r="T386" s="19"/>
      <c r="U386" s="19"/>
      <c r="V386" s="19"/>
      <c r="W386" s="19"/>
      <c r="X386" s="19"/>
      <c r="Y386" s="19"/>
    </row>
    <row r="387" spans="2:25" ht="12" customHeight="1">
      <c r="B387" s="140" t="str">
        <f>IF( ISBLANK('03.Muestra'!$C34),"",'03.Muestra'!$C34)</f>
        <v/>
      </c>
      <c r="C387" s="140" t="str">
        <f>IF( ISBLANK('03.Muestra'!$E34),"",'03.Muestra'!$E34)</f>
        <v/>
      </c>
      <c r="D387" s="164" t="str">
        <f t="shared" si="18"/>
        <v/>
      </c>
      <c r="E387" s="133" t="str">
        <f t="shared" si="19"/>
        <v/>
      </c>
      <c r="F387" s="19"/>
      <c r="G387" s="19"/>
      <c r="H387" s="19"/>
      <c r="I387" s="19"/>
      <c r="J387" s="19"/>
      <c r="K387" s="19"/>
      <c r="L387" s="19"/>
      <c r="M387" s="19"/>
      <c r="N387" s="19"/>
      <c r="O387" s="19"/>
      <c r="P387" s="19"/>
      <c r="Q387" s="19"/>
      <c r="R387" s="19"/>
      <c r="S387" s="19"/>
      <c r="T387" s="19"/>
      <c r="U387" s="19"/>
      <c r="V387" s="19"/>
      <c r="W387" s="19"/>
      <c r="X387" s="19"/>
      <c r="Y387" s="19"/>
    </row>
    <row r="388" spans="2:25" ht="12" customHeight="1">
      <c r="B388" s="140" t="str">
        <f>IF( ISBLANK('03.Muestra'!$C35),"",'03.Muestra'!$C35)</f>
        <v/>
      </c>
      <c r="C388" s="140" t="str">
        <f>IF( ISBLANK('03.Muestra'!$E35),"",'03.Muestra'!$E35)</f>
        <v/>
      </c>
      <c r="D388" s="164" t="str">
        <f t="shared" si="18"/>
        <v/>
      </c>
      <c r="E388" s="133" t="str">
        <f t="shared" si="19"/>
        <v/>
      </c>
      <c r="G388" s="19"/>
      <c r="H388" s="19"/>
      <c r="I388" s="19"/>
      <c r="J388" s="19"/>
      <c r="K388" s="19"/>
      <c r="L388" s="19"/>
      <c r="M388" s="19"/>
      <c r="N388" s="19"/>
      <c r="O388" s="19"/>
      <c r="P388" s="19"/>
      <c r="Q388" s="19"/>
      <c r="R388" s="19"/>
      <c r="S388" s="19"/>
      <c r="T388" s="19"/>
      <c r="U388" s="19"/>
      <c r="V388" s="19"/>
      <c r="W388" s="19"/>
      <c r="X388" s="19"/>
      <c r="Y388" s="19"/>
    </row>
    <row r="389" spans="2:25" ht="12" customHeight="1">
      <c r="B389" s="140" t="str">
        <f>IF( ISBLANK('03.Muestra'!$C36),"",'03.Muestra'!$C36)</f>
        <v/>
      </c>
      <c r="C389" s="140" t="str">
        <f>IF( ISBLANK('03.Muestra'!$E36),"",'03.Muestra'!$E36)</f>
        <v/>
      </c>
      <c r="D389" s="164" t="str">
        <f t="shared" si="18"/>
        <v/>
      </c>
      <c r="E389" s="133" t="str">
        <f t="shared" si="19"/>
        <v/>
      </c>
      <c r="F389" s="153"/>
      <c r="G389" s="19"/>
      <c r="H389" s="19"/>
      <c r="I389" s="19"/>
      <c r="J389" s="19"/>
      <c r="K389" s="19"/>
      <c r="L389" s="19"/>
      <c r="M389" s="19"/>
      <c r="N389" s="19"/>
      <c r="O389" s="19"/>
      <c r="P389" s="19"/>
      <c r="Q389" s="19"/>
      <c r="R389" s="19"/>
      <c r="S389" s="19"/>
      <c r="T389" s="19"/>
      <c r="U389" s="19"/>
      <c r="V389" s="19"/>
      <c r="W389" s="19"/>
      <c r="X389" s="19"/>
      <c r="Y389" s="19"/>
    </row>
    <row r="390" spans="2:25" ht="12" customHeight="1">
      <c r="B390" s="140" t="str">
        <f>IF( ISBLANK('03.Muestra'!$C37),"",'03.Muestra'!$C37)</f>
        <v/>
      </c>
      <c r="C390" s="140" t="str">
        <f>IF( ISBLANK('03.Muestra'!$E37),"",'03.Muestra'!$E37)</f>
        <v/>
      </c>
      <c r="D390" s="164" t="str">
        <f t="shared" si="18"/>
        <v/>
      </c>
      <c r="E390" s="133" t="str">
        <f t="shared" si="19"/>
        <v/>
      </c>
      <c r="F390" s="153"/>
      <c r="G390" s="19"/>
      <c r="H390" s="19"/>
      <c r="I390" s="19"/>
      <c r="J390" s="19"/>
      <c r="K390" s="19"/>
      <c r="L390" s="19"/>
      <c r="M390" s="19"/>
      <c r="N390" s="19"/>
      <c r="O390" s="19"/>
      <c r="P390" s="19"/>
      <c r="Q390" s="19"/>
      <c r="R390" s="19"/>
      <c r="S390" s="19"/>
      <c r="T390" s="19"/>
      <c r="U390" s="19"/>
      <c r="V390" s="19"/>
      <c r="W390" s="19"/>
      <c r="X390" s="19"/>
      <c r="Y390" s="19"/>
    </row>
    <row r="391" spans="2:25" ht="12" customHeight="1">
      <c r="B391" s="140" t="str">
        <f>IF( ISBLANK('03.Muestra'!$C38),"",'03.Muestra'!$C38)</f>
        <v/>
      </c>
      <c r="C391" s="140" t="str">
        <f>IF( ISBLANK('03.Muestra'!$E38),"",'03.Muestra'!$E38)</f>
        <v/>
      </c>
      <c r="D391" s="164" t="str">
        <f t="shared" si="18"/>
        <v/>
      </c>
      <c r="E391" s="133" t="str">
        <f t="shared" si="19"/>
        <v/>
      </c>
      <c r="F391" s="153"/>
      <c r="G391" s="19"/>
      <c r="H391" s="19"/>
      <c r="I391" s="19"/>
      <c r="J391" s="19"/>
      <c r="K391" s="19"/>
      <c r="L391" s="19"/>
      <c r="M391" s="19"/>
      <c r="N391" s="19"/>
      <c r="O391" s="19"/>
      <c r="P391" s="19"/>
      <c r="Q391" s="19"/>
      <c r="R391" s="19"/>
      <c r="S391" s="19"/>
      <c r="T391" s="19"/>
      <c r="U391" s="19"/>
      <c r="V391" s="19"/>
      <c r="W391" s="19"/>
      <c r="X391" s="19"/>
      <c r="Y391" s="19"/>
    </row>
    <row r="392" spans="2:25" ht="12" customHeight="1">
      <c r="B392" s="140" t="str">
        <f>IF( ISBLANK('03.Muestra'!$C39),"",'03.Muestra'!$C39)</f>
        <v/>
      </c>
      <c r="C392" s="140" t="str">
        <f>IF( ISBLANK('03.Muestra'!$E39),"",'03.Muestra'!$E39)</f>
        <v/>
      </c>
      <c r="D392" s="164" t="str">
        <f t="shared" si="18"/>
        <v/>
      </c>
      <c r="E392" s="133" t="str">
        <f t="shared" si="19"/>
        <v/>
      </c>
      <c r="F392" s="153"/>
      <c r="G392" s="19"/>
      <c r="H392" s="19"/>
      <c r="I392" s="19"/>
      <c r="J392" s="19"/>
      <c r="K392" s="19"/>
      <c r="L392" s="19"/>
      <c r="M392" s="19"/>
      <c r="N392" s="19"/>
      <c r="O392" s="19"/>
      <c r="P392" s="19"/>
      <c r="Q392" s="19"/>
      <c r="R392" s="19"/>
      <c r="S392" s="19"/>
      <c r="T392" s="19"/>
      <c r="U392" s="19"/>
      <c r="V392" s="19"/>
      <c r="W392" s="19"/>
      <c r="X392" s="19"/>
      <c r="Y392" s="19"/>
    </row>
    <row r="393" spans="2:25" ht="12" customHeight="1">
      <c r="B393" s="140" t="str">
        <f>IF( ISBLANK('03.Muestra'!$C40),"",'03.Muestra'!$C40)</f>
        <v/>
      </c>
      <c r="C393" s="140" t="str">
        <f>IF( ISBLANK('03.Muestra'!$E40),"",'03.Muestra'!$E40)</f>
        <v/>
      </c>
      <c r="D393" s="164" t="str">
        <f t="shared" si="18"/>
        <v/>
      </c>
      <c r="E393" s="133" t="str">
        <f t="shared" si="19"/>
        <v/>
      </c>
      <c r="F393" s="153"/>
      <c r="G393" s="19"/>
      <c r="H393" s="19"/>
      <c r="I393" s="19"/>
      <c r="J393" s="19"/>
      <c r="K393" s="19"/>
      <c r="L393" s="19"/>
      <c r="M393" s="19"/>
      <c r="N393" s="19"/>
      <c r="O393" s="19"/>
      <c r="P393" s="19"/>
      <c r="Q393" s="19"/>
      <c r="R393" s="19"/>
      <c r="S393" s="19"/>
      <c r="T393" s="19"/>
      <c r="U393" s="19"/>
      <c r="V393" s="19"/>
      <c r="W393" s="19"/>
      <c r="X393" s="19"/>
      <c r="Y393" s="19"/>
    </row>
    <row r="394" spans="2:25" ht="12" customHeight="1">
      <c r="B394" s="140" t="str">
        <f>IF( ISBLANK('03.Muestra'!$C41),"",'03.Muestra'!$C41)</f>
        <v/>
      </c>
      <c r="C394" s="140" t="str">
        <f>IF( ISBLANK('03.Muestra'!$E41),"",'03.Muestra'!$E41)</f>
        <v/>
      </c>
      <c r="D394" s="164" t="str">
        <f t="shared" si="18"/>
        <v/>
      </c>
      <c r="E394" s="133" t="str">
        <f t="shared" si="19"/>
        <v/>
      </c>
      <c r="F394" s="153"/>
      <c r="G394" s="19"/>
      <c r="H394" s="19"/>
      <c r="I394" s="19"/>
      <c r="J394" s="19"/>
      <c r="K394" s="19"/>
      <c r="L394" s="19"/>
      <c r="M394" s="19"/>
      <c r="N394" s="19"/>
      <c r="O394" s="19"/>
      <c r="P394" s="19"/>
      <c r="Q394" s="19"/>
      <c r="R394" s="19"/>
      <c r="S394" s="19"/>
      <c r="T394" s="19"/>
      <c r="U394" s="19"/>
      <c r="V394" s="19"/>
      <c r="W394" s="19"/>
      <c r="X394" s="19"/>
      <c r="Y394" s="19"/>
    </row>
    <row r="395" spans="2:25" ht="12" customHeight="1">
      <c r="B395" s="140" t="str">
        <f>IF( ISBLANK('03.Muestra'!$C42),"",'03.Muestra'!$C42)</f>
        <v/>
      </c>
      <c r="C395" s="140" t="str">
        <f>IF( ISBLANK('03.Muestra'!$E42),"",'03.Muestra'!$E42)</f>
        <v/>
      </c>
      <c r="D395" s="164" t="str">
        <f t="shared" si="18"/>
        <v/>
      </c>
      <c r="E395" s="133" t="str">
        <f t="shared" si="19"/>
        <v/>
      </c>
      <c r="F395" s="19"/>
      <c r="G395" s="19"/>
      <c r="H395" s="19"/>
      <c r="I395" s="19"/>
      <c r="J395" s="19"/>
      <c r="K395" s="19"/>
      <c r="L395" s="19"/>
      <c r="M395" s="19"/>
      <c r="N395" s="19"/>
      <c r="O395" s="19"/>
      <c r="P395" s="19"/>
      <c r="Q395" s="19"/>
      <c r="R395" s="19"/>
      <c r="S395" s="19"/>
      <c r="T395" s="19"/>
      <c r="U395" s="19"/>
      <c r="V395" s="19"/>
      <c r="W395" s="19"/>
      <c r="X395" s="19"/>
      <c r="Y395" s="19"/>
    </row>
    <row r="396" spans="2:25" ht="12" customHeight="1">
      <c r="B396" s="19"/>
      <c r="C396" s="19"/>
      <c r="D396" s="133"/>
      <c r="E396" s="19"/>
      <c r="F396" s="19"/>
      <c r="G396" s="19"/>
      <c r="H396" s="19"/>
      <c r="I396" s="19"/>
      <c r="J396" s="19"/>
      <c r="K396" s="19"/>
      <c r="L396" s="19"/>
      <c r="M396" s="19"/>
      <c r="N396" s="19"/>
      <c r="O396" s="19"/>
      <c r="P396" s="19"/>
      <c r="Q396" s="19"/>
      <c r="R396" s="19"/>
      <c r="S396" s="19"/>
      <c r="T396" s="19"/>
      <c r="U396" s="19"/>
      <c r="V396" s="19"/>
      <c r="W396" s="19"/>
      <c r="X396" s="19"/>
      <c r="Y396" s="19"/>
    </row>
    <row r="397" spans="2:25" ht="12" customHeight="1">
      <c r="B397" s="157"/>
      <c r="C397" s="19"/>
      <c r="D397" s="133"/>
      <c r="E397" s="138"/>
      <c r="F397" s="19"/>
      <c r="G397" s="19"/>
      <c r="H397" s="19"/>
      <c r="I397" s="19"/>
      <c r="J397" s="19"/>
      <c r="K397" s="19"/>
      <c r="L397" s="19"/>
      <c r="M397" s="19"/>
      <c r="N397" s="19"/>
      <c r="O397" s="19"/>
      <c r="P397" s="19"/>
      <c r="Q397" s="19"/>
      <c r="R397" s="19"/>
      <c r="S397" s="19"/>
      <c r="T397" s="19"/>
      <c r="U397" s="19"/>
      <c r="V397" s="19"/>
      <c r="W397" s="19"/>
      <c r="X397" s="19"/>
      <c r="Y397" s="19"/>
    </row>
    <row r="398" spans="2:25" ht="32.25" customHeight="1">
      <c r="B398" s="29" t="s">
        <v>64</v>
      </c>
      <c r="C398" s="27" t="s">
        <v>109</v>
      </c>
      <c r="D398" s="28" t="s">
        <v>71</v>
      </c>
      <c r="E398" s="152"/>
      <c r="K398" s="19"/>
      <c r="L398" s="19"/>
      <c r="M398" s="19"/>
      <c r="N398" s="19"/>
      <c r="O398" s="19"/>
      <c r="P398" s="19"/>
      <c r="Q398" s="19"/>
      <c r="R398" s="19"/>
      <c r="S398" s="19"/>
      <c r="T398" s="19"/>
      <c r="U398" s="19"/>
      <c r="V398" s="19"/>
      <c r="W398" s="19"/>
      <c r="X398" s="19"/>
      <c r="Y398" s="19"/>
    </row>
    <row r="399" spans="2:25" ht="12" customHeight="1">
      <c r="B399" s="140" t="str">
        <f>IF( ISBLANK('03.Muestra'!$C8),"",'03.Muestra'!$C8)</f>
        <v/>
      </c>
      <c r="C399" s="140" t="str">
        <f>IF( ISBLANK('03.Muestra'!$E8),"",'03.Muestra'!$E8)</f>
        <v/>
      </c>
      <c r="D399" s="164" t="str">
        <f t="shared" ref="D399:D433" si="20">IF(AND(B399&lt;&gt;"",C399&lt;&gt;""),"N/T","")</f>
        <v/>
      </c>
      <c r="E399" s="133" t="str">
        <f t="shared" ref="E399:E433" si="21">IF(D399&lt;&gt;"",IF(AND(B399&lt;&gt;"",C399&lt;&gt;""),"","ERR"),"")</f>
        <v/>
      </c>
      <c r="F399" s="141" t="s">
        <v>72</v>
      </c>
      <c r="G399" s="142" t="s">
        <v>76</v>
      </c>
      <c r="H399" s="143" t="s">
        <v>74</v>
      </c>
      <c r="I399" s="144" t="s">
        <v>65</v>
      </c>
      <c r="J399" s="145" t="s">
        <v>62</v>
      </c>
      <c r="K399" s="146" t="s">
        <v>69</v>
      </c>
      <c r="L399" s="19"/>
      <c r="M399" s="19"/>
      <c r="N399" s="19"/>
      <c r="O399" s="19"/>
      <c r="P399" s="19"/>
      <c r="Q399" s="19"/>
      <c r="R399" s="19"/>
      <c r="S399" s="19"/>
      <c r="T399" s="19"/>
      <c r="U399" s="19"/>
      <c r="V399" s="19"/>
      <c r="W399" s="19"/>
      <c r="X399" s="19"/>
      <c r="Y399" s="19"/>
    </row>
    <row r="400" spans="2:25" ht="12" customHeight="1">
      <c r="B400" s="140" t="str">
        <f>IF( ISBLANK('03.Muestra'!$C9),"",'03.Muestra'!$C9)</f>
        <v/>
      </c>
      <c r="C400" s="140" t="str">
        <f>IF( ISBLANK('03.Muestra'!$E9),"",'03.Muestra'!$E9)</f>
        <v/>
      </c>
      <c r="D400" s="164" t="str">
        <f t="shared" si="20"/>
        <v/>
      </c>
      <c r="E400" s="133" t="str">
        <f t="shared" si="21"/>
        <v/>
      </c>
      <c r="F400" s="147">
        <f ca="1">COUNTIF($D399:INDIRECT("$D" &amp;  SUM(ROW()-1,'03.Muestra'!$D$45)-1),F399)</f>
        <v>0</v>
      </c>
      <c r="G400" s="147">
        <f ca="1">COUNTIF($D399:INDIRECT("$D" &amp;  SUM(ROW()-1,'03.Muestra'!$D$45)-1),G399)</f>
        <v>0</v>
      </c>
      <c r="H400" s="147">
        <f ca="1">COUNTIF($D399:INDIRECT("$D" &amp;  SUM(ROW()-1,'03.Muestra'!$D$45)-1),H399)</f>
        <v>0</v>
      </c>
      <c r="I400" s="147">
        <f ca="1">COUNTIF($D399:INDIRECT("$D" &amp;  SUM(ROW()-1,'03.Muestra'!$D$45)-1),I399)</f>
        <v>0</v>
      </c>
      <c r="J400" s="147">
        <f ca="1">COUNTIF($D399:INDIRECT("$D" &amp;  SUM(ROW()-1,'03.Muestra'!$D$45)-1),J399)</f>
        <v>0</v>
      </c>
      <c r="K400" s="147">
        <f ca="1">IF('03.Muestra'!$D$45=0,0,COUNTBLANK($D399:INDIRECT("$D" &amp;  SUM(ROW()-1,'03.Muestra'!$D$45)-1)))</f>
        <v>0</v>
      </c>
      <c r="L400" s="19"/>
      <c r="M400" s="19"/>
      <c r="N400" s="19"/>
      <c r="O400" s="19"/>
      <c r="P400" s="19"/>
      <c r="Q400" s="19"/>
      <c r="R400" s="19"/>
      <c r="S400" s="19"/>
      <c r="T400" s="19"/>
      <c r="U400" s="19"/>
      <c r="V400" s="19"/>
      <c r="W400" s="19"/>
      <c r="X400" s="19"/>
      <c r="Y400" s="19"/>
    </row>
    <row r="401" spans="2:25" ht="12" customHeight="1">
      <c r="B401" s="140" t="str">
        <f>IF( ISBLANK('03.Muestra'!$C10),"",'03.Muestra'!$C10)</f>
        <v/>
      </c>
      <c r="C401" s="140" t="str">
        <f>IF( ISBLANK('03.Muestra'!$E10),"",'03.Muestra'!$E10)</f>
        <v/>
      </c>
      <c r="D401" s="164" t="str">
        <f t="shared" si="20"/>
        <v/>
      </c>
      <c r="E401" s="133" t="str">
        <f t="shared" si="21"/>
        <v/>
      </c>
      <c r="G401" s="19"/>
      <c r="H401" s="19"/>
      <c r="I401" s="19"/>
      <c r="J401" s="19"/>
      <c r="K401" s="19"/>
      <c r="L401" s="19"/>
      <c r="M401" s="19"/>
      <c r="N401" s="19"/>
      <c r="O401" s="19"/>
      <c r="P401" s="19"/>
      <c r="Q401" s="19"/>
      <c r="R401" s="19"/>
      <c r="S401" s="19"/>
      <c r="T401" s="19"/>
      <c r="U401" s="19"/>
      <c r="V401" s="19"/>
      <c r="W401" s="19"/>
      <c r="X401" s="19"/>
      <c r="Y401" s="19"/>
    </row>
    <row r="402" spans="2:25" ht="12" customHeight="1">
      <c r="B402" s="140" t="str">
        <f>IF( ISBLANK('03.Muestra'!$C11),"",'03.Muestra'!$C11)</f>
        <v/>
      </c>
      <c r="C402" s="140" t="str">
        <f>IF( ISBLANK('03.Muestra'!$E11),"",'03.Muestra'!$E11)</f>
        <v/>
      </c>
      <c r="D402" s="164" t="str">
        <f t="shared" si="20"/>
        <v/>
      </c>
      <c r="E402" s="133" t="str">
        <f t="shared" si="21"/>
        <v/>
      </c>
      <c r="G402" s="19"/>
      <c r="H402" s="19"/>
      <c r="I402" s="19"/>
      <c r="J402" s="19"/>
      <c r="K402" s="19"/>
      <c r="L402" s="19"/>
      <c r="M402" s="19"/>
      <c r="N402" s="19"/>
      <c r="O402" s="19"/>
      <c r="P402" s="19"/>
      <c r="Q402" s="19"/>
      <c r="R402" s="19"/>
      <c r="S402" s="19"/>
      <c r="T402" s="19"/>
      <c r="U402" s="19"/>
      <c r="V402" s="19"/>
      <c r="W402" s="19"/>
      <c r="X402" s="19"/>
      <c r="Y402" s="19"/>
    </row>
    <row r="403" spans="2:25" ht="12" customHeight="1">
      <c r="B403" s="140" t="str">
        <f>IF( ISBLANK('03.Muestra'!$C12),"",'03.Muestra'!$C12)</f>
        <v/>
      </c>
      <c r="C403" s="140" t="str">
        <f>IF( ISBLANK('03.Muestra'!$E12),"",'03.Muestra'!$E12)</f>
        <v/>
      </c>
      <c r="D403" s="164" t="str">
        <f t="shared" si="20"/>
        <v/>
      </c>
      <c r="E403" s="133" t="str">
        <f t="shared" si="21"/>
        <v/>
      </c>
      <c r="G403" s="19"/>
      <c r="H403" s="19"/>
      <c r="I403" s="19"/>
      <c r="J403" s="19"/>
      <c r="K403" s="19"/>
      <c r="L403" s="19"/>
      <c r="M403" s="19"/>
      <c r="N403" s="19"/>
      <c r="O403" s="19"/>
      <c r="P403" s="19"/>
      <c r="Q403" s="19"/>
      <c r="R403" s="19"/>
      <c r="S403" s="19"/>
      <c r="T403" s="19"/>
      <c r="U403" s="19"/>
      <c r="V403" s="19"/>
      <c r="W403" s="19"/>
      <c r="X403" s="19"/>
      <c r="Y403" s="19"/>
    </row>
    <row r="404" spans="2:25" ht="12" customHeight="1">
      <c r="B404" s="140" t="str">
        <f>IF( ISBLANK('03.Muestra'!$C13),"",'03.Muestra'!$C13)</f>
        <v/>
      </c>
      <c r="C404" s="140" t="str">
        <f>IF( ISBLANK('03.Muestra'!$E13),"",'03.Muestra'!$E13)</f>
        <v/>
      </c>
      <c r="D404" s="164" t="str">
        <f t="shared" si="20"/>
        <v/>
      </c>
      <c r="E404" s="133" t="str">
        <f t="shared" si="21"/>
        <v/>
      </c>
      <c r="G404" s="19"/>
      <c r="H404" s="19"/>
      <c r="I404" s="19"/>
      <c r="J404" s="19"/>
      <c r="K404" s="19"/>
      <c r="L404" s="19"/>
      <c r="M404" s="19"/>
      <c r="N404" s="19"/>
      <c r="O404" s="19"/>
      <c r="P404" s="19"/>
      <c r="Q404" s="19"/>
      <c r="R404" s="19"/>
      <c r="S404" s="19"/>
      <c r="T404" s="19"/>
      <c r="U404" s="19"/>
      <c r="V404" s="19"/>
      <c r="W404" s="19"/>
      <c r="X404" s="19"/>
      <c r="Y404" s="19"/>
    </row>
    <row r="405" spans="2:25" ht="12" customHeight="1">
      <c r="B405" s="140" t="str">
        <f>IF( ISBLANK('03.Muestra'!$C14),"",'03.Muestra'!$C14)</f>
        <v/>
      </c>
      <c r="C405" s="140" t="str">
        <f>IF( ISBLANK('03.Muestra'!$E14),"",'03.Muestra'!$E14)</f>
        <v/>
      </c>
      <c r="D405" s="164" t="str">
        <f t="shared" si="20"/>
        <v/>
      </c>
      <c r="E405" s="133" t="str">
        <f t="shared" si="21"/>
        <v/>
      </c>
      <c r="F405" s="19"/>
      <c r="G405" s="19"/>
      <c r="H405" s="19"/>
      <c r="I405" s="19"/>
      <c r="J405" s="19"/>
      <c r="K405" s="19"/>
      <c r="L405" s="19"/>
      <c r="M405" s="19"/>
      <c r="N405" s="19"/>
      <c r="O405" s="19"/>
      <c r="P405" s="19"/>
      <c r="Q405" s="19"/>
      <c r="R405" s="19"/>
      <c r="S405" s="19"/>
      <c r="T405" s="19"/>
      <c r="U405" s="19"/>
      <c r="V405" s="19"/>
      <c r="W405" s="19"/>
      <c r="X405" s="19"/>
      <c r="Y405" s="19"/>
    </row>
    <row r="406" spans="2:25" ht="12" customHeight="1">
      <c r="B406" s="140" t="str">
        <f>IF( ISBLANK('03.Muestra'!$C15),"",'03.Muestra'!$C15)</f>
        <v/>
      </c>
      <c r="C406" s="140" t="str">
        <f>IF( ISBLANK('03.Muestra'!$E15),"",'03.Muestra'!$E15)</f>
        <v/>
      </c>
      <c r="D406" s="164" t="str">
        <f t="shared" si="20"/>
        <v/>
      </c>
      <c r="E406" s="133" t="str">
        <f t="shared" si="21"/>
        <v/>
      </c>
      <c r="F406" s="19"/>
      <c r="G406" s="19"/>
      <c r="H406" s="19"/>
      <c r="I406" s="19"/>
      <c r="J406" s="19"/>
      <c r="K406" s="19"/>
      <c r="L406" s="19"/>
      <c r="M406" s="19"/>
      <c r="N406" s="19"/>
      <c r="O406" s="19"/>
      <c r="P406" s="19"/>
      <c r="Q406" s="19"/>
      <c r="R406" s="19"/>
      <c r="S406" s="19"/>
      <c r="T406" s="19"/>
      <c r="U406" s="19"/>
      <c r="V406" s="19"/>
      <c r="W406" s="19"/>
      <c r="X406" s="19"/>
      <c r="Y406" s="19"/>
    </row>
    <row r="407" spans="2:25" ht="12" customHeight="1">
      <c r="B407" s="140" t="str">
        <f>IF( ISBLANK('03.Muestra'!$C16),"",'03.Muestra'!$C16)</f>
        <v/>
      </c>
      <c r="C407" s="140" t="str">
        <f>IF( ISBLANK('03.Muestra'!$E16),"",'03.Muestra'!$E16)</f>
        <v/>
      </c>
      <c r="D407" s="164" t="str">
        <f t="shared" si="20"/>
        <v/>
      </c>
      <c r="E407" s="133" t="str">
        <f t="shared" si="21"/>
        <v/>
      </c>
      <c r="F407" s="19"/>
      <c r="G407" s="19"/>
      <c r="H407" s="19"/>
      <c r="I407" s="19"/>
      <c r="J407" s="19"/>
      <c r="K407" s="19"/>
      <c r="L407" s="19"/>
      <c r="M407" s="19"/>
      <c r="N407" s="19"/>
      <c r="O407" s="19"/>
      <c r="P407" s="19"/>
      <c r="Q407" s="19"/>
      <c r="R407" s="19"/>
      <c r="S407" s="19"/>
      <c r="T407" s="19"/>
      <c r="U407" s="19"/>
      <c r="V407" s="19"/>
      <c r="W407" s="19"/>
      <c r="X407" s="19"/>
      <c r="Y407" s="19"/>
    </row>
    <row r="408" spans="2:25" ht="12" customHeight="1">
      <c r="B408" s="140" t="str">
        <f>IF( ISBLANK('03.Muestra'!$C17),"",'03.Muestra'!$C17)</f>
        <v/>
      </c>
      <c r="C408" s="140" t="str">
        <f>IF( ISBLANK('03.Muestra'!$E17),"",'03.Muestra'!$E17)</f>
        <v/>
      </c>
      <c r="D408" s="164" t="str">
        <f t="shared" si="20"/>
        <v/>
      </c>
      <c r="E408" s="133" t="str">
        <f t="shared" si="21"/>
        <v/>
      </c>
      <c r="F408" s="19"/>
      <c r="G408" s="19"/>
      <c r="H408" s="19"/>
      <c r="I408" s="19"/>
      <c r="J408" s="19"/>
      <c r="K408" s="19"/>
      <c r="L408" s="19"/>
      <c r="M408" s="19"/>
      <c r="N408" s="19"/>
      <c r="O408" s="19"/>
      <c r="P408" s="19"/>
      <c r="Q408" s="19"/>
      <c r="R408" s="19"/>
      <c r="S408" s="19"/>
      <c r="T408" s="19"/>
      <c r="U408" s="19"/>
      <c r="V408" s="19"/>
      <c r="W408" s="19"/>
      <c r="X408" s="19"/>
      <c r="Y408" s="19"/>
    </row>
    <row r="409" spans="2:25" ht="12" customHeight="1">
      <c r="B409" s="140" t="str">
        <f>IF( ISBLANK('03.Muestra'!$C18),"",'03.Muestra'!$C18)</f>
        <v/>
      </c>
      <c r="C409" s="140" t="str">
        <f>IF( ISBLANK('03.Muestra'!$E18),"",'03.Muestra'!$E18)</f>
        <v/>
      </c>
      <c r="D409" s="164" t="str">
        <f t="shared" si="20"/>
        <v/>
      </c>
      <c r="E409" s="133" t="str">
        <f t="shared" si="21"/>
        <v/>
      </c>
      <c r="F409" s="19"/>
      <c r="G409" s="19"/>
      <c r="H409" s="19"/>
      <c r="I409" s="19"/>
      <c r="J409" s="19"/>
      <c r="K409" s="19"/>
      <c r="L409" s="19"/>
      <c r="M409" s="19"/>
      <c r="N409" s="19"/>
      <c r="O409" s="19"/>
      <c r="P409" s="19"/>
      <c r="Q409" s="19"/>
      <c r="R409" s="19"/>
      <c r="S409" s="19"/>
      <c r="T409" s="19"/>
      <c r="U409" s="19"/>
      <c r="V409" s="19"/>
      <c r="W409" s="19"/>
      <c r="X409" s="19"/>
      <c r="Y409" s="19"/>
    </row>
    <row r="410" spans="2:25" ht="12" customHeight="1">
      <c r="B410" s="140" t="str">
        <f>IF( ISBLANK('03.Muestra'!$C19),"",'03.Muestra'!$C19)</f>
        <v/>
      </c>
      <c r="C410" s="140" t="str">
        <f>IF( ISBLANK('03.Muestra'!$E19),"",'03.Muestra'!$E19)</f>
        <v/>
      </c>
      <c r="D410" s="164" t="str">
        <f t="shared" si="20"/>
        <v/>
      </c>
      <c r="E410" s="133" t="str">
        <f t="shared" si="21"/>
        <v/>
      </c>
      <c r="F410" s="19"/>
      <c r="G410" s="19"/>
      <c r="H410" s="19"/>
      <c r="I410" s="19"/>
      <c r="J410" s="19"/>
      <c r="K410" s="19"/>
      <c r="L410" s="19"/>
      <c r="M410" s="19"/>
      <c r="N410" s="19"/>
      <c r="O410" s="19"/>
      <c r="P410" s="19"/>
      <c r="Q410" s="19"/>
      <c r="R410" s="19"/>
      <c r="S410" s="19"/>
      <c r="T410" s="19"/>
      <c r="U410" s="19"/>
      <c r="V410" s="19"/>
      <c r="W410" s="19"/>
      <c r="X410" s="19"/>
      <c r="Y410" s="19"/>
    </row>
    <row r="411" spans="2:25" ht="12" customHeight="1">
      <c r="B411" s="140" t="str">
        <f>IF( ISBLANK('03.Muestra'!$C20),"",'03.Muestra'!$C20)</f>
        <v/>
      </c>
      <c r="C411" s="140" t="str">
        <f>IF( ISBLANK('03.Muestra'!$E20),"",'03.Muestra'!$E20)</f>
        <v/>
      </c>
      <c r="D411" s="164" t="str">
        <f t="shared" si="20"/>
        <v/>
      </c>
      <c r="E411" s="133" t="str">
        <f t="shared" si="21"/>
        <v/>
      </c>
      <c r="F411" s="19"/>
      <c r="G411" s="19"/>
      <c r="H411" s="19"/>
      <c r="I411" s="19"/>
      <c r="J411" s="19"/>
      <c r="K411" s="19"/>
      <c r="L411" s="19"/>
      <c r="Q411" s="19"/>
      <c r="R411" s="19"/>
      <c r="S411" s="19"/>
      <c r="T411" s="19"/>
      <c r="U411" s="19"/>
      <c r="V411" s="19"/>
      <c r="W411" s="19"/>
      <c r="X411" s="19"/>
      <c r="Y411" s="19"/>
    </row>
    <row r="412" spans="2:25" ht="12" customHeight="1">
      <c r="B412" s="140" t="str">
        <f>IF( ISBLANK('03.Muestra'!$C21),"",'03.Muestra'!$C21)</f>
        <v/>
      </c>
      <c r="C412" s="140" t="str">
        <f>IF( ISBLANK('03.Muestra'!$E21),"",'03.Muestra'!$E21)</f>
        <v/>
      </c>
      <c r="D412" s="164" t="str">
        <f t="shared" si="20"/>
        <v/>
      </c>
      <c r="E412" s="133" t="str">
        <f t="shared" si="21"/>
        <v/>
      </c>
      <c r="F412" s="19"/>
      <c r="G412" s="19"/>
      <c r="H412" s="19"/>
      <c r="I412" s="19"/>
      <c r="J412" s="19"/>
      <c r="K412" s="19"/>
      <c r="L412" s="19"/>
      <c r="Q412" s="19"/>
      <c r="R412" s="19"/>
      <c r="S412" s="19"/>
      <c r="T412" s="19"/>
      <c r="U412" s="19"/>
      <c r="V412" s="19"/>
      <c r="W412" s="19"/>
      <c r="X412" s="19"/>
      <c r="Y412" s="19"/>
    </row>
    <row r="413" spans="2:25" ht="12" customHeight="1">
      <c r="B413" s="140" t="str">
        <f>IF( ISBLANK('03.Muestra'!$C22),"",'03.Muestra'!$C22)</f>
        <v/>
      </c>
      <c r="C413" s="140" t="str">
        <f>IF( ISBLANK('03.Muestra'!$E22),"",'03.Muestra'!$E22)</f>
        <v/>
      </c>
      <c r="D413" s="164" t="str">
        <f t="shared" si="20"/>
        <v/>
      </c>
      <c r="E413" s="133" t="str">
        <f t="shared" si="21"/>
        <v/>
      </c>
      <c r="F413" s="19"/>
      <c r="G413" s="19"/>
      <c r="H413" s="19"/>
      <c r="I413" s="19"/>
      <c r="J413" s="19"/>
      <c r="K413" s="19"/>
      <c r="L413" s="19"/>
      <c r="Q413" s="19"/>
      <c r="R413" s="19"/>
      <c r="S413" s="19"/>
      <c r="T413" s="19"/>
      <c r="U413" s="19"/>
      <c r="V413" s="19"/>
      <c r="W413" s="19"/>
      <c r="X413" s="19"/>
      <c r="Y413" s="19"/>
    </row>
    <row r="414" spans="2:25" ht="12" customHeight="1">
      <c r="B414" s="140" t="str">
        <f>IF( ISBLANK('03.Muestra'!$C23),"",'03.Muestra'!$C23)</f>
        <v/>
      </c>
      <c r="C414" s="140" t="str">
        <f>IF( ISBLANK('03.Muestra'!$E23),"",'03.Muestra'!$E23)</f>
        <v/>
      </c>
      <c r="D414" s="164" t="str">
        <f t="shared" si="20"/>
        <v/>
      </c>
      <c r="E414" s="133" t="str">
        <f t="shared" si="21"/>
        <v/>
      </c>
      <c r="F414" s="19"/>
      <c r="G414" s="19"/>
      <c r="H414" s="19"/>
      <c r="I414" s="19"/>
      <c r="J414" s="19"/>
      <c r="K414" s="19"/>
      <c r="L414" s="19"/>
      <c r="Q414" s="19"/>
      <c r="R414" s="19"/>
      <c r="S414" s="19"/>
      <c r="T414" s="19"/>
      <c r="U414" s="19"/>
      <c r="V414" s="19"/>
      <c r="W414" s="19"/>
      <c r="X414" s="19"/>
      <c r="Y414" s="19"/>
    </row>
    <row r="415" spans="2:25" ht="12" customHeight="1">
      <c r="B415" s="140" t="str">
        <f>IF( ISBLANK('03.Muestra'!$C24),"",'03.Muestra'!$C24)</f>
        <v/>
      </c>
      <c r="C415" s="140" t="str">
        <f>IF( ISBLANK('03.Muestra'!$E24),"",'03.Muestra'!$E24)</f>
        <v/>
      </c>
      <c r="D415" s="164" t="str">
        <f t="shared" si="20"/>
        <v/>
      </c>
      <c r="E415" s="133" t="str">
        <f t="shared" si="21"/>
        <v/>
      </c>
      <c r="F415" s="19"/>
      <c r="G415" s="19"/>
      <c r="H415" s="19"/>
      <c r="I415" s="19"/>
      <c r="J415" s="19"/>
      <c r="K415" s="19"/>
      <c r="L415" s="19"/>
      <c r="Q415" s="19"/>
      <c r="R415" s="19"/>
      <c r="S415" s="19"/>
      <c r="T415" s="19"/>
      <c r="U415" s="19"/>
      <c r="V415" s="19"/>
      <c r="W415" s="19"/>
      <c r="X415" s="19"/>
      <c r="Y415" s="19"/>
    </row>
    <row r="416" spans="2:25" ht="12" customHeight="1">
      <c r="B416" s="140" t="str">
        <f>IF( ISBLANK('03.Muestra'!$C25),"",'03.Muestra'!$C25)</f>
        <v/>
      </c>
      <c r="C416" s="140" t="str">
        <f>IF( ISBLANK('03.Muestra'!$E25),"",'03.Muestra'!$E25)</f>
        <v/>
      </c>
      <c r="D416" s="164" t="str">
        <f t="shared" si="20"/>
        <v/>
      </c>
      <c r="E416" s="133" t="str">
        <f t="shared" si="21"/>
        <v/>
      </c>
      <c r="F416" s="19"/>
      <c r="G416" s="19"/>
      <c r="H416" s="19"/>
      <c r="I416" s="19"/>
      <c r="J416" s="19"/>
      <c r="K416" s="19"/>
      <c r="L416" s="19"/>
      <c r="Q416" s="19"/>
      <c r="R416" s="19"/>
      <c r="S416" s="19"/>
      <c r="T416" s="19"/>
      <c r="U416" s="19"/>
      <c r="V416" s="19"/>
      <c r="W416" s="19"/>
      <c r="X416" s="19"/>
      <c r="Y416" s="19"/>
    </row>
    <row r="417" spans="2:25" ht="12" customHeight="1">
      <c r="B417" s="140" t="str">
        <f>IF( ISBLANK('03.Muestra'!$C26),"",'03.Muestra'!$C26)</f>
        <v/>
      </c>
      <c r="C417" s="140" t="str">
        <f>IF( ISBLANK('03.Muestra'!$E26),"",'03.Muestra'!$E26)</f>
        <v/>
      </c>
      <c r="D417" s="164" t="str">
        <f t="shared" si="20"/>
        <v/>
      </c>
      <c r="E417" s="133" t="str">
        <f t="shared" si="21"/>
        <v/>
      </c>
      <c r="F417" s="19"/>
      <c r="G417" s="19"/>
      <c r="H417" s="19"/>
      <c r="I417" s="19"/>
      <c r="J417" s="19"/>
      <c r="K417" s="19"/>
      <c r="L417" s="19"/>
      <c r="Q417" s="19"/>
      <c r="R417" s="19"/>
      <c r="S417" s="19"/>
      <c r="T417" s="19"/>
      <c r="U417" s="19"/>
      <c r="V417" s="19"/>
      <c r="W417" s="19"/>
      <c r="X417" s="19"/>
      <c r="Y417" s="19"/>
    </row>
    <row r="418" spans="2:25" ht="12" customHeight="1">
      <c r="B418" s="140" t="str">
        <f>IF( ISBLANK('03.Muestra'!$C27),"",'03.Muestra'!$C27)</f>
        <v/>
      </c>
      <c r="C418" s="140" t="str">
        <f>IF( ISBLANK('03.Muestra'!$E27),"",'03.Muestra'!$E27)</f>
        <v/>
      </c>
      <c r="D418" s="164" t="str">
        <f t="shared" si="20"/>
        <v/>
      </c>
      <c r="E418" s="133" t="str">
        <f t="shared" si="21"/>
        <v/>
      </c>
      <c r="F418" s="19"/>
      <c r="G418" s="19"/>
      <c r="H418" s="19"/>
      <c r="I418" s="19"/>
      <c r="J418" s="19"/>
      <c r="K418" s="19"/>
      <c r="L418" s="19"/>
      <c r="Q418" s="19"/>
      <c r="R418" s="19"/>
      <c r="S418" s="19"/>
      <c r="T418" s="19"/>
      <c r="U418" s="19"/>
      <c r="V418" s="19"/>
      <c r="W418" s="19"/>
      <c r="X418" s="19"/>
      <c r="Y418" s="19"/>
    </row>
    <row r="419" spans="2:25" ht="12" customHeight="1">
      <c r="B419" s="140" t="str">
        <f>IF( ISBLANK('03.Muestra'!$C28),"",'03.Muestra'!$C28)</f>
        <v/>
      </c>
      <c r="C419" s="140" t="str">
        <f>IF( ISBLANK('03.Muestra'!$E28),"",'03.Muestra'!$E28)</f>
        <v/>
      </c>
      <c r="D419" s="164" t="str">
        <f t="shared" si="20"/>
        <v/>
      </c>
      <c r="E419" s="133" t="str">
        <f t="shared" si="21"/>
        <v/>
      </c>
      <c r="F419" s="19"/>
      <c r="G419" s="19"/>
      <c r="H419" s="19"/>
      <c r="I419" s="19"/>
      <c r="J419" s="19"/>
      <c r="K419" s="19"/>
      <c r="L419" s="19"/>
      <c r="Q419" s="19"/>
      <c r="R419" s="19"/>
      <c r="S419" s="19"/>
      <c r="T419" s="19"/>
      <c r="U419" s="19"/>
      <c r="V419" s="19"/>
      <c r="W419" s="19"/>
      <c r="X419" s="19"/>
      <c r="Y419" s="19"/>
    </row>
    <row r="420" spans="2:25" ht="12" customHeight="1">
      <c r="B420" s="140" t="str">
        <f>IF( ISBLANK('03.Muestra'!$C29),"",'03.Muestra'!$C29)</f>
        <v/>
      </c>
      <c r="C420" s="140" t="str">
        <f>IF( ISBLANK('03.Muestra'!$E29),"",'03.Muestra'!$E29)</f>
        <v/>
      </c>
      <c r="D420" s="164" t="str">
        <f t="shared" si="20"/>
        <v/>
      </c>
      <c r="E420" s="133" t="str">
        <f t="shared" si="21"/>
        <v/>
      </c>
      <c r="F420" s="19"/>
      <c r="G420" s="19"/>
      <c r="H420" s="19"/>
      <c r="I420" s="19"/>
      <c r="J420" s="19"/>
      <c r="K420" s="19"/>
      <c r="L420" s="19"/>
      <c r="Q420" s="19"/>
      <c r="R420" s="19"/>
      <c r="S420" s="19"/>
      <c r="T420" s="19"/>
      <c r="U420" s="19"/>
      <c r="V420" s="19"/>
      <c r="W420" s="19"/>
      <c r="X420" s="19"/>
      <c r="Y420" s="19"/>
    </row>
    <row r="421" spans="2:25" ht="12" customHeight="1">
      <c r="B421" s="140" t="str">
        <f>IF( ISBLANK('03.Muestra'!$C30),"",'03.Muestra'!$C30)</f>
        <v/>
      </c>
      <c r="C421" s="140" t="str">
        <f>IF( ISBLANK('03.Muestra'!$E30),"",'03.Muestra'!$E30)</f>
        <v/>
      </c>
      <c r="D421" s="164" t="str">
        <f t="shared" si="20"/>
        <v/>
      </c>
      <c r="E421" s="133" t="str">
        <f t="shared" si="21"/>
        <v/>
      </c>
      <c r="F421" s="19"/>
      <c r="G421" s="19"/>
      <c r="H421" s="19"/>
      <c r="I421" s="19"/>
      <c r="J421" s="19"/>
      <c r="K421" s="19"/>
      <c r="L421" s="19"/>
      <c r="Q421" s="19"/>
      <c r="R421" s="19"/>
      <c r="S421" s="19"/>
      <c r="T421" s="19"/>
      <c r="U421" s="19"/>
      <c r="V421" s="19"/>
      <c r="W421" s="19"/>
      <c r="X421" s="19"/>
      <c r="Y421" s="19"/>
    </row>
    <row r="422" spans="2:25" ht="12" customHeight="1">
      <c r="B422" s="140" t="str">
        <f>IF( ISBLANK('03.Muestra'!$C31),"",'03.Muestra'!$C31)</f>
        <v/>
      </c>
      <c r="C422" s="140" t="str">
        <f>IF( ISBLANK('03.Muestra'!$E31),"",'03.Muestra'!$E31)</f>
        <v/>
      </c>
      <c r="D422" s="164" t="str">
        <f t="shared" si="20"/>
        <v/>
      </c>
      <c r="E422" s="133" t="str">
        <f t="shared" si="21"/>
        <v/>
      </c>
      <c r="F422" s="19"/>
      <c r="G422" s="19"/>
      <c r="H422" s="19"/>
      <c r="I422" s="19"/>
      <c r="J422" s="19"/>
      <c r="K422" s="19"/>
      <c r="L422" s="19"/>
      <c r="M422" s="19"/>
      <c r="N422" s="19"/>
      <c r="O422" s="19"/>
      <c r="P422" s="19"/>
      <c r="Q422" s="19"/>
      <c r="R422" s="19"/>
      <c r="S422" s="19"/>
      <c r="T422" s="19"/>
      <c r="U422" s="19"/>
      <c r="V422" s="19"/>
      <c r="W422" s="19"/>
      <c r="X422" s="19"/>
      <c r="Y422" s="19"/>
    </row>
    <row r="423" spans="2:25" ht="12" customHeight="1">
      <c r="B423" s="140" t="str">
        <f>IF( ISBLANK('03.Muestra'!$C32),"",'03.Muestra'!$C32)</f>
        <v/>
      </c>
      <c r="C423" s="140" t="str">
        <f>IF( ISBLANK('03.Muestra'!$E32),"",'03.Muestra'!$E32)</f>
        <v/>
      </c>
      <c r="D423" s="164" t="str">
        <f t="shared" si="20"/>
        <v/>
      </c>
      <c r="E423" s="133" t="str">
        <f t="shared" si="21"/>
        <v/>
      </c>
      <c r="F423" s="19"/>
      <c r="G423" s="19"/>
      <c r="H423" s="19"/>
      <c r="I423" s="19"/>
      <c r="J423" s="19"/>
      <c r="K423" s="19"/>
      <c r="L423" s="19"/>
      <c r="M423" s="19"/>
      <c r="N423" s="19"/>
      <c r="O423" s="19"/>
      <c r="P423" s="19"/>
      <c r="Q423" s="19"/>
      <c r="R423" s="19"/>
      <c r="S423" s="19"/>
      <c r="T423" s="19"/>
      <c r="U423" s="19"/>
      <c r="V423" s="19"/>
      <c r="W423" s="19"/>
      <c r="X423" s="19"/>
      <c r="Y423" s="19"/>
    </row>
    <row r="424" spans="2:25" ht="12" customHeight="1">
      <c r="B424" s="140" t="str">
        <f>IF( ISBLANK('03.Muestra'!$C33),"",'03.Muestra'!$C33)</f>
        <v/>
      </c>
      <c r="C424" s="140" t="str">
        <f>IF( ISBLANK('03.Muestra'!$E33),"",'03.Muestra'!$E33)</f>
        <v/>
      </c>
      <c r="D424" s="164" t="str">
        <f t="shared" si="20"/>
        <v/>
      </c>
      <c r="E424" s="133" t="str">
        <f t="shared" si="21"/>
        <v/>
      </c>
      <c r="F424" s="19"/>
      <c r="G424" s="19"/>
      <c r="H424" s="19"/>
      <c r="I424" s="19"/>
      <c r="J424" s="19"/>
      <c r="K424" s="19"/>
      <c r="L424" s="19"/>
      <c r="M424" s="19"/>
      <c r="N424" s="19"/>
      <c r="O424" s="19"/>
      <c r="P424" s="19"/>
      <c r="Q424" s="19"/>
      <c r="R424" s="19"/>
      <c r="S424" s="19"/>
      <c r="T424" s="19"/>
      <c r="U424" s="19"/>
      <c r="V424" s="19"/>
      <c r="W424" s="19"/>
      <c r="X424" s="19"/>
      <c r="Y424" s="19"/>
    </row>
    <row r="425" spans="2:25" ht="12" customHeight="1">
      <c r="B425" s="140" t="str">
        <f>IF( ISBLANK('03.Muestra'!$C34),"",'03.Muestra'!$C34)</f>
        <v/>
      </c>
      <c r="C425" s="140" t="str">
        <f>IF( ISBLANK('03.Muestra'!$E34),"",'03.Muestra'!$E34)</f>
        <v/>
      </c>
      <c r="D425" s="164" t="str">
        <f t="shared" si="20"/>
        <v/>
      </c>
      <c r="E425" s="133" t="str">
        <f t="shared" si="21"/>
        <v/>
      </c>
      <c r="F425" s="19"/>
      <c r="G425" s="19"/>
      <c r="H425" s="19"/>
      <c r="I425" s="19"/>
      <c r="J425" s="19"/>
      <c r="K425" s="19"/>
      <c r="L425" s="19"/>
      <c r="M425" s="19"/>
      <c r="N425" s="19"/>
      <c r="O425" s="19"/>
      <c r="P425" s="19"/>
      <c r="Q425" s="19"/>
      <c r="R425" s="19"/>
      <c r="S425" s="19"/>
      <c r="T425" s="19"/>
      <c r="U425" s="19"/>
      <c r="V425" s="19"/>
      <c r="W425" s="19"/>
      <c r="X425" s="19"/>
      <c r="Y425" s="19"/>
    </row>
    <row r="426" spans="2:25" ht="12" customHeight="1">
      <c r="B426" s="140" t="str">
        <f>IF( ISBLANK('03.Muestra'!$C35),"",'03.Muestra'!$C35)</f>
        <v/>
      </c>
      <c r="C426" s="140" t="str">
        <f>IF( ISBLANK('03.Muestra'!$E35),"",'03.Muestra'!$E35)</f>
        <v/>
      </c>
      <c r="D426" s="164" t="str">
        <f t="shared" si="20"/>
        <v/>
      </c>
      <c r="E426" s="133" t="str">
        <f t="shared" si="21"/>
        <v/>
      </c>
      <c r="G426" s="19"/>
      <c r="H426" s="19"/>
      <c r="I426" s="19"/>
      <c r="J426" s="19"/>
      <c r="K426" s="19"/>
      <c r="L426" s="19"/>
      <c r="M426" s="19"/>
      <c r="N426" s="19"/>
      <c r="O426" s="19"/>
      <c r="P426" s="19"/>
      <c r="Q426" s="19"/>
      <c r="R426" s="19"/>
      <c r="S426" s="19"/>
      <c r="T426" s="19"/>
      <c r="U426" s="19"/>
      <c r="V426" s="19"/>
      <c r="W426" s="19"/>
      <c r="X426" s="19"/>
      <c r="Y426" s="19"/>
    </row>
    <row r="427" spans="2:25" ht="12" customHeight="1">
      <c r="B427" s="140" t="str">
        <f>IF( ISBLANK('03.Muestra'!$C36),"",'03.Muestra'!$C36)</f>
        <v/>
      </c>
      <c r="C427" s="140" t="str">
        <f>IF( ISBLANK('03.Muestra'!$E36),"",'03.Muestra'!$E36)</f>
        <v/>
      </c>
      <c r="D427" s="164" t="str">
        <f t="shared" si="20"/>
        <v/>
      </c>
      <c r="E427" s="133" t="str">
        <f t="shared" si="21"/>
        <v/>
      </c>
      <c r="F427" s="153"/>
      <c r="G427" s="19"/>
      <c r="H427" s="19"/>
      <c r="I427" s="19"/>
      <c r="J427" s="19"/>
      <c r="K427" s="19"/>
      <c r="L427" s="19"/>
      <c r="M427" s="19"/>
      <c r="N427" s="19"/>
      <c r="O427" s="19"/>
      <c r="P427" s="19"/>
      <c r="Q427" s="19"/>
      <c r="R427" s="19"/>
      <c r="S427" s="19"/>
      <c r="T427" s="19"/>
      <c r="U427" s="19"/>
      <c r="V427" s="19"/>
      <c r="W427" s="19"/>
      <c r="X427" s="19"/>
      <c r="Y427" s="19"/>
    </row>
    <row r="428" spans="2:25" ht="12" customHeight="1">
      <c r="B428" s="140" t="str">
        <f>IF( ISBLANK('03.Muestra'!$C37),"",'03.Muestra'!$C37)</f>
        <v/>
      </c>
      <c r="C428" s="140" t="str">
        <f>IF( ISBLANK('03.Muestra'!$E37),"",'03.Muestra'!$E37)</f>
        <v/>
      </c>
      <c r="D428" s="164" t="str">
        <f t="shared" si="20"/>
        <v/>
      </c>
      <c r="E428" s="133" t="str">
        <f t="shared" si="21"/>
        <v/>
      </c>
      <c r="F428" s="153"/>
      <c r="G428" s="19"/>
      <c r="H428" s="19"/>
      <c r="I428" s="19"/>
      <c r="J428" s="19"/>
      <c r="K428" s="19"/>
      <c r="L428" s="19"/>
      <c r="M428" s="19"/>
      <c r="N428" s="19"/>
      <c r="O428" s="19"/>
      <c r="P428" s="19"/>
      <c r="Q428" s="19"/>
      <c r="R428" s="19"/>
      <c r="S428" s="19"/>
      <c r="T428" s="19"/>
      <c r="U428" s="19"/>
      <c r="V428" s="19"/>
      <c r="W428" s="19"/>
      <c r="X428" s="19"/>
      <c r="Y428" s="19"/>
    </row>
    <row r="429" spans="2:25" ht="12" customHeight="1">
      <c r="B429" s="140" t="str">
        <f>IF( ISBLANK('03.Muestra'!$C38),"",'03.Muestra'!$C38)</f>
        <v/>
      </c>
      <c r="C429" s="140" t="str">
        <f>IF( ISBLANK('03.Muestra'!$E38),"",'03.Muestra'!$E38)</f>
        <v/>
      </c>
      <c r="D429" s="164" t="str">
        <f t="shared" si="20"/>
        <v/>
      </c>
      <c r="E429" s="133" t="str">
        <f t="shared" si="21"/>
        <v/>
      </c>
      <c r="F429" s="153"/>
      <c r="G429" s="19"/>
      <c r="H429" s="19"/>
      <c r="I429" s="19"/>
      <c r="J429" s="19"/>
      <c r="K429" s="19"/>
      <c r="L429" s="19"/>
      <c r="M429" s="19"/>
      <c r="N429" s="19"/>
      <c r="O429" s="19"/>
      <c r="P429" s="19"/>
      <c r="Q429" s="19"/>
      <c r="R429" s="19"/>
      <c r="S429" s="19"/>
      <c r="T429" s="19"/>
      <c r="U429" s="19"/>
      <c r="V429" s="19"/>
      <c r="W429" s="19"/>
      <c r="X429" s="19"/>
      <c r="Y429" s="19"/>
    </row>
    <row r="430" spans="2:25" ht="12" customHeight="1">
      <c r="B430" s="140" t="str">
        <f>IF( ISBLANK('03.Muestra'!$C39),"",'03.Muestra'!$C39)</f>
        <v/>
      </c>
      <c r="C430" s="140" t="str">
        <f>IF( ISBLANK('03.Muestra'!$E39),"",'03.Muestra'!$E39)</f>
        <v/>
      </c>
      <c r="D430" s="164" t="str">
        <f t="shared" si="20"/>
        <v/>
      </c>
      <c r="E430" s="133" t="str">
        <f t="shared" si="21"/>
        <v/>
      </c>
      <c r="F430" s="153"/>
      <c r="G430" s="19"/>
      <c r="H430" s="19"/>
      <c r="I430" s="19"/>
      <c r="J430" s="19"/>
      <c r="K430" s="19"/>
      <c r="L430" s="19"/>
      <c r="M430" s="19"/>
      <c r="N430" s="19"/>
      <c r="O430" s="19"/>
      <c r="P430" s="19"/>
      <c r="Q430" s="19"/>
      <c r="R430" s="19"/>
      <c r="S430" s="19"/>
      <c r="T430" s="19"/>
      <c r="U430" s="19"/>
      <c r="V430" s="19"/>
      <c r="W430" s="19"/>
      <c r="X430" s="19"/>
      <c r="Y430" s="19"/>
    </row>
    <row r="431" spans="2:25" ht="12" customHeight="1">
      <c r="B431" s="140" t="str">
        <f>IF( ISBLANK('03.Muestra'!$C40),"",'03.Muestra'!$C40)</f>
        <v/>
      </c>
      <c r="C431" s="140" t="str">
        <f>IF( ISBLANK('03.Muestra'!$E40),"",'03.Muestra'!$E40)</f>
        <v/>
      </c>
      <c r="D431" s="164" t="str">
        <f t="shared" si="20"/>
        <v/>
      </c>
      <c r="E431" s="133" t="str">
        <f t="shared" si="21"/>
        <v/>
      </c>
      <c r="F431" s="153"/>
      <c r="G431" s="19"/>
      <c r="H431" s="19"/>
      <c r="I431" s="19"/>
      <c r="J431" s="19"/>
      <c r="K431" s="19"/>
      <c r="L431" s="19"/>
      <c r="M431" s="19"/>
      <c r="N431" s="19"/>
      <c r="O431" s="19"/>
      <c r="P431" s="19"/>
      <c r="Q431" s="19"/>
      <c r="R431" s="19"/>
      <c r="S431" s="19"/>
      <c r="T431" s="19"/>
      <c r="U431" s="19"/>
      <c r="V431" s="19"/>
      <c r="W431" s="19"/>
      <c r="X431" s="19"/>
      <c r="Y431" s="19"/>
    </row>
    <row r="432" spans="2:25" ht="12" customHeight="1">
      <c r="B432" s="140" t="str">
        <f>IF( ISBLANK('03.Muestra'!$C41),"",'03.Muestra'!$C41)</f>
        <v/>
      </c>
      <c r="C432" s="140" t="str">
        <f>IF( ISBLANK('03.Muestra'!$E41),"",'03.Muestra'!$E41)</f>
        <v/>
      </c>
      <c r="D432" s="164" t="str">
        <f t="shared" si="20"/>
        <v/>
      </c>
      <c r="E432" s="133" t="str">
        <f t="shared" si="21"/>
        <v/>
      </c>
      <c r="F432" s="153"/>
      <c r="G432" s="19"/>
      <c r="H432" s="19"/>
      <c r="I432" s="19"/>
      <c r="J432" s="19"/>
      <c r="K432" s="19"/>
      <c r="L432" s="19"/>
      <c r="M432" s="19"/>
      <c r="N432" s="19"/>
      <c r="O432" s="19"/>
      <c r="P432" s="19"/>
      <c r="Q432" s="19"/>
      <c r="R432" s="19"/>
      <c r="S432" s="19"/>
      <c r="T432" s="19"/>
      <c r="U432" s="19"/>
      <c r="V432" s="19"/>
      <c r="W432" s="19"/>
      <c r="X432" s="19"/>
      <c r="Y432" s="19"/>
    </row>
    <row r="433" spans="2:25" ht="12" customHeight="1">
      <c r="B433" s="140" t="str">
        <f>IF( ISBLANK('03.Muestra'!$C42),"",'03.Muestra'!$C42)</f>
        <v/>
      </c>
      <c r="C433" s="140" t="str">
        <f>IF( ISBLANK('03.Muestra'!$E42),"",'03.Muestra'!$E42)</f>
        <v/>
      </c>
      <c r="D433" s="164" t="str">
        <f t="shared" si="20"/>
        <v/>
      </c>
      <c r="E433" s="133" t="str">
        <f t="shared" si="21"/>
        <v/>
      </c>
      <c r="F433" s="19"/>
      <c r="G433" s="19"/>
      <c r="H433" s="19"/>
      <c r="I433" s="19"/>
      <c r="J433" s="19"/>
      <c r="K433" s="19"/>
      <c r="L433" s="19"/>
      <c r="M433" s="19"/>
      <c r="N433" s="19"/>
      <c r="O433" s="19"/>
      <c r="P433" s="19"/>
      <c r="Q433" s="19"/>
      <c r="R433" s="19"/>
      <c r="S433" s="19"/>
      <c r="T433" s="19"/>
      <c r="U433" s="19"/>
      <c r="V433" s="19"/>
      <c r="W433" s="19"/>
      <c r="X433" s="19"/>
      <c r="Y433" s="19"/>
    </row>
    <row r="434" spans="2:25" ht="12" customHeight="1">
      <c r="B434" s="19"/>
      <c r="C434" s="19"/>
      <c r="D434" s="133"/>
      <c r="E434" s="19"/>
      <c r="F434" s="19"/>
      <c r="G434" s="19"/>
      <c r="H434" s="19"/>
      <c r="I434" s="19"/>
      <c r="J434" s="19"/>
      <c r="K434" s="19"/>
      <c r="L434" s="19"/>
      <c r="M434" s="19"/>
      <c r="N434" s="19"/>
      <c r="O434" s="19"/>
      <c r="P434" s="19"/>
      <c r="Q434" s="19"/>
      <c r="R434" s="19"/>
      <c r="S434" s="19"/>
      <c r="T434" s="19"/>
      <c r="U434" s="19"/>
      <c r="V434" s="19"/>
      <c r="W434" s="19"/>
      <c r="X434" s="19"/>
      <c r="Y434" s="19"/>
    </row>
    <row r="435" spans="2:25" ht="12" customHeight="1">
      <c r="B435" s="157"/>
      <c r="C435" s="19"/>
      <c r="D435" s="133"/>
      <c r="E435" s="138"/>
      <c r="F435" s="19"/>
      <c r="G435" s="19"/>
      <c r="H435" s="19"/>
      <c r="I435" s="19"/>
      <c r="J435" s="19"/>
      <c r="K435" s="19"/>
      <c r="L435" s="19"/>
      <c r="M435" s="19"/>
      <c r="N435" s="19"/>
      <c r="O435" s="19"/>
      <c r="P435" s="19"/>
      <c r="Q435" s="19"/>
      <c r="R435" s="19"/>
      <c r="S435" s="19"/>
      <c r="T435" s="19"/>
      <c r="U435" s="19"/>
      <c r="V435" s="19"/>
      <c r="W435" s="19"/>
      <c r="X435" s="19"/>
      <c r="Y435" s="19"/>
    </row>
    <row r="436" spans="2:25" ht="32.25" customHeight="1">
      <c r="B436" s="29" t="s">
        <v>64</v>
      </c>
      <c r="C436" s="27" t="s">
        <v>110</v>
      </c>
      <c r="D436" s="28" t="s">
        <v>71</v>
      </c>
      <c r="E436" s="152"/>
      <c r="K436" s="19"/>
      <c r="L436" s="19"/>
      <c r="M436" s="19"/>
      <c r="N436" s="19"/>
      <c r="O436" s="19"/>
      <c r="P436" s="19"/>
      <c r="Q436" s="19"/>
      <c r="R436" s="19"/>
      <c r="S436" s="19"/>
      <c r="T436" s="19"/>
      <c r="U436" s="19"/>
      <c r="V436" s="19"/>
      <c r="W436" s="19"/>
      <c r="X436" s="19"/>
      <c r="Y436" s="19"/>
    </row>
    <row r="437" spans="2:25" ht="12" customHeight="1">
      <c r="B437" s="140" t="str">
        <f>IF( ISBLANK('03.Muestra'!$C8),"",'03.Muestra'!$C8)</f>
        <v/>
      </c>
      <c r="C437" s="140" t="str">
        <f>IF( ISBLANK('03.Muestra'!$E8),"",'03.Muestra'!$E8)</f>
        <v/>
      </c>
      <c r="D437" s="164" t="str">
        <f t="shared" ref="D437:D471" si="22">IF(AND(B437&lt;&gt;"",C437&lt;&gt;""),"N/T","")</f>
        <v/>
      </c>
      <c r="E437" s="133" t="str">
        <f t="shared" ref="E437:E471" si="23">IF(D437&lt;&gt;"",IF(AND(B437&lt;&gt;"",C437&lt;&gt;""),"","ERR"),"")</f>
        <v/>
      </c>
      <c r="F437" s="141" t="s">
        <v>72</v>
      </c>
      <c r="G437" s="142" t="s">
        <v>76</v>
      </c>
      <c r="H437" s="143" t="s">
        <v>74</v>
      </c>
      <c r="I437" s="144" t="s">
        <v>65</v>
      </c>
      <c r="J437" s="145" t="s">
        <v>62</v>
      </c>
      <c r="K437" s="146" t="s">
        <v>69</v>
      </c>
      <c r="L437" s="19"/>
      <c r="M437" s="19"/>
      <c r="N437" s="19"/>
      <c r="O437" s="19"/>
      <c r="P437" s="19"/>
      <c r="Q437" s="19"/>
      <c r="R437" s="19"/>
      <c r="S437" s="19"/>
      <c r="T437" s="19"/>
      <c r="U437" s="19"/>
      <c r="V437" s="19"/>
      <c r="W437" s="19"/>
      <c r="X437" s="19"/>
      <c r="Y437" s="19"/>
    </row>
    <row r="438" spans="2:25" ht="12" customHeight="1">
      <c r="B438" s="140" t="str">
        <f>IF( ISBLANK('03.Muestra'!$C9),"",'03.Muestra'!$C9)</f>
        <v/>
      </c>
      <c r="C438" s="140" t="str">
        <f>IF( ISBLANK('03.Muestra'!$E9),"",'03.Muestra'!$E9)</f>
        <v/>
      </c>
      <c r="D438" s="164" t="str">
        <f t="shared" si="22"/>
        <v/>
      </c>
      <c r="E438" s="133" t="str">
        <f t="shared" si="23"/>
        <v/>
      </c>
      <c r="F438" s="147">
        <f ca="1">COUNTIF($D437:INDIRECT("$D" &amp;  SUM(ROW()-1,'03.Muestra'!$D$45)-1),F437)</f>
        <v>0</v>
      </c>
      <c r="G438" s="147">
        <f ca="1">COUNTIF($D437:INDIRECT("$D" &amp;  SUM(ROW()-1,'03.Muestra'!$D$45)-1),G437)</f>
        <v>0</v>
      </c>
      <c r="H438" s="147">
        <f ca="1">COUNTIF($D437:INDIRECT("$D" &amp;  SUM(ROW()-1,'03.Muestra'!$D$45)-1),H437)</f>
        <v>0</v>
      </c>
      <c r="I438" s="147">
        <f ca="1">COUNTIF($D437:INDIRECT("$D" &amp;  SUM(ROW()-1,'03.Muestra'!$D$45)-1),I437)</f>
        <v>0</v>
      </c>
      <c r="J438" s="147">
        <f ca="1">COUNTIF($D437:INDIRECT("$D" &amp;  SUM(ROW()-1,'03.Muestra'!$D$45)-1),J437)</f>
        <v>0</v>
      </c>
      <c r="K438" s="147">
        <f ca="1">IF('03.Muestra'!$D$45=0,0,COUNTBLANK($D437:INDIRECT("$D" &amp;  SUM(ROW()-1,'03.Muestra'!$D$45)-1)))</f>
        <v>0</v>
      </c>
      <c r="L438" s="19"/>
      <c r="M438" s="19"/>
      <c r="N438" s="19"/>
      <c r="O438" s="19"/>
      <c r="P438" s="19"/>
      <c r="Q438" s="19"/>
      <c r="R438" s="19"/>
      <c r="S438" s="19"/>
      <c r="T438" s="19"/>
      <c r="U438" s="19"/>
      <c r="V438" s="19"/>
      <c r="W438" s="19"/>
      <c r="X438" s="19"/>
      <c r="Y438" s="19"/>
    </row>
    <row r="439" spans="2:25" ht="12" customHeight="1">
      <c r="B439" s="140" t="str">
        <f>IF( ISBLANK('03.Muestra'!$C10),"",'03.Muestra'!$C10)</f>
        <v/>
      </c>
      <c r="C439" s="140" t="str">
        <f>IF( ISBLANK('03.Muestra'!$E10),"",'03.Muestra'!$E10)</f>
        <v/>
      </c>
      <c r="D439" s="164" t="str">
        <f t="shared" si="22"/>
        <v/>
      </c>
      <c r="E439" s="133" t="str">
        <f t="shared" si="23"/>
        <v/>
      </c>
      <c r="G439" s="19"/>
      <c r="H439" s="19"/>
      <c r="I439" s="19"/>
      <c r="J439" s="19"/>
      <c r="K439" s="19"/>
      <c r="L439" s="19"/>
      <c r="M439" s="19"/>
      <c r="N439" s="19"/>
      <c r="O439" s="19"/>
      <c r="P439" s="19"/>
      <c r="Q439" s="19"/>
      <c r="R439" s="19"/>
      <c r="S439" s="19"/>
      <c r="T439" s="19"/>
      <c r="U439" s="19"/>
      <c r="V439" s="19"/>
      <c r="W439" s="19"/>
      <c r="X439" s="19"/>
      <c r="Y439" s="19"/>
    </row>
    <row r="440" spans="2:25" ht="12" customHeight="1">
      <c r="B440" s="140" t="str">
        <f>IF( ISBLANK('03.Muestra'!$C11),"",'03.Muestra'!$C11)</f>
        <v/>
      </c>
      <c r="C440" s="140" t="str">
        <f>IF( ISBLANK('03.Muestra'!$E11),"",'03.Muestra'!$E11)</f>
        <v/>
      </c>
      <c r="D440" s="164" t="str">
        <f t="shared" si="22"/>
        <v/>
      </c>
      <c r="E440" s="133" t="str">
        <f t="shared" si="23"/>
        <v/>
      </c>
      <c r="G440" s="19"/>
      <c r="H440" s="19"/>
      <c r="I440" s="19"/>
      <c r="J440" s="19"/>
      <c r="K440" s="19"/>
      <c r="L440" s="19"/>
      <c r="M440" s="19"/>
      <c r="N440" s="19"/>
      <c r="O440" s="19"/>
      <c r="P440" s="19"/>
      <c r="Q440" s="19"/>
      <c r="R440" s="19"/>
      <c r="S440" s="19"/>
      <c r="T440" s="19"/>
      <c r="U440" s="19"/>
      <c r="V440" s="19"/>
      <c r="W440" s="19"/>
      <c r="X440" s="19"/>
      <c r="Y440" s="19"/>
    </row>
    <row r="441" spans="2:25" ht="12" customHeight="1">
      <c r="B441" s="140" t="str">
        <f>IF( ISBLANK('03.Muestra'!$C12),"",'03.Muestra'!$C12)</f>
        <v/>
      </c>
      <c r="C441" s="140" t="str">
        <f>IF( ISBLANK('03.Muestra'!$E12),"",'03.Muestra'!$E12)</f>
        <v/>
      </c>
      <c r="D441" s="164" t="str">
        <f t="shared" si="22"/>
        <v/>
      </c>
      <c r="E441" s="133" t="str">
        <f t="shared" si="23"/>
        <v/>
      </c>
      <c r="G441" s="19"/>
      <c r="H441" s="19"/>
      <c r="I441" s="19"/>
      <c r="J441" s="19"/>
      <c r="K441" s="19"/>
      <c r="L441" s="19"/>
      <c r="M441" s="19"/>
      <c r="N441" s="19"/>
      <c r="O441" s="19"/>
      <c r="P441" s="19"/>
      <c r="Q441" s="19"/>
      <c r="R441" s="19"/>
      <c r="S441" s="19"/>
      <c r="T441" s="19"/>
      <c r="U441" s="19"/>
      <c r="V441" s="19"/>
      <c r="W441" s="19"/>
      <c r="X441" s="19"/>
      <c r="Y441" s="19"/>
    </row>
    <row r="442" spans="2:25" ht="12" customHeight="1">
      <c r="B442" s="140" t="str">
        <f>IF( ISBLANK('03.Muestra'!$C13),"",'03.Muestra'!$C13)</f>
        <v/>
      </c>
      <c r="C442" s="140" t="str">
        <f>IF( ISBLANK('03.Muestra'!$E13),"",'03.Muestra'!$E13)</f>
        <v/>
      </c>
      <c r="D442" s="164" t="str">
        <f t="shared" si="22"/>
        <v/>
      </c>
      <c r="E442" s="133" t="str">
        <f t="shared" si="23"/>
        <v/>
      </c>
      <c r="G442" s="19"/>
      <c r="H442" s="19"/>
      <c r="I442" s="19"/>
      <c r="J442" s="19"/>
      <c r="K442" s="19"/>
      <c r="L442" s="19"/>
      <c r="M442" s="19"/>
      <c r="N442" s="19"/>
      <c r="O442" s="19"/>
      <c r="P442" s="19"/>
      <c r="Q442" s="19"/>
      <c r="R442" s="19"/>
      <c r="S442" s="19"/>
      <c r="T442" s="19"/>
      <c r="U442" s="19"/>
      <c r="V442" s="19"/>
      <c r="W442" s="19"/>
      <c r="X442" s="19"/>
      <c r="Y442" s="19"/>
    </row>
    <row r="443" spans="2:25" ht="12" customHeight="1">
      <c r="B443" s="140" t="str">
        <f>IF( ISBLANK('03.Muestra'!$C14),"",'03.Muestra'!$C14)</f>
        <v/>
      </c>
      <c r="C443" s="140" t="str">
        <f>IF( ISBLANK('03.Muestra'!$E14),"",'03.Muestra'!$E14)</f>
        <v/>
      </c>
      <c r="D443" s="164" t="str">
        <f t="shared" si="22"/>
        <v/>
      </c>
      <c r="E443" s="133" t="str">
        <f t="shared" si="23"/>
        <v/>
      </c>
      <c r="F443" s="19"/>
      <c r="G443" s="19"/>
      <c r="H443" s="19"/>
      <c r="I443" s="19"/>
      <c r="J443" s="19"/>
      <c r="K443" s="19"/>
      <c r="L443" s="19"/>
      <c r="M443" s="19"/>
      <c r="N443" s="19"/>
      <c r="O443" s="19"/>
      <c r="P443" s="19"/>
      <c r="Q443" s="19"/>
      <c r="R443" s="19"/>
      <c r="S443" s="19"/>
      <c r="T443" s="19"/>
      <c r="U443" s="19"/>
      <c r="V443" s="19"/>
      <c r="W443" s="19"/>
      <c r="X443" s="19"/>
      <c r="Y443" s="19"/>
    </row>
    <row r="444" spans="2:25" ht="12" customHeight="1">
      <c r="B444" s="140" t="str">
        <f>IF( ISBLANK('03.Muestra'!$C15),"",'03.Muestra'!$C15)</f>
        <v/>
      </c>
      <c r="C444" s="140" t="str">
        <f>IF( ISBLANK('03.Muestra'!$E15),"",'03.Muestra'!$E15)</f>
        <v/>
      </c>
      <c r="D444" s="164" t="str">
        <f t="shared" si="22"/>
        <v/>
      </c>
      <c r="E444" s="133" t="str">
        <f t="shared" si="23"/>
        <v/>
      </c>
      <c r="F444" s="19"/>
      <c r="G444" s="19"/>
      <c r="H444" s="19"/>
      <c r="I444" s="19"/>
      <c r="J444" s="19"/>
      <c r="K444" s="19"/>
      <c r="L444" s="19"/>
      <c r="M444" s="19"/>
      <c r="N444" s="19"/>
      <c r="O444" s="19"/>
      <c r="P444" s="19"/>
      <c r="Q444" s="19"/>
      <c r="R444" s="19"/>
      <c r="S444" s="19"/>
      <c r="T444" s="19"/>
      <c r="U444" s="19"/>
      <c r="V444" s="19"/>
      <c r="W444" s="19"/>
      <c r="X444" s="19"/>
      <c r="Y444" s="19"/>
    </row>
    <row r="445" spans="2:25" ht="12" customHeight="1">
      <c r="B445" s="140" t="str">
        <f>IF( ISBLANK('03.Muestra'!$C16),"",'03.Muestra'!$C16)</f>
        <v/>
      </c>
      <c r="C445" s="140" t="str">
        <f>IF( ISBLANK('03.Muestra'!$E16),"",'03.Muestra'!$E16)</f>
        <v/>
      </c>
      <c r="D445" s="164" t="str">
        <f t="shared" si="22"/>
        <v/>
      </c>
      <c r="E445" s="133" t="str">
        <f t="shared" si="23"/>
        <v/>
      </c>
      <c r="F445" s="19"/>
      <c r="G445" s="19"/>
      <c r="H445" s="19"/>
      <c r="I445" s="19"/>
      <c r="J445" s="19"/>
      <c r="K445" s="19"/>
      <c r="L445" s="19"/>
      <c r="M445" s="19"/>
      <c r="N445" s="19"/>
      <c r="O445" s="19"/>
      <c r="P445" s="19"/>
      <c r="Q445" s="19"/>
      <c r="R445" s="19"/>
      <c r="S445" s="19"/>
      <c r="T445" s="19"/>
      <c r="U445" s="19"/>
      <c r="V445" s="19"/>
      <c r="W445" s="19"/>
      <c r="X445" s="19"/>
      <c r="Y445" s="19"/>
    </row>
    <row r="446" spans="2:25" ht="12" customHeight="1">
      <c r="B446" s="140" t="str">
        <f>IF( ISBLANK('03.Muestra'!$C17),"",'03.Muestra'!$C17)</f>
        <v/>
      </c>
      <c r="C446" s="140" t="str">
        <f>IF( ISBLANK('03.Muestra'!$E17),"",'03.Muestra'!$E17)</f>
        <v/>
      </c>
      <c r="D446" s="164" t="str">
        <f t="shared" si="22"/>
        <v/>
      </c>
      <c r="E446" s="133" t="str">
        <f t="shared" si="23"/>
        <v/>
      </c>
      <c r="F446" s="19"/>
      <c r="G446" s="19"/>
      <c r="H446" s="19"/>
      <c r="I446" s="19"/>
      <c r="J446" s="19"/>
      <c r="K446" s="19"/>
      <c r="L446" s="19"/>
      <c r="M446" s="19"/>
      <c r="N446" s="19"/>
      <c r="O446" s="19"/>
      <c r="P446" s="19"/>
      <c r="Q446" s="19"/>
      <c r="R446" s="19"/>
      <c r="S446" s="19"/>
      <c r="T446" s="19"/>
      <c r="U446" s="19"/>
      <c r="V446" s="19"/>
      <c r="W446" s="19"/>
      <c r="X446" s="19"/>
      <c r="Y446" s="19"/>
    </row>
    <row r="447" spans="2:25" ht="12" customHeight="1">
      <c r="B447" s="140" t="str">
        <f>IF( ISBLANK('03.Muestra'!$C18),"",'03.Muestra'!$C18)</f>
        <v/>
      </c>
      <c r="C447" s="140" t="str">
        <f>IF( ISBLANK('03.Muestra'!$E18),"",'03.Muestra'!$E18)</f>
        <v/>
      </c>
      <c r="D447" s="164" t="str">
        <f t="shared" si="22"/>
        <v/>
      </c>
      <c r="E447" s="133" t="str">
        <f t="shared" si="23"/>
        <v/>
      </c>
      <c r="F447" s="19"/>
      <c r="G447" s="19"/>
      <c r="H447" s="19"/>
      <c r="I447" s="19"/>
      <c r="J447" s="19"/>
      <c r="K447" s="19"/>
      <c r="L447" s="19"/>
      <c r="M447" s="19"/>
      <c r="N447" s="19"/>
      <c r="O447" s="19"/>
      <c r="P447" s="19"/>
      <c r="Q447" s="19"/>
      <c r="R447" s="19"/>
      <c r="S447" s="19"/>
      <c r="T447" s="19"/>
      <c r="U447" s="19"/>
      <c r="V447" s="19"/>
      <c r="W447" s="19"/>
      <c r="X447" s="19"/>
      <c r="Y447" s="19"/>
    </row>
    <row r="448" spans="2:25" ht="12" customHeight="1">
      <c r="B448" s="140" t="str">
        <f>IF( ISBLANK('03.Muestra'!$C19),"",'03.Muestra'!$C19)</f>
        <v/>
      </c>
      <c r="C448" s="140" t="str">
        <f>IF( ISBLANK('03.Muestra'!$E19),"",'03.Muestra'!$E19)</f>
        <v/>
      </c>
      <c r="D448" s="164" t="str">
        <f t="shared" si="22"/>
        <v/>
      </c>
      <c r="E448" s="133" t="str">
        <f t="shared" si="23"/>
        <v/>
      </c>
      <c r="F448" s="19"/>
      <c r="G448" s="19"/>
      <c r="H448" s="19"/>
      <c r="I448" s="19"/>
      <c r="J448" s="19"/>
      <c r="K448" s="19"/>
      <c r="L448" s="19"/>
      <c r="M448" s="19"/>
      <c r="N448" s="19"/>
      <c r="O448" s="19"/>
      <c r="P448" s="19"/>
      <c r="Q448" s="19"/>
      <c r="R448" s="19"/>
      <c r="S448" s="19"/>
      <c r="T448" s="19"/>
      <c r="U448" s="19"/>
      <c r="V448" s="19"/>
      <c r="W448" s="19"/>
      <c r="X448" s="19"/>
      <c r="Y448" s="19"/>
    </row>
    <row r="449" spans="2:25" ht="12" customHeight="1">
      <c r="B449" s="140" t="str">
        <f>IF( ISBLANK('03.Muestra'!$C20),"",'03.Muestra'!$C20)</f>
        <v/>
      </c>
      <c r="C449" s="140" t="str">
        <f>IF( ISBLANK('03.Muestra'!$E20),"",'03.Muestra'!$E20)</f>
        <v/>
      </c>
      <c r="D449" s="164" t="str">
        <f t="shared" si="22"/>
        <v/>
      </c>
      <c r="E449" s="133" t="str">
        <f t="shared" si="23"/>
        <v/>
      </c>
      <c r="F449" s="19"/>
      <c r="G449" s="19"/>
      <c r="H449" s="19"/>
      <c r="I449" s="19"/>
      <c r="J449" s="19"/>
      <c r="K449" s="19"/>
      <c r="L449" s="19"/>
      <c r="Q449" s="19"/>
      <c r="R449" s="19"/>
      <c r="S449" s="19"/>
      <c r="T449" s="19"/>
      <c r="U449" s="19"/>
      <c r="V449" s="19"/>
      <c r="W449" s="19"/>
      <c r="X449" s="19"/>
      <c r="Y449" s="19"/>
    </row>
    <row r="450" spans="2:25" ht="12" customHeight="1">
      <c r="B450" s="140" t="str">
        <f>IF( ISBLANK('03.Muestra'!$C21),"",'03.Muestra'!$C21)</f>
        <v/>
      </c>
      <c r="C450" s="140" t="str">
        <f>IF( ISBLANK('03.Muestra'!$E21),"",'03.Muestra'!$E21)</f>
        <v/>
      </c>
      <c r="D450" s="164" t="str">
        <f t="shared" si="22"/>
        <v/>
      </c>
      <c r="E450" s="133" t="str">
        <f t="shared" si="23"/>
        <v/>
      </c>
      <c r="F450" s="19"/>
      <c r="G450" s="19"/>
      <c r="H450" s="19"/>
      <c r="I450" s="19"/>
      <c r="J450" s="19"/>
      <c r="K450" s="19"/>
      <c r="L450" s="19"/>
      <c r="Q450" s="19"/>
      <c r="R450" s="19"/>
      <c r="S450" s="19"/>
      <c r="T450" s="19"/>
      <c r="U450" s="19"/>
      <c r="V450" s="19"/>
      <c r="W450" s="19"/>
      <c r="X450" s="19"/>
      <c r="Y450" s="19"/>
    </row>
    <row r="451" spans="2:25" ht="12" customHeight="1">
      <c r="B451" s="140" t="str">
        <f>IF( ISBLANK('03.Muestra'!$C22),"",'03.Muestra'!$C22)</f>
        <v/>
      </c>
      <c r="C451" s="140" t="str">
        <f>IF( ISBLANK('03.Muestra'!$E22),"",'03.Muestra'!$E22)</f>
        <v/>
      </c>
      <c r="D451" s="164" t="str">
        <f t="shared" si="22"/>
        <v/>
      </c>
      <c r="E451" s="133" t="str">
        <f t="shared" si="23"/>
        <v/>
      </c>
      <c r="F451" s="19"/>
      <c r="G451" s="19"/>
      <c r="H451" s="19"/>
      <c r="I451" s="19"/>
      <c r="J451" s="19"/>
      <c r="K451" s="19"/>
      <c r="L451" s="19"/>
      <c r="Q451" s="19"/>
      <c r="R451" s="19"/>
      <c r="S451" s="19"/>
      <c r="T451" s="19"/>
      <c r="U451" s="19"/>
      <c r="V451" s="19"/>
      <c r="W451" s="19"/>
      <c r="X451" s="19"/>
      <c r="Y451" s="19"/>
    </row>
    <row r="452" spans="2:25" ht="12" customHeight="1">
      <c r="B452" s="140" t="str">
        <f>IF( ISBLANK('03.Muestra'!$C23),"",'03.Muestra'!$C23)</f>
        <v/>
      </c>
      <c r="C452" s="140" t="str">
        <f>IF( ISBLANK('03.Muestra'!$E23),"",'03.Muestra'!$E23)</f>
        <v/>
      </c>
      <c r="D452" s="164" t="str">
        <f t="shared" si="22"/>
        <v/>
      </c>
      <c r="E452" s="133" t="str">
        <f t="shared" si="23"/>
        <v/>
      </c>
      <c r="F452" s="19"/>
      <c r="G452" s="19"/>
      <c r="H452" s="19"/>
      <c r="I452" s="19"/>
      <c r="J452" s="19"/>
      <c r="K452" s="19"/>
      <c r="L452" s="19"/>
      <c r="Q452" s="19"/>
      <c r="R452" s="19"/>
      <c r="S452" s="19"/>
      <c r="T452" s="19"/>
      <c r="U452" s="19"/>
      <c r="V452" s="19"/>
      <c r="W452" s="19"/>
      <c r="X452" s="19"/>
      <c r="Y452" s="19"/>
    </row>
    <row r="453" spans="2:25" ht="12" customHeight="1">
      <c r="B453" s="140" t="str">
        <f>IF( ISBLANK('03.Muestra'!$C24),"",'03.Muestra'!$C24)</f>
        <v/>
      </c>
      <c r="C453" s="140" t="str">
        <f>IF( ISBLANK('03.Muestra'!$E24),"",'03.Muestra'!$E24)</f>
        <v/>
      </c>
      <c r="D453" s="164" t="str">
        <f t="shared" si="22"/>
        <v/>
      </c>
      <c r="E453" s="133" t="str">
        <f t="shared" si="23"/>
        <v/>
      </c>
      <c r="F453" s="19"/>
      <c r="G453" s="19"/>
      <c r="H453" s="19"/>
      <c r="I453" s="19"/>
      <c r="J453" s="19"/>
      <c r="K453" s="19"/>
      <c r="L453" s="19"/>
      <c r="Q453" s="19"/>
      <c r="R453" s="19"/>
      <c r="S453" s="19"/>
      <c r="T453" s="19"/>
      <c r="U453" s="19"/>
      <c r="V453" s="19"/>
      <c r="W453" s="19"/>
      <c r="X453" s="19"/>
      <c r="Y453" s="19"/>
    </row>
    <row r="454" spans="2:25" ht="12" customHeight="1">
      <c r="B454" s="140" t="str">
        <f>IF( ISBLANK('03.Muestra'!$C25),"",'03.Muestra'!$C25)</f>
        <v/>
      </c>
      <c r="C454" s="140" t="str">
        <f>IF( ISBLANK('03.Muestra'!$E25),"",'03.Muestra'!$E25)</f>
        <v/>
      </c>
      <c r="D454" s="164" t="str">
        <f t="shared" si="22"/>
        <v/>
      </c>
      <c r="E454" s="133" t="str">
        <f t="shared" si="23"/>
        <v/>
      </c>
      <c r="F454" s="19"/>
      <c r="G454" s="19"/>
      <c r="H454" s="19"/>
      <c r="I454" s="19"/>
      <c r="J454" s="19"/>
      <c r="K454" s="19"/>
      <c r="L454" s="19"/>
      <c r="Q454" s="19"/>
      <c r="R454" s="19"/>
      <c r="S454" s="19"/>
      <c r="T454" s="19"/>
      <c r="U454" s="19"/>
      <c r="V454" s="19"/>
      <c r="W454" s="19"/>
      <c r="X454" s="19"/>
      <c r="Y454" s="19"/>
    </row>
    <row r="455" spans="2:25" ht="12" customHeight="1">
      <c r="B455" s="140" t="str">
        <f>IF( ISBLANK('03.Muestra'!$C26),"",'03.Muestra'!$C26)</f>
        <v/>
      </c>
      <c r="C455" s="140" t="str">
        <f>IF( ISBLANK('03.Muestra'!$E26),"",'03.Muestra'!$E26)</f>
        <v/>
      </c>
      <c r="D455" s="164" t="str">
        <f t="shared" si="22"/>
        <v/>
      </c>
      <c r="E455" s="133" t="str">
        <f t="shared" si="23"/>
        <v/>
      </c>
      <c r="F455" s="19"/>
      <c r="G455" s="19"/>
      <c r="H455" s="19"/>
      <c r="I455" s="19"/>
      <c r="J455" s="19"/>
      <c r="K455" s="19"/>
      <c r="L455" s="19"/>
      <c r="Q455" s="19"/>
      <c r="R455" s="19"/>
      <c r="S455" s="19"/>
      <c r="T455" s="19"/>
      <c r="U455" s="19"/>
      <c r="V455" s="19"/>
      <c r="W455" s="19"/>
      <c r="X455" s="19"/>
      <c r="Y455" s="19"/>
    </row>
    <row r="456" spans="2:25" ht="12" customHeight="1">
      <c r="B456" s="140" t="str">
        <f>IF( ISBLANK('03.Muestra'!$C27),"",'03.Muestra'!$C27)</f>
        <v/>
      </c>
      <c r="C456" s="140" t="str">
        <f>IF( ISBLANK('03.Muestra'!$E27),"",'03.Muestra'!$E27)</f>
        <v/>
      </c>
      <c r="D456" s="164" t="str">
        <f t="shared" si="22"/>
        <v/>
      </c>
      <c r="E456" s="133" t="str">
        <f t="shared" si="23"/>
        <v/>
      </c>
      <c r="F456" s="19"/>
      <c r="G456" s="19"/>
      <c r="H456" s="19"/>
      <c r="I456" s="19"/>
      <c r="J456" s="19"/>
      <c r="K456" s="19"/>
      <c r="L456" s="19"/>
      <c r="Q456" s="19"/>
      <c r="R456" s="19"/>
      <c r="S456" s="19"/>
      <c r="T456" s="19"/>
      <c r="U456" s="19"/>
      <c r="V456" s="19"/>
      <c r="W456" s="19"/>
      <c r="X456" s="19"/>
      <c r="Y456" s="19"/>
    </row>
    <row r="457" spans="2:25" ht="12" customHeight="1">
      <c r="B457" s="140" t="str">
        <f>IF( ISBLANK('03.Muestra'!$C28),"",'03.Muestra'!$C28)</f>
        <v/>
      </c>
      <c r="C457" s="140" t="str">
        <f>IF( ISBLANK('03.Muestra'!$E28),"",'03.Muestra'!$E28)</f>
        <v/>
      </c>
      <c r="D457" s="164" t="str">
        <f t="shared" si="22"/>
        <v/>
      </c>
      <c r="E457" s="133" t="str">
        <f t="shared" si="23"/>
        <v/>
      </c>
      <c r="F457" s="19"/>
      <c r="G457" s="19"/>
      <c r="H457" s="19"/>
      <c r="I457" s="19"/>
      <c r="J457" s="19"/>
      <c r="K457" s="19"/>
      <c r="L457" s="19"/>
      <c r="Q457" s="19"/>
      <c r="R457" s="19"/>
      <c r="S457" s="19"/>
      <c r="T457" s="19"/>
      <c r="U457" s="19"/>
      <c r="V457" s="19"/>
      <c r="W457" s="19"/>
      <c r="X457" s="19"/>
      <c r="Y457" s="19"/>
    </row>
    <row r="458" spans="2:25" ht="12" customHeight="1">
      <c r="B458" s="140" t="str">
        <f>IF( ISBLANK('03.Muestra'!$C29),"",'03.Muestra'!$C29)</f>
        <v/>
      </c>
      <c r="C458" s="140" t="str">
        <f>IF( ISBLANK('03.Muestra'!$E29),"",'03.Muestra'!$E29)</f>
        <v/>
      </c>
      <c r="D458" s="164" t="str">
        <f t="shared" si="22"/>
        <v/>
      </c>
      <c r="E458" s="133" t="str">
        <f t="shared" si="23"/>
        <v/>
      </c>
      <c r="F458" s="19"/>
      <c r="G458" s="19"/>
      <c r="H458" s="19"/>
      <c r="I458" s="19"/>
      <c r="J458" s="19"/>
      <c r="K458" s="19"/>
      <c r="L458" s="19"/>
      <c r="Q458" s="19"/>
      <c r="R458" s="19"/>
      <c r="S458" s="19"/>
      <c r="T458" s="19"/>
      <c r="U458" s="19"/>
      <c r="V458" s="19"/>
      <c r="W458" s="19"/>
      <c r="X458" s="19"/>
      <c r="Y458" s="19"/>
    </row>
    <row r="459" spans="2:25" ht="12" customHeight="1">
      <c r="B459" s="140" t="str">
        <f>IF( ISBLANK('03.Muestra'!$C30),"",'03.Muestra'!$C30)</f>
        <v/>
      </c>
      <c r="C459" s="140" t="str">
        <f>IF( ISBLANK('03.Muestra'!$E30),"",'03.Muestra'!$E30)</f>
        <v/>
      </c>
      <c r="D459" s="164" t="str">
        <f t="shared" si="22"/>
        <v/>
      </c>
      <c r="E459" s="133" t="str">
        <f t="shared" si="23"/>
        <v/>
      </c>
      <c r="F459" s="19"/>
      <c r="G459" s="19"/>
      <c r="H459" s="19"/>
      <c r="I459" s="19"/>
      <c r="J459" s="19"/>
      <c r="K459" s="19"/>
      <c r="L459" s="19"/>
      <c r="Q459" s="19"/>
      <c r="R459" s="19"/>
      <c r="S459" s="19"/>
      <c r="T459" s="19"/>
      <c r="U459" s="19"/>
      <c r="V459" s="19"/>
      <c r="W459" s="19"/>
      <c r="X459" s="19"/>
      <c r="Y459" s="19"/>
    </row>
    <row r="460" spans="2:25" ht="12" customHeight="1">
      <c r="B460" s="140" t="str">
        <f>IF( ISBLANK('03.Muestra'!$C31),"",'03.Muestra'!$C31)</f>
        <v/>
      </c>
      <c r="C460" s="140" t="str">
        <f>IF( ISBLANK('03.Muestra'!$E31),"",'03.Muestra'!$E31)</f>
        <v/>
      </c>
      <c r="D460" s="164" t="str">
        <f t="shared" si="22"/>
        <v/>
      </c>
      <c r="E460" s="133" t="str">
        <f t="shared" si="23"/>
        <v/>
      </c>
      <c r="F460" s="19"/>
      <c r="G460" s="19"/>
      <c r="H460" s="19"/>
      <c r="I460" s="19"/>
      <c r="J460" s="19"/>
      <c r="K460" s="19"/>
      <c r="L460" s="19"/>
      <c r="M460" s="19"/>
      <c r="N460" s="19"/>
      <c r="O460" s="19"/>
      <c r="P460" s="19"/>
      <c r="Q460" s="19"/>
      <c r="R460" s="19"/>
      <c r="S460" s="19"/>
      <c r="T460" s="19"/>
      <c r="U460" s="19"/>
      <c r="V460" s="19"/>
      <c r="W460" s="19"/>
      <c r="X460" s="19"/>
      <c r="Y460" s="19"/>
    </row>
    <row r="461" spans="2:25" ht="12" customHeight="1">
      <c r="B461" s="140" t="str">
        <f>IF( ISBLANK('03.Muestra'!$C32),"",'03.Muestra'!$C32)</f>
        <v/>
      </c>
      <c r="C461" s="140" t="str">
        <f>IF( ISBLANK('03.Muestra'!$E32),"",'03.Muestra'!$E32)</f>
        <v/>
      </c>
      <c r="D461" s="164" t="str">
        <f t="shared" si="22"/>
        <v/>
      </c>
      <c r="E461" s="133" t="str">
        <f t="shared" si="23"/>
        <v/>
      </c>
      <c r="F461" s="19"/>
      <c r="G461" s="19"/>
      <c r="H461" s="19"/>
      <c r="I461" s="19"/>
      <c r="J461" s="19"/>
      <c r="K461" s="19"/>
      <c r="L461" s="19"/>
      <c r="M461" s="19"/>
      <c r="N461" s="19"/>
      <c r="O461" s="19"/>
      <c r="P461" s="19"/>
      <c r="Q461" s="19"/>
      <c r="R461" s="19"/>
      <c r="S461" s="19"/>
      <c r="T461" s="19"/>
      <c r="U461" s="19"/>
      <c r="V461" s="19"/>
      <c r="W461" s="19"/>
      <c r="X461" s="19"/>
      <c r="Y461" s="19"/>
    </row>
    <row r="462" spans="2:25" ht="12" customHeight="1">
      <c r="B462" s="140" t="str">
        <f>IF( ISBLANK('03.Muestra'!$C33),"",'03.Muestra'!$C33)</f>
        <v/>
      </c>
      <c r="C462" s="140" t="str">
        <f>IF( ISBLANK('03.Muestra'!$E33),"",'03.Muestra'!$E33)</f>
        <v/>
      </c>
      <c r="D462" s="164" t="str">
        <f t="shared" si="22"/>
        <v/>
      </c>
      <c r="E462" s="133" t="str">
        <f t="shared" si="23"/>
        <v/>
      </c>
      <c r="F462" s="19"/>
      <c r="G462" s="19"/>
      <c r="H462" s="19"/>
      <c r="I462" s="19"/>
      <c r="J462" s="19"/>
      <c r="K462" s="19"/>
      <c r="L462" s="19"/>
      <c r="M462" s="19"/>
      <c r="N462" s="19"/>
      <c r="O462" s="19"/>
      <c r="P462" s="19"/>
      <c r="Q462" s="19"/>
      <c r="R462" s="19"/>
      <c r="S462" s="19"/>
      <c r="T462" s="19"/>
      <c r="U462" s="19"/>
      <c r="V462" s="19"/>
      <c r="W462" s="19"/>
      <c r="X462" s="19"/>
      <c r="Y462" s="19"/>
    </row>
    <row r="463" spans="2:25" ht="12" customHeight="1">
      <c r="B463" s="140" t="str">
        <f>IF( ISBLANK('03.Muestra'!$C34),"",'03.Muestra'!$C34)</f>
        <v/>
      </c>
      <c r="C463" s="140" t="str">
        <f>IF( ISBLANK('03.Muestra'!$E34),"",'03.Muestra'!$E34)</f>
        <v/>
      </c>
      <c r="D463" s="164" t="str">
        <f t="shared" si="22"/>
        <v/>
      </c>
      <c r="E463" s="133" t="str">
        <f t="shared" si="23"/>
        <v/>
      </c>
      <c r="F463" s="19"/>
      <c r="G463" s="19"/>
      <c r="H463" s="19"/>
      <c r="I463" s="19"/>
      <c r="J463" s="19"/>
      <c r="K463" s="19"/>
      <c r="L463" s="19"/>
      <c r="M463" s="19"/>
      <c r="N463" s="19"/>
      <c r="O463" s="19"/>
      <c r="P463" s="19"/>
      <c r="Q463" s="19"/>
      <c r="R463" s="19"/>
      <c r="S463" s="19"/>
      <c r="T463" s="19"/>
      <c r="U463" s="19"/>
      <c r="V463" s="19"/>
      <c r="W463" s="19"/>
      <c r="X463" s="19"/>
      <c r="Y463" s="19"/>
    </row>
    <row r="464" spans="2:25" ht="12" customHeight="1">
      <c r="B464" s="140" t="str">
        <f>IF( ISBLANK('03.Muestra'!$C35),"",'03.Muestra'!$C35)</f>
        <v/>
      </c>
      <c r="C464" s="140" t="str">
        <f>IF( ISBLANK('03.Muestra'!$E35),"",'03.Muestra'!$E35)</f>
        <v/>
      </c>
      <c r="D464" s="164" t="str">
        <f t="shared" si="22"/>
        <v/>
      </c>
      <c r="E464" s="133" t="str">
        <f t="shared" si="23"/>
        <v/>
      </c>
      <c r="G464" s="19"/>
      <c r="H464" s="19"/>
      <c r="I464" s="19"/>
      <c r="J464" s="19"/>
      <c r="K464" s="19"/>
      <c r="L464" s="19"/>
      <c r="M464" s="19"/>
      <c r="N464" s="19"/>
      <c r="O464" s="19"/>
      <c r="P464" s="19"/>
      <c r="Q464" s="19"/>
      <c r="R464" s="19"/>
      <c r="S464" s="19"/>
      <c r="T464" s="19"/>
      <c r="U464" s="19"/>
      <c r="V464" s="19"/>
      <c r="W464" s="19"/>
      <c r="X464" s="19"/>
      <c r="Y464" s="19"/>
    </row>
    <row r="465" spans="2:25" ht="12" customHeight="1">
      <c r="B465" s="140" t="str">
        <f>IF( ISBLANK('03.Muestra'!$C36),"",'03.Muestra'!$C36)</f>
        <v/>
      </c>
      <c r="C465" s="140" t="str">
        <f>IF( ISBLANK('03.Muestra'!$E36),"",'03.Muestra'!$E36)</f>
        <v/>
      </c>
      <c r="D465" s="164" t="str">
        <f t="shared" si="22"/>
        <v/>
      </c>
      <c r="E465" s="133" t="str">
        <f t="shared" si="23"/>
        <v/>
      </c>
      <c r="F465" s="153"/>
      <c r="G465" s="19"/>
      <c r="H465" s="19"/>
      <c r="I465" s="19"/>
      <c r="J465" s="19"/>
      <c r="K465" s="19"/>
      <c r="L465" s="19"/>
      <c r="M465" s="19"/>
      <c r="N465" s="19"/>
      <c r="O465" s="19"/>
      <c r="P465" s="19"/>
      <c r="Q465" s="19"/>
      <c r="R465" s="19"/>
      <c r="S465" s="19"/>
      <c r="T465" s="19"/>
      <c r="U465" s="19"/>
      <c r="V465" s="19"/>
      <c r="W465" s="19"/>
      <c r="X465" s="19"/>
      <c r="Y465" s="19"/>
    </row>
    <row r="466" spans="2:25" ht="12" customHeight="1">
      <c r="B466" s="140" t="str">
        <f>IF( ISBLANK('03.Muestra'!$C37),"",'03.Muestra'!$C37)</f>
        <v/>
      </c>
      <c r="C466" s="140" t="str">
        <f>IF( ISBLANK('03.Muestra'!$E37),"",'03.Muestra'!$E37)</f>
        <v/>
      </c>
      <c r="D466" s="164" t="str">
        <f t="shared" si="22"/>
        <v/>
      </c>
      <c r="E466" s="133" t="str">
        <f t="shared" si="23"/>
        <v/>
      </c>
      <c r="F466" s="153"/>
      <c r="G466" s="19"/>
      <c r="H466" s="19"/>
      <c r="I466" s="19"/>
      <c r="J466" s="19"/>
      <c r="K466" s="19"/>
      <c r="L466" s="19"/>
      <c r="M466" s="19"/>
      <c r="N466" s="19"/>
      <c r="O466" s="19"/>
      <c r="P466" s="19"/>
      <c r="Q466" s="19"/>
      <c r="R466" s="19"/>
      <c r="S466" s="19"/>
      <c r="T466" s="19"/>
      <c r="U466" s="19"/>
      <c r="V466" s="19"/>
      <c r="W466" s="19"/>
      <c r="X466" s="19"/>
      <c r="Y466" s="19"/>
    </row>
    <row r="467" spans="2:25" ht="12" customHeight="1">
      <c r="B467" s="140" t="str">
        <f>IF( ISBLANK('03.Muestra'!$C38),"",'03.Muestra'!$C38)</f>
        <v/>
      </c>
      <c r="C467" s="140" t="str">
        <f>IF( ISBLANK('03.Muestra'!$E38),"",'03.Muestra'!$E38)</f>
        <v/>
      </c>
      <c r="D467" s="164" t="str">
        <f t="shared" si="22"/>
        <v/>
      </c>
      <c r="E467" s="133" t="str">
        <f t="shared" si="23"/>
        <v/>
      </c>
      <c r="F467" s="153"/>
      <c r="G467" s="19"/>
      <c r="H467" s="19"/>
      <c r="I467" s="19"/>
      <c r="J467" s="19"/>
      <c r="K467" s="19"/>
      <c r="L467" s="19"/>
      <c r="M467" s="19"/>
      <c r="N467" s="19"/>
      <c r="O467" s="19"/>
      <c r="P467" s="19"/>
      <c r="Q467" s="19"/>
      <c r="R467" s="19"/>
      <c r="S467" s="19"/>
      <c r="T467" s="19"/>
      <c r="U467" s="19"/>
      <c r="V467" s="19"/>
      <c r="W467" s="19"/>
      <c r="X467" s="19"/>
      <c r="Y467" s="19"/>
    </row>
    <row r="468" spans="2:25" ht="12" customHeight="1">
      <c r="B468" s="140" t="str">
        <f>IF( ISBLANK('03.Muestra'!$C39),"",'03.Muestra'!$C39)</f>
        <v/>
      </c>
      <c r="C468" s="140" t="str">
        <f>IF( ISBLANK('03.Muestra'!$E39),"",'03.Muestra'!$E39)</f>
        <v/>
      </c>
      <c r="D468" s="164" t="str">
        <f t="shared" si="22"/>
        <v/>
      </c>
      <c r="E468" s="133" t="str">
        <f t="shared" si="23"/>
        <v/>
      </c>
      <c r="F468" s="153"/>
      <c r="G468" s="19"/>
      <c r="H468" s="19"/>
      <c r="I468" s="19"/>
      <c r="J468" s="19"/>
      <c r="K468" s="19"/>
      <c r="L468" s="19"/>
      <c r="M468" s="19"/>
      <c r="N468" s="19"/>
      <c r="O468" s="19"/>
      <c r="P468" s="19"/>
      <c r="Q468" s="19"/>
      <c r="R468" s="19"/>
      <c r="S468" s="19"/>
      <c r="T468" s="19"/>
      <c r="U468" s="19"/>
      <c r="V468" s="19"/>
      <c r="W468" s="19"/>
      <c r="X468" s="19"/>
      <c r="Y468" s="19"/>
    </row>
    <row r="469" spans="2:25" ht="12" customHeight="1">
      <c r="B469" s="140" t="str">
        <f>IF( ISBLANK('03.Muestra'!$C40),"",'03.Muestra'!$C40)</f>
        <v/>
      </c>
      <c r="C469" s="140" t="str">
        <f>IF( ISBLANK('03.Muestra'!$E40),"",'03.Muestra'!$E40)</f>
        <v/>
      </c>
      <c r="D469" s="164" t="str">
        <f t="shared" si="22"/>
        <v/>
      </c>
      <c r="E469" s="133" t="str">
        <f t="shared" si="23"/>
        <v/>
      </c>
      <c r="F469" s="153"/>
      <c r="G469" s="19"/>
      <c r="H469" s="19"/>
      <c r="I469" s="19"/>
      <c r="J469" s="19"/>
      <c r="K469" s="19"/>
      <c r="L469" s="19"/>
      <c r="M469" s="19"/>
      <c r="N469" s="19"/>
      <c r="O469" s="19"/>
      <c r="P469" s="19"/>
      <c r="Q469" s="19"/>
      <c r="R469" s="19"/>
      <c r="S469" s="19"/>
      <c r="T469" s="19"/>
      <c r="U469" s="19"/>
      <c r="V469" s="19"/>
      <c r="W469" s="19"/>
      <c r="X469" s="19"/>
      <c r="Y469" s="19"/>
    </row>
    <row r="470" spans="2:25" ht="12" customHeight="1">
      <c r="B470" s="140" t="str">
        <f>IF( ISBLANK('03.Muestra'!$C41),"",'03.Muestra'!$C41)</f>
        <v/>
      </c>
      <c r="C470" s="140" t="str">
        <f>IF( ISBLANK('03.Muestra'!$E41),"",'03.Muestra'!$E41)</f>
        <v/>
      </c>
      <c r="D470" s="164" t="str">
        <f t="shared" si="22"/>
        <v/>
      </c>
      <c r="E470" s="133" t="str">
        <f t="shared" si="23"/>
        <v/>
      </c>
      <c r="F470" s="153"/>
      <c r="G470" s="19"/>
      <c r="H470" s="19"/>
      <c r="I470" s="19"/>
      <c r="J470" s="19"/>
      <c r="K470" s="19"/>
      <c r="L470" s="19"/>
      <c r="M470" s="19"/>
      <c r="N470" s="19"/>
      <c r="O470" s="19"/>
      <c r="P470" s="19"/>
      <c r="Q470" s="19"/>
      <c r="R470" s="19"/>
      <c r="S470" s="19"/>
      <c r="T470" s="19"/>
      <c r="U470" s="19"/>
      <c r="V470" s="19"/>
      <c r="W470" s="19"/>
      <c r="X470" s="19"/>
      <c r="Y470" s="19"/>
    </row>
    <row r="471" spans="2:25" ht="12" customHeight="1">
      <c r="B471" s="140" t="str">
        <f>IF( ISBLANK('03.Muestra'!$C42),"",'03.Muestra'!$C42)</f>
        <v/>
      </c>
      <c r="C471" s="140" t="str">
        <f>IF( ISBLANK('03.Muestra'!$E42),"",'03.Muestra'!$E42)</f>
        <v/>
      </c>
      <c r="D471" s="164" t="str">
        <f t="shared" si="22"/>
        <v/>
      </c>
      <c r="E471" s="133" t="str">
        <f t="shared" si="23"/>
        <v/>
      </c>
      <c r="F471" s="19"/>
      <c r="G471" s="19"/>
      <c r="H471" s="19"/>
      <c r="I471" s="19"/>
      <c r="J471" s="19"/>
      <c r="K471" s="19"/>
      <c r="L471" s="19"/>
      <c r="M471" s="19"/>
      <c r="N471" s="19"/>
      <c r="O471" s="19"/>
      <c r="P471" s="19"/>
      <c r="Q471" s="19"/>
      <c r="R471" s="19"/>
      <c r="S471" s="19"/>
      <c r="T471" s="19"/>
      <c r="U471" s="19"/>
      <c r="V471" s="19"/>
      <c r="W471" s="19"/>
      <c r="X471" s="19"/>
      <c r="Y471" s="19"/>
    </row>
    <row r="472" spans="2:25" ht="12" customHeight="1">
      <c r="B472" s="19"/>
      <c r="C472" s="19"/>
      <c r="D472" s="133"/>
      <c r="E472" s="19"/>
      <c r="F472" s="19"/>
      <c r="G472" s="19"/>
      <c r="H472" s="19"/>
      <c r="I472" s="19"/>
      <c r="J472" s="19"/>
      <c r="K472" s="19"/>
      <c r="L472" s="19"/>
      <c r="M472" s="19"/>
      <c r="N472" s="19"/>
      <c r="O472" s="19"/>
      <c r="P472" s="19"/>
      <c r="Q472" s="19"/>
      <c r="R472" s="19"/>
      <c r="S472" s="19"/>
      <c r="T472" s="19"/>
      <c r="U472" s="19"/>
      <c r="V472" s="19"/>
      <c r="W472" s="19"/>
      <c r="X472" s="19"/>
      <c r="Y472" s="19"/>
    </row>
    <row r="473" spans="2:25" ht="12" customHeight="1">
      <c r="B473" s="157"/>
      <c r="C473" s="19"/>
      <c r="D473" s="133"/>
      <c r="E473" s="138"/>
      <c r="F473" s="19"/>
      <c r="G473" s="19"/>
      <c r="H473" s="19"/>
      <c r="I473" s="19"/>
      <c r="J473" s="19"/>
      <c r="K473" s="19"/>
      <c r="L473" s="19"/>
      <c r="M473" s="19"/>
      <c r="N473" s="19"/>
      <c r="O473" s="19"/>
      <c r="P473" s="19"/>
      <c r="Q473" s="19"/>
      <c r="R473" s="19"/>
      <c r="S473" s="19"/>
      <c r="T473" s="19"/>
      <c r="U473" s="19"/>
      <c r="V473" s="19"/>
      <c r="W473" s="19"/>
      <c r="X473" s="19"/>
      <c r="Y473" s="19"/>
    </row>
    <row r="474" spans="2:25" ht="32.25" customHeight="1">
      <c r="B474" s="29" t="s">
        <v>64</v>
      </c>
      <c r="C474" s="27" t="s">
        <v>111</v>
      </c>
      <c r="D474" s="28" t="s">
        <v>71</v>
      </c>
      <c r="E474" s="152"/>
      <c r="K474" s="19"/>
      <c r="L474" s="19"/>
      <c r="M474" s="19"/>
      <c r="N474" s="19"/>
      <c r="O474" s="19"/>
      <c r="P474" s="19"/>
      <c r="Q474" s="19"/>
      <c r="R474" s="19"/>
      <c r="S474" s="19"/>
      <c r="T474" s="19"/>
      <c r="U474" s="19"/>
      <c r="V474" s="19"/>
      <c r="W474" s="19"/>
      <c r="X474" s="19"/>
      <c r="Y474" s="19"/>
    </row>
    <row r="475" spans="2:25" ht="12" customHeight="1">
      <c r="B475" s="140" t="str">
        <f>IF( ISBLANK('03.Muestra'!$C8),"",'03.Muestra'!$C8)</f>
        <v/>
      </c>
      <c r="C475" s="140" t="str">
        <f>IF( ISBLANK('03.Muestra'!$E8),"",'03.Muestra'!$E8)</f>
        <v/>
      </c>
      <c r="D475" s="164" t="str">
        <f t="shared" ref="D475:D509" si="24">IF(AND(B475&lt;&gt;"",C475&lt;&gt;""),"N/T","")</f>
        <v/>
      </c>
      <c r="E475" s="133" t="str">
        <f t="shared" ref="E475:E509" si="25">IF(D475&lt;&gt;"",IF(AND(B475&lt;&gt;"",C475&lt;&gt;""),"","ERR"),"")</f>
        <v/>
      </c>
      <c r="F475" s="141" t="s">
        <v>72</v>
      </c>
      <c r="G475" s="142" t="s">
        <v>76</v>
      </c>
      <c r="H475" s="143" t="s">
        <v>74</v>
      </c>
      <c r="I475" s="144" t="s">
        <v>65</v>
      </c>
      <c r="J475" s="145" t="s">
        <v>62</v>
      </c>
      <c r="K475" s="146" t="s">
        <v>69</v>
      </c>
      <c r="L475" s="19"/>
      <c r="M475" s="19"/>
      <c r="N475" s="19"/>
      <c r="O475" s="19"/>
      <c r="P475" s="19"/>
      <c r="Q475" s="19"/>
      <c r="R475" s="19"/>
      <c r="S475" s="19"/>
      <c r="T475" s="19"/>
      <c r="U475" s="19"/>
      <c r="V475" s="19"/>
      <c r="W475" s="19"/>
      <c r="X475" s="19"/>
      <c r="Y475" s="19"/>
    </row>
    <row r="476" spans="2:25" ht="12" customHeight="1">
      <c r="B476" s="140" t="str">
        <f>IF( ISBLANK('03.Muestra'!$C9),"",'03.Muestra'!$C9)</f>
        <v/>
      </c>
      <c r="C476" s="140" t="str">
        <f>IF( ISBLANK('03.Muestra'!$E9),"",'03.Muestra'!$E9)</f>
        <v/>
      </c>
      <c r="D476" s="164" t="str">
        <f t="shared" si="24"/>
        <v/>
      </c>
      <c r="E476" s="133" t="str">
        <f t="shared" si="25"/>
        <v/>
      </c>
      <c r="F476" s="147">
        <f ca="1">COUNTIF($D475:INDIRECT("$D" &amp;  SUM(ROW()-1,'03.Muestra'!$D$45)-1),F475)</f>
        <v>0</v>
      </c>
      <c r="G476" s="147">
        <f ca="1">COUNTIF($D475:INDIRECT("$D" &amp;  SUM(ROW()-1,'03.Muestra'!$D$45)-1),G475)</f>
        <v>0</v>
      </c>
      <c r="H476" s="147">
        <f ca="1">COUNTIF($D475:INDIRECT("$D" &amp;  SUM(ROW()-1,'03.Muestra'!$D$45)-1),H475)</f>
        <v>0</v>
      </c>
      <c r="I476" s="147">
        <f ca="1">COUNTIF($D475:INDIRECT("$D" &amp;  SUM(ROW()-1,'03.Muestra'!$D$45)-1),I475)</f>
        <v>0</v>
      </c>
      <c r="J476" s="147">
        <f ca="1">COUNTIF($D475:INDIRECT("$D" &amp;  SUM(ROW()-1,'03.Muestra'!$D$45)-1),J475)</f>
        <v>0</v>
      </c>
      <c r="K476" s="147">
        <f ca="1">IF('03.Muestra'!$D$45=0,0,COUNTBLANK($D475:INDIRECT("$D" &amp;  SUM(ROW()-1,'03.Muestra'!$D$45)-1)))</f>
        <v>0</v>
      </c>
      <c r="L476" s="19"/>
      <c r="M476" s="19"/>
      <c r="N476" s="19"/>
      <c r="O476" s="19"/>
      <c r="P476" s="19"/>
      <c r="Q476" s="19"/>
      <c r="R476" s="19"/>
      <c r="S476" s="19"/>
      <c r="T476" s="19"/>
      <c r="U476" s="19"/>
      <c r="V476" s="19"/>
      <c r="W476" s="19"/>
      <c r="X476" s="19"/>
      <c r="Y476" s="19"/>
    </row>
    <row r="477" spans="2:25" ht="12" customHeight="1">
      <c r="B477" s="140" t="str">
        <f>IF( ISBLANK('03.Muestra'!$C10),"",'03.Muestra'!$C10)</f>
        <v/>
      </c>
      <c r="C477" s="140" t="str">
        <f>IF( ISBLANK('03.Muestra'!$E10),"",'03.Muestra'!$E10)</f>
        <v/>
      </c>
      <c r="D477" s="164" t="str">
        <f t="shared" si="24"/>
        <v/>
      </c>
      <c r="E477" s="133" t="str">
        <f t="shared" si="25"/>
        <v/>
      </c>
      <c r="G477" s="19"/>
      <c r="H477" s="19"/>
      <c r="I477" s="19"/>
      <c r="J477" s="19"/>
      <c r="K477" s="19"/>
      <c r="L477" s="19"/>
      <c r="M477" s="19"/>
      <c r="N477" s="19"/>
      <c r="O477" s="19"/>
      <c r="P477" s="19"/>
      <c r="Q477" s="19"/>
      <c r="R477" s="19"/>
      <c r="S477" s="19"/>
      <c r="T477" s="19"/>
      <c r="U477" s="19"/>
      <c r="V477" s="19"/>
      <c r="W477" s="19"/>
      <c r="X477" s="19"/>
      <c r="Y477" s="19"/>
    </row>
    <row r="478" spans="2:25" ht="12" customHeight="1">
      <c r="B478" s="140" t="str">
        <f>IF( ISBLANK('03.Muestra'!$C11),"",'03.Muestra'!$C11)</f>
        <v/>
      </c>
      <c r="C478" s="140" t="str">
        <f>IF( ISBLANK('03.Muestra'!$E11),"",'03.Muestra'!$E11)</f>
        <v/>
      </c>
      <c r="D478" s="164" t="str">
        <f t="shared" si="24"/>
        <v/>
      </c>
      <c r="E478" s="133" t="str">
        <f t="shared" si="25"/>
        <v/>
      </c>
      <c r="G478" s="19"/>
      <c r="H478" s="19"/>
      <c r="I478" s="19"/>
      <c r="J478" s="19"/>
      <c r="K478" s="19"/>
      <c r="L478" s="19"/>
      <c r="M478" s="19"/>
      <c r="N478" s="19"/>
      <c r="O478" s="19"/>
      <c r="P478" s="19"/>
      <c r="Q478" s="19"/>
      <c r="R478" s="19"/>
      <c r="S478" s="19"/>
      <c r="T478" s="19"/>
      <c r="U478" s="19"/>
      <c r="V478" s="19"/>
      <c r="W478" s="19"/>
      <c r="X478" s="19"/>
      <c r="Y478" s="19"/>
    </row>
    <row r="479" spans="2:25" ht="12" customHeight="1">
      <c r="B479" s="140" t="str">
        <f>IF( ISBLANK('03.Muestra'!$C12),"",'03.Muestra'!$C12)</f>
        <v/>
      </c>
      <c r="C479" s="140" t="str">
        <f>IF( ISBLANK('03.Muestra'!$E12),"",'03.Muestra'!$E12)</f>
        <v/>
      </c>
      <c r="D479" s="164" t="str">
        <f t="shared" si="24"/>
        <v/>
      </c>
      <c r="E479" s="133" t="str">
        <f t="shared" si="25"/>
        <v/>
      </c>
      <c r="G479" s="19"/>
      <c r="H479" s="19"/>
      <c r="I479" s="19"/>
      <c r="J479" s="19"/>
      <c r="K479" s="19"/>
      <c r="L479" s="19"/>
      <c r="M479" s="19"/>
      <c r="N479" s="19"/>
      <c r="O479" s="19"/>
      <c r="P479" s="19"/>
      <c r="Q479" s="19"/>
      <c r="R479" s="19"/>
      <c r="S479" s="19"/>
      <c r="T479" s="19"/>
      <c r="U479" s="19"/>
      <c r="V479" s="19"/>
      <c r="W479" s="19"/>
      <c r="X479" s="19"/>
      <c r="Y479" s="19"/>
    </row>
    <row r="480" spans="2:25" ht="12" customHeight="1">
      <c r="B480" s="140" t="str">
        <f>IF( ISBLANK('03.Muestra'!$C13),"",'03.Muestra'!$C13)</f>
        <v/>
      </c>
      <c r="C480" s="140" t="str">
        <f>IF( ISBLANK('03.Muestra'!$E13),"",'03.Muestra'!$E13)</f>
        <v/>
      </c>
      <c r="D480" s="164" t="str">
        <f t="shared" si="24"/>
        <v/>
      </c>
      <c r="E480" s="133" t="str">
        <f t="shared" si="25"/>
        <v/>
      </c>
      <c r="G480" s="19"/>
      <c r="H480" s="19"/>
      <c r="I480" s="19"/>
      <c r="J480" s="19"/>
      <c r="K480" s="19"/>
      <c r="L480" s="19"/>
      <c r="M480" s="19"/>
      <c r="N480" s="19"/>
      <c r="O480" s="19"/>
      <c r="P480" s="19"/>
      <c r="Q480" s="19"/>
      <c r="R480" s="19"/>
      <c r="S480" s="19"/>
      <c r="T480" s="19"/>
      <c r="U480" s="19"/>
      <c r="V480" s="19"/>
      <c r="W480" s="19"/>
      <c r="X480" s="19"/>
      <c r="Y480" s="19"/>
    </row>
    <row r="481" spans="2:25" ht="12" customHeight="1">
      <c r="B481" s="140" t="str">
        <f>IF( ISBLANK('03.Muestra'!$C14),"",'03.Muestra'!$C14)</f>
        <v/>
      </c>
      <c r="C481" s="140" t="str">
        <f>IF( ISBLANK('03.Muestra'!$E14),"",'03.Muestra'!$E14)</f>
        <v/>
      </c>
      <c r="D481" s="164" t="str">
        <f t="shared" si="24"/>
        <v/>
      </c>
      <c r="E481" s="133" t="str">
        <f t="shared" si="25"/>
        <v/>
      </c>
      <c r="F481" s="19"/>
      <c r="G481" s="19"/>
      <c r="H481" s="19"/>
      <c r="I481" s="19"/>
      <c r="J481" s="19"/>
      <c r="K481" s="19"/>
      <c r="L481" s="19"/>
      <c r="M481" s="19"/>
      <c r="N481" s="19"/>
      <c r="O481" s="19"/>
      <c r="P481" s="19"/>
      <c r="Q481" s="19"/>
      <c r="R481" s="19"/>
      <c r="S481" s="19"/>
      <c r="T481" s="19"/>
      <c r="U481" s="19"/>
      <c r="V481" s="19"/>
      <c r="W481" s="19"/>
      <c r="X481" s="19"/>
      <c r="Y481" s="19"/>
    </row>
    <row r="482" spans="2:25" ht="12" customHeight="1">
      <c r="B482" s="140" t="str">
        <f>IF( ISBLANK('03.Muestra'!$C15),"",'03.Muestra'!$C15)</f>
        <v/>
      </c>
      <c r="C482" s="140" t="str">
        <f>IF( ISBLANK('03.Muestra'!$E15),"",'03.Muestra'!$E15)</f>
        <v/>
      </c>
      <c r="D482" s="164" t="str">
        <f t="shared" si="24"/>
        <v/>
      </c>
      <c r="E482" s="133" t="str">
        <f t="shared" si="25"/>
        <v/>
      </c>
      <c r="F482" s="19"/>
      <c r="G482" s="19"/>
      <c r="H482" s="19"/>
      <c r="I482" s="19"/>
      <c r="J482" s="19"/>
      <c r="K482" s="19"/>
      <c r="L482" s="19"/>
      <c r="M482" s="19"/>
      <c r="N482" s="19"/>
      <c r="O482" s="19"/>
      <c r="P482" s="19"/>
      <c r="Q482" s="19"/>
      <c r="R482" s="19"/>
      <c r="S482" s="19"/>
      <c r="T482" s="19"/>
      <c r="U482" s="19"/>
      <c r="V482" s="19"/>
      <c r="W482" s="19"/>
      <c r="X482" s="19"/>
      <c r="Y482" s="19"/>
    </row>
    <row r="483" spans="2:25" ht="12" customHeight="1">
      <c r="B483" s="140" t="str">
        <f>IF( ISBLANK('03.Muestra'!$C16),"",'03.Muestra'!$C16)</f>
        <v/>
      </c>
      <c r="C483" s="140" t="str">
        <f>IF( ISBLANK('03.Muestra'!$E16),"",'03.Muestra'!$E16)</f>
        <v/>
      </c>
      <c r="D483" s="164" t="str">
        <f t="shared" si="24"/>
        <v/>
      </c>
      <c r="E483" s="133" t="str">
        <f t="shared" si="25"/>
        <v/>
      </c>
      <c r="F483" s="19"/>
      <c r="G483" s="19"/>
      <c r="H483" s="19"/>
      <c r="I483" s="19"/>
      <c r="J483" s="19"/>
      <c r="K483" s="19"/>
      <c r="L483" s="19"/>
      <c r="M483" s="19"/>
      <c r="N483" s="19"/>
      <c r="O483" s="19"/>
      <c r="P483" s="19"/>
      <c r="Q483" s="19"/>
      <c r="R483" s="19"/>
      <c r="S483" s="19"/>
      <c r="T483" s="19"/>
      <c r="U483" s="19"/>
      <c r="V483" s="19"/>
      <c r="W483" s="19"/>
      <c r="X483" s="19"/>
      <c r="Y483" s="19"/>
    </row>
    <row r="484" spans="2:25" ht="12" customHeight="1">
      <c r="B484" s="140" t="str">
        <f>IF( ISBLANK('03.Muestra'!$C17),"",'03.Muestra'!$C17)</f>
        <v/>
      </c>
      <c r="C484" s="140" t="str">
        <f>IF( ISBLANK('03.Muestra'!$E17),"",'03.Muestra'!$E17)</f>
        <v/>
      </c>
      <c r="D484" s="164" t="str">
        <f t="shared" si="24"/>
        <v/>
      </c>
      <c r="E484" s="133" t="str">
        <f t="shared" si="25"/>
        <v/>
      </c>
      <c r="F484" s="19"/>
      <c r="G484" s="19"/>
      <c r="H484" s="19"/>
      <c r="I484" s="19"/>
      <c r="J484" s="19"/>
      <c r="K484" s="19"/>
      <c r="L484" s="19"/>
      <c r="M484" s="19"/>
      <c r="N484" s="19"/>
      <c r="O484" s="19"/>
      <c r="P484" s="19"/>
      <c r="Q484" s="19"/>
      <c r="R484" s="19"/>
      <c r="S484" s="19"/>
      <c r="T484" s="19"/>
      <c r="U484" s="19"/>
      <c r="V484" s="19"/>
      <c r="W484" s="19"/>
      <c r="X484" s="19"/>
      <c r="Y484" s="19"/>
    </row>
    <row r="485" spans="2:25" ht="12" customHeight="1">
      <c r="B485" s="140" t="str">
        <f>IF( ISBLANK('03.Muestra'!$C18),"",'03.Muestra'!$C18)</f>
        <v/>
      </c>
      <c r="C485" s="140" t="str">
        <f>IF( ISBLANK('03.Muestra'!$E18),"",'03.Muestra'!$E18)</f>
        <v/>
      </c>
      <c r="D485" s="164" t="str">
        <f t="shared" si="24"/>
        <v/>
      </c>
      <c r="E485" s="133" t="str">
        <f t="shared" si="25"/>
        <v/>
      </c>
      <c r="F485" s="19"/>
      <c r="G485" s="19"/>
      <c r="H485" s="19"/>
      <c r="I485" s="19"/>
      <c r="J485" s="19"/>
      <c r="K485" s="19"/>
      <c r="L485" s="19"/>
      <c r="M485" s="19"/>
      <c r="N485" s="19"/>
      <c r="O485" s="19"/>
      <c r="P485" s="19"/>
      <c r="Q485" s="19"/>
      <c r="R485" s="19"/>
      <c r="S485" s="19"/>
      <c r="T485" s="19"/>
      <c r="U485" s="19"/>
      <c r="V485" s="19"/>
      <c r="W485" s="19"/>
      <c r="X485" s="19"/>
      <c r="Y485" s="19"/>
    </row>
    <row r="486" spans="2:25" ht="12" customHeight="1">
      <c r="B486" s="140" t="str">
        <f>IF( ISBLANK('03.Muestra'!$C19),"",'03.Muestra'!$C19)</f>
        <v/>
      </c>
      <c r="C486" s="140" t="str">
        <f>IF( ISBLANK('03.Muestra'!$E19),"",'03.Muestra'!$E19)</f>
        <v/>
      </c>
      <c r="D486" s="164" t="str">
        <f t="shared" si="24"/>
        <v/>
      </c>
      <c r="E486" s="133" t="str">
        <f t="shared" si="25"/>
        <v/>
      </c>
      <c r="F486" s="19"/>
      <c r="G486" s="19"/>
      <c r="H486" s="19"/>
      <c r="I486" s="19"/>
      <c r="J486" s="19"/>
      <c r="K486" s="19"/>
      <c r="L486" s="19"/>
      <c r="M486" s="19"/>
      <c r="N486" s="19"/>
      <c r="O486" s="19"/>
      <c r="P486" s="19"/>
      <c r="Q486" s="19"/>
      <c r="R486" s="19"/>
      <c r="S486" s="19"/>
      <c r="T486" s="19"/>
      <c r="U486" s="19"/>
      <c r="V486" s="19"/>
      <c r="W486" s="19"/>
      <c r="X486" s="19"/>
      <c r="Y486" s="19"/>
    </row>
    <row r="487" spans="2:25" ht="12" customHeight="1">
      <c r="B487" s="140" t="str">
        <f>IF( ISBLANK('03.Muestra'!$C20),"",'03.Muestra'!$C20)</f>
        <v/>
      </c>
      <c r="C487" s="140" t="str">
        <f>IF( ISBLANK('03.Muestra'!$E20),"",'03.Muestra'!$E20)</f>
        <v/>
      </c>
      <c r="D487" s="164" t="str">
        <f t="shared" si="24"/>
        <v/>
      </c>
      <c r="E487" s="133" t="str">
        <f t="shared" si="25"/>
        <v/>
      </c>
      <c r="F487" s="19"/>
      <c r="G487" s="19"/>
      <c r="H487" s="19"/>
      <c r="I487" s="19"/>
      <c r="J487" s="19"/>
      <c r="K487" s="19"/>
      <c r="L487" s="19"/>
      <c r="Q487" s="19"/>
      <c r="R487" s="19"/>
      <c r="S487" s="19"/>
      <c r="T487" s="19"/>
      <c r="U487" s="19"/>
      <c r="V487" s="19"/>
      <c r="W487" s="19"/>
      <c r="X487" s="19"/>
      <c r="Y487" s="19"/>
    </row>
    <row r="488" spans="2:25" ht="12" customHeight="1">
      <c r="B488" s="140" t="str">
        <f>IF( ISBLANK('03.Muestra'!$C21),"",'03.Muestra'!$C21)</f>
        <v/>
      </c>
      <c r="C488" s="140" t="str">
        <f>IF( ISBLANK('03.Muestra'!$E21),"",'03.Muestra'!$E21)</f>
        <v/>
      </c>
      <c r="D488" s="164" t="str">
        <f t="shared" si="24"/>
        <v/>
      </c>
      <c r="E488" s="133" t="str">
        <f t="shared" si="25"/>
        <v/>
      </c>
      <c r="F488" s="19"/>
      <c r="G488" s="19"/>
      <c r="H488" s="19"/>
      <c r="I488" s="19"/>
      <c r="J488" s="19"/>
      <c r="K488" s="19"/>
      <c r="L488" s="19"/>
      <c r="Q488" s="19"/>
      <c r="R488" s="19"/>
      <c r="S488" s="19"/>
      <c r="T488" s="19"/>
      <c r="U488" s="19"/>
      <c r="V488" s="19"/>
      <c r="W488" s="19"/>
      <c r="X488" s="19"/>
      <c r="Y488" s="19"/>
    </row>
    <row r="489" spans="2:25" ht="12" customHeight="1">
      <c r="B489" s="140" t="str">
        <f>IF( ISBLANK('03.Muestra'!$C22),"",'03.Muestra'!$C22)</f>
        <v/>
      </c>
      <c r="C489" s="140" t="str">
        <f>IF( ISBLANK('03.Muestra'!$E22),"",'03.Muestra'!$E22)</f>
        <v/>
      </c>
      <c r="D489" s="164" t="str">
        <f t="shared" si="24"/>
        <v/>
      </c>
      <c r="E489" s="133" t="str">
        <f t="shared" si="25"/>
        <v/>
      </c>
      <c r="F489" s="19"/>
      <c r="G489" s="19"/>
      <c r="H489" s="19"/>
      <c r="I489" s="19"/>
      <c r="J489" s="19"/>
      <c r="K489" s="19"/>
      <c r="L489" s="19"/>
      <c r="Q489" s="19"/>
      <c r="R489" s="19"/>
      <c r="S489" s="19"/>
      <c r="T489" s="19"/>
      <c r="U489" s="19"/>
      <c r="V489" s="19"/>
      <c r="W489" s="19"/>
      <c r="X489" s="19"/>
      <c r="Y489" s="19"/>
    </row>
    <row r="490" spans="2:25" ht="12" customHeight="1">
      <c r="B490" s="140" t="str">
        <f>IF( ISBLANK('03.Muestra'!$C23),"",'03.Muestra'!$C23)</f>
        <v/>
      </c>
      <c r="C490" s="140" t="str">
        <f>IF( ISBLANK('03.Muestra'!$E23),"",'03.Muestra'!$E23)</f>
        <v/>
      </c>
      <c r="D490" s="164" t="str">
        <f t="shared" si="24"/>
        <v/>
      </c>
      <c r="E490" s="133" t="str">
        <f t="shared" si="25"/>
        <v/>
      </c>
      <c r="F490" s="19"/>
      <c r="G490" s="19"/>
      <c r="H490" s="19"/>
      <c r="I490" s="19"/>
      <c r="J490" s="19"/>
      <c r="K490" s="19"/>
      <c r="L490" s="19"/>
      <c r="Q490" s="19"/>
      <c r="R490" s="19"/>
      <c r="S490" s="19"/>
      <c r="T490" s="19"/>
      <c r="U490" s="19"/>
      <c r="V490" s="19"/>
      <c r="W490" s="19"/>
      <c r="X490" s="19"/>
      <c r="Y490" s="19"/>
    </row>
    <row r="491" spans="2:25" ht="12" customHeight="1">
      <c r="B491" s="140" t="str">
        <f>IF( ISBLANK('03.Muestra'!$C24),"",'03.Muestra'!$C24)</f>
        <v/>
      </c>
      <c r="C491" s="140" t="str">
        <f>IF( ISBLANK('03.Muestra'!$E24),"",'03.Muestra'!$E24)</f>
        <v/>
      </c>
      <c r="D491" s="164" t="str">
        <f t="shared" si="24"/>
        <v/>
      </c>
      <c r="E491" s="133" t="str">
        <f t="shared" si="25"/>
        <v/>
      </c>
      <c r="F491" s="19"/>
      <c r="G491" s="19"/>
      <c r="H491" s="19"/>
      <c r="I491" s="19"/>
      <c r="J491" s="19"/>
      <c r="K491" s="19"/>
      <c r="L491" s="19"/>
      <c r="Q491" s="19"/>
      <c r="R491" s="19"/>
      <c r="S491" s="19"/>
      <c r="T491" s="19"/>
      <c r="U491" s="19"/>
      <c r="V491" s="19"/>
      <c r="W491" s="19"/>
      <c r="X491" s="19"/>
      <c r="Y491" s="19"/>
    </row>
    <row r="492" spans="2:25" ht="12" customHeight="1">
      <c r="B492" s="140" t="str">
        <f>IF( ISBLANK('03.Muestra'!$C25),"",'03.Muestra'!$C25)</f>
        <v/>
      </c>
      <c r="C492" s="140" t="str">
        <f>IF( ISBLANK('03.Muestra'!$E25),"",'03.Muestra'!$E25)</f>
        <v/>
      </c>
      <c r="D492" s="164" t="str">
        <f t="shared" si="24"/>
        <v/>
      </c>
      <c r="E492" s="133" t="str">
        <f t="shared" si="25"/>
        <v/>
      </c>
      <c r="F492" s="19"/>
      <c r="G492" s="19"/>
      <c r="H492" s="19"/>
      <c r="I492" s="19"/>
      <c r="J492" s="19"/>
      <c r="K492" s="19"/>
      <c r="L492" s="19"/>
      <c r="Q492" s="19"/>
      <c r="R492" s="19"/>
      <c r="S492" s="19"/>
      <c r="T492" s="19"/>
      <c r="U492" s="19"/>
      <c r="V492" s="19"/>
      <c r="W492" s="19"/>
      <c r="X492" s="19"/>
      <c r="Y492" s="19"/>
    </row>
    <row r="493" spans="2:25" ht="12" customHeight="1">
      <c r="B493" s="140" t="str">
        <f>IF( ISBLANK('03.Muestra'!$C26),"",'03.Muestra'!$C26)</f>
        <v/>
      </c>
      <c r="C493" s="140" t="str">
        <f>IF( ISBLANK('03.Muestra'!$E26),"",'03.Muestra'!$E26)</f>
        <v/>
      </c>
      <c r="D493" s="164" t="str">
        <f t="shared" si="24"/>
        <v/>
      </c>
      <c r="E493" s="133" t="str">
        <f t="shared" si="25"/>
        <v/>
      </c>
      <c r="F493" s="19"/>
      <c r="G493" s="19"/>
      <c r="H493" s="19"/>
      <c r="I493" s="19"/>
      <c r="J493" s="19"/>
      <c r="K493" s="19"/>
      <c r="L493" s="19"/>
      <c r="Q493" s="19"/>
      <c r="R493" s="19"/>
      <c r="S493" s="19"/>
      <c r="T493" s="19"/>
      <c r="U493" s="19"/>
      <c r="V493" s="19"/>
      <c r="W493" s="19"/>
      <c r="X493" s="19"/>
      <c r="Y493" s="19"/>
    </row>
    <row r="494" spans="2:25" ht="12" customHeight="1">
      <c r="B494" s="140" t="str">
        <f>IF( ISBLANK('03.Muestra'!$C27),"",'03.Muestra'!$C27)</f>
        <v/>
      </c>
      <c r="C494" s="140" t="str">
        <f>IF( ISBLANK('03.Muestra'!$E27),"",'03.Muestra'!$E27)</f>
        <v/>
      </c>
      <c r="D494" s="164" t="str">
        <f t="shared" si="24"/>
        <v/>
      </c>
      <c r="E494" s="133" t="str">
        <f t="shared" si="25"/>
        <v/>
      </c>
      <c r="F494" s="19"/>
      <c r="G494" s="19"/>
      <c r="H494" s="19"/>
      <c r="I494" s="19"/>
      <c r="J494" s="19"/>
      <c r="K494" s="19"/>
      <c r="L494" s="19"/>
      <c r="Q494" s="19"/>
      <c r="R494" s="19"/>
      <c r="S494" s="19"/>
      <c r="T494" s="19"/>
      <c r="U494" s="19"/>
      <c r="V494" s="19"/>
      <c r="W494" s="19"/>
      <c r="X494" s="19"/>
      <c r="Y494" s="19"/>
    </row>
    <row r="495" spans="2:25" ht="12" customHeight="1">
      <c r="B495" s="140" t="str">
        <f>IF( ISBLANK('03.Muestra'!$C28),"",'03.Muestra'!$C28)</f>
        <v/>
      </c>
      <c r="C495" s="140" t="str">
        <f>IF( ISBLANK('03.Muestra'!$E28),"",'03.Muestra'!$E28)</f>
        <v/>
      </c>
      <c r="D495" s="164" t="str">
        <f t="shared" si="24"/>
        <v/>
      </c>
      <c r="E495" s="133" t="str">
        <f t="shared" si="25"/>
        <v/>
      </c>
      <c r="F495" s="19"/>
      <c r="G495" s="19"/>
      <c r="H495" s="19"/>
      <c r="I495" s="19"/>
      <c r="J495" s="19"/>
      <c r="K495" s="19"/>
      <c r="L495" s="19"/>
      <c r="Q495" s="19"/>
      <c r="R495" s="19"/>
      <c r="S495" s="19"/>
      <c r="T495" s="19"/>
      <c r="U495" s="19"/>
      <c r="V495" s="19"/>
      <c r="W495" s="19"/>
      <c r="X495" s="19"/>
      <c r="Y495" s="19"/>
    </row>
    <row r="496" spans="2:25" ht="12" customHeight="1">
      <c r="B496" s="140" t="str">
        <f>IF( ISBLANK('03.Muestra'!$C29),"",'03.Muestra'!$C29)</f>
        <v/>
      </c>
      <c r="C496" s="140" t="str">
        <f>IF( ISBLANK('03.Muestra'!$E29),"",'03.Muestra'!$E29)</f>
        <v/>
      </c>
      <c r="D496" s="164" t="str">
        <f t="shared" si="24"/>
        <v/>
      </c>
      <c r="E496" s="133" t="str">
        <f t="shared" si="25"/>
        <v/>
      </c>
      <c r="F496" s="19"/>
      <c r="G496" s="19"/>
      <c r="H496" s="19"/>
      <c r="I496" s="19"/>
      <c r="J496" s="19"/>
      <c r="K496" s="19"/>
      <c r="L496" s="19"/>
      <c r="Q496" s="19"/>
      <c r="R496" s="19"/>
      <c r="S496" s="19"/>
      <c r="T496" s="19"/>
      <c r="U496" s="19"/>
      <c r="V496" s="19"/>
      <c r="W496" s="19"/>
      <c r="X496" s="19"/>
      <c r="Y496" s="19"/>
    </row>
    <row r="497" spans="2:25" ht="12" customHeight="1">
      <c r="B497" s="140" t="str">
        <f>IF( ISBLANK('03.Muestra'!$C30),"",'03.Muestra'!$C30)</f>
        <v/>
      </c>
      <c r="C497" s="140" t="str">
        <f>IF( ISBLANK('03.Muestra'!$E30),"",'03.Muestra'!$E30)</f>
        <v/>
      </c>
      <c r="D497" s="164" t="str">
        <f t="shared" si="24"/>
        <v/>
      </c>
      <c r="E497" s="133" t="str">
        <f t="shared" si="25"/>
        <v/>
      </c>
      <c r="F497" s="19"/>
      <c r="G497" s="19"/>
      <c r="H497" s="19"/>
      <c r="I497" s="19"/>
      <c r="J497" s="19"/>
      <c r="K497" s="19"/>
      <c r="L497" s="19"/>
      <c r="Q497" s="19"/>
      <c r="R497" s="19"/>
      <c r="S497" s="19"/>
      <c r="T497" s="19"/>
      <c r="U497" s="19"/>
      <c r="V497" s="19"/>
      <c r="W497" s="19"/>
      <c r="X497" s="19"/>
      <c r="Y497" s="19"/>
    </row>
    <row r="498" spans="2:25" ht="12" customHeight="1">
      <c r="B498" s="140" t="str">
        <f>IF( ISBLANK('03.Muestra'!$C31),"",'03.Muestra'!$C31)</f>
        <v/>
      </c>
      <c r="C498" s="140" t="str">
        <f>IF( ISBLANK('03.Muestra'!$E31),"",'03.Muestra'!$E31)</f>
        <v/>
      </c>
      <c r="D498" s="164" t="str">
        <f t="shared" si="24"/>
        <v/>
      </c>
      <c r="E498" s="133" t="str">
        <f t="shared" si="25"/>
        <v/>
      </c>
      <c r="F498" s="19"/>
      <c r="G498" s="19"/>
      <c r="H498" s="19"/>
      <c r="I498" s="19"/>
      <c r="J498" s="19"/>
      <c r="K498" s="19"/>
      <c r="L498" s="19"/>
      <c r="M498" s="19"/>
      <c r="N498" s="19"/>
      <c r="O498" s="19"/>
      <c r="P498" s="19"/>
      <c r="Q498" s="19"/>
      <c r="R498" s="19"/>
      <c r="S498" s="19"/>
      <c r="T498" s="19"/>
      <c r="U498" s="19"/>
      <c r="V498" s="19"/>
      <c r="W498" s="19"/>
      <c r="X498" s="19"/>
      <c r="Y498" s="19"/>
    </row>
    <row r="499" spans="2:25" ht="12" customHeight="1">
      <c r="B499" s="140" t="str">
        <f>IF( ISBLANK('03.Muestra'!$C32),"",'03.Muestra'!$C32)</f>
        <v/>
      </c>
      <c r="C499" s="140" t="str">
        <f>IF( ISBLANK('03.Muestra'!$E32),"",'03.Muestra'!$E32)</f>
        <v/>
      </c>
      <c r="D499" s="164" t="str">
        <f t="shared" si="24"/>
        <v/>
      </c>
      <c r="E499" s="133" t="str">
        <f t="shared" si="25"/>
        <v/>
      </c>
      <c r="F499" s="19"/>
      <c r="G499" s="19"/>
      <c r="H499" s="19"/>
      <c r="I499" s="19"/>
      <c r="J499" s="19"/>
      <c r="K499" s="19"/>
      <c r="L499" s="19"/>
      <c r="M499" s="19"/>
      <c r="N499" s="19"/>
      <c r="O499" s="19"/>
      <c r="P499" s="19"/>
      <c r="Q499" s="19"/>
      <c r="R499" s="19"/>
      <c r="S499" s="19"/>
      <c r="T499" s="19"/>
      <c r="U499" s="19"/>
      <c r="V499" s="19"/>
      <c r="W499" s="19"/>
      <c r="X499" s="19"/>
      <c r="Y499" s="19"/>
    </row>
    <row r="500" spans="2:25" ht="12" customHeight="1">
      <c r="B500" s="140" t="str">
        <f>IF( ISBLANK('03.Muestra'!$C33),"",'03.Muestra'!$C33)</f>
        <v/>
      </c>
      <c r="C500" s="140" t="str">
        <f>IF( ISBLANK('03.Muestra'!$E33),"",'03.Muestra'!$E33)</f>
        <v/>
      </c>
      <c r="D500" s="164" t="str">
        <f t="shared" si="24"/>
        <v/>
      </c>
      <c r="E500" s="133" t="str">
        <f t="shared" si="25"/>
        <v/>
      </c>
      <c r="F500" s="19"/>
      <c r="G500" s="19"/>
      <c r="H500" s="19"/>
      <c r="I500" s="19"/>
      <c r="J500" s="19"/>
      <c r="K500" s="19"/>
      <c r="L500" s="19"/>
      <c r="M500" s="19"/>
      <c r="N500" s="19"/>
      <c r="O500" s="19"/>
      <c r="P500" s="19"/>
      <c r="Q500" s="19"/>
      <c r="R500" s="19"/>
      <c r="S500" s="19"/>
      <c r="T500" s="19"/>
      <c r="U500" s="19"/>
      <c r="V500" s="19"/>
      <c r="W500" s="19"/>
      <c r="X500" s="19"/>
      <c r="Y500" s="19"/>
    </row>
    <row r="501" spans="2:25" ht="12" customHeight="1">
      <c r="B501" s="140" t="str">
        <f>IF( ISBLANK('03.Muestra'!$C34),"",'03.Muestra'!$C34)</f>
        <v/>
      </c>
      <c r="C501" s="140" t="str">
        <f>IF( ISBLANK('03.Muestra'!$E34),"",'03.Muestra'!$E34)</f>
        <v/>
      </c>
      <c r="D501" s="164" t="str">
        <f t="shared" si="24"/>
        <v/>
      </c>
      <c r="E501" s="133" t="str">
        <f t="shared" si="25"/>
        <v/>
      </c>
      <c r="F501" s="19"/>
      <c r="G501" s="19"/>
      <c r="H501" s="19"/>
      <c r="I501" s="19"/>
      <c r="J501" s="19"/>
      <c r="K501" s="19"/>
      <c r="L501" s="19"/>
      <c r="M501" s="19"/>
      <c r="N501" s="19"/>
      <c r="O501" s="19"/>
      <c r="P501" s="19"/>
      <c r="Q501" s="19"/>
      <c r="R501" s="19"/>
      <c r="S501" s="19"/>
      <c r="T501" s="19"/>
      <c r="U501" s="19"/>
      <c r="V501" s="19"/>
      <c r="W501" s="19"/>
      <c r="X501" s="19"/>
      <c r="Y501" s="19"/>
    </row>
    <row r="502" spans="2:25" ht="12" customHeight="1">
      <c r="B502" s="140" t="str">
        <f>IF( ISBLANK('03.Muestra'!$C35),"",'03.Muestra'!$C35)</f>
        <v/>
      </c>
      <c r="C502" s="140" t="str">
        <f>IF( ISBLANK('03.Muestra'!$E35),"",'03.Muestra'!$E35)</f>
        <v/>
      </c>
      <c r="D502" s="164" t="str">
        <f t="shared" si="24"/>
        <v/>
      </c>
      <c r="E502" s="133" t="str">
        <f t="shared" si="25"/>
        <v/>
      </c>
      <c r="G502" s="19"/>
      <c r="H502" s="19"/>
      <c r="I502" s="19"/>
      <c r="J502" s="19"/>
      <c r="K502" s="19"/>
      <c r="L502" s="19"/>
      <c r="M502" s="19"/>
      <c r="N502" s="19"/>
      <c r="O502" s="19"/>
      <c r="P502" s="19"/>
      <c r="Q502" s="19"/>
      <c r="R502" s="19"/>
      <c r="S502" s="19"/>
      <c r="T502" s="19"/>
      <c r="U502" s="19"/>
      <c r="V502" s="19"/>
      <c r="W502" s="19"/>
      <c r="X502" s="19"/>
      <c r="Y502" s="19"/>
    </row>
    <row r="503" spans="2:25" ht="12" customHeight="1">
      <c r="B503" s="140" t="str">
        <f>IF( ISBLANK('03.Muestra'!$C36),"",'03.Muestra'!$C36)</f>
        <v/>
      </c>
      <c r="C503" s="140" t="str">
        <f>IF( ISBLANK('03.Muestra'!$E36),"",'03.Muestra'!$E36)</f>
        <v/>
      </c>
      <c r="D503" s="164" t="str">
        <f t="shared" si="24"/>
        <v/>
      </c>
      <c r="E503" s="133" t="str">
        <f t="shared" si="25"/>
        <v/>
      </c>
      <c r="F503" s="153"/>
      <c r="G503" s="19"/>
      <c r="H503" s="19"/>
      <c r="I503" s="19"/>
      <c r="J503" s="19"/>
      <c r="K503" s="19"/>
      <c r="L503" s="19"/>
      <c r="M503" s="19"/>
      <c r="N503" s="19"/>
      <c r="O503" s="19"/>
      <c r="P503" s="19"/>
      <c r="Q503" s="19"/>
      <c r="R503" s="19"/>
      <c r="S503" s="19"/>
      <c r="T503" s="19"/>
      <c r="U503" s="19"/>
      <c r="V503" s="19"/>
      <c r="W503" s="19"/>
      <c r="X503" s="19"/>
      <c r="Y503" s="19"/>
    </row>
    <row r="504" spans="2:25" ht="12" customHeight="1">
      <c r="B504" s="140" t="str">
        <f>IF( ISBLANK('03.Muestra'!$C37),"",'03.Muestra'!$C37)</f>
        <v/>
      </c>
      <c r="C504" s="140" t="str">
        <f>IF( ISBLANK('03.Muestra'!$E37),"",'03.Muestra'!$E37)</f>
        <v/>
      </c>
      <c r="D504" s="164" t="str">
        <f t="shared" si="24"/>
        <v/>
      </c>
      <c r="E504" s="133" t="str">
        <f t="shared" si="25"/>
        <v/>
      </c>
      <c r="F504" s="153"/>
      <c r="G504" s="19"/>
      <c r="H504" s="19"/>
      <c r="I504" s="19"/>
      <c r="J504" s="19"/>
      <c r="K504" s="19"/>
      <c r="L504" s="19"/>
      <c r="M504" s="19"/>
      <c r="N504" s="19"/>
      <c r="O504" s="19"/>
      <c r="P504" s="19"/>
      <c r="Q504" s="19"/>
      <c r="R504" s="19"/>
      <c r="S504" s="19"/>
      <c r="T504" s="19"/>
      <c r="U504" s="19"/>
      <c r="V504" s="19"/>
      <c r="W504" s="19"/>
      <c r="X504" s="19"/>
      <c r="Y504" s="19"/>
    </row>
    <row r="505" spans="2:25" ht="12" customHeight="1">
      <c r="B505" s="140" t="str">
        <f>IF( ISBLANK('03.Muestra'!$C38),"",'03.Muestra'!$C38)</f>
        <v/>
      </c>
      <c r="C505" s="140" t="str">
        <f>IF( ISBLANK('03.Muestra'!$E38),"",'03.Muestra'!$E38)</f>
        <v/>
      </c>
      <c r="D505" s="164" t="str">
        <f t="shared" si="24"/>
        <v/>
      </c>
      <c r="E505" s="133" t="str">
        <f t="shared" si="25"/>
        <v/>
      </c>
      <c r="F505" s="153"/>
      <c r="G505" s="19"/>
      <c r="H505" s="19"/>
      <c r="I505" s="19"/>
      <c r="J505" s="19"/>
      <c r="K505" s="19"/>
      <c r="L505" s="19"/>
      <c r="M505" s="19"/>
      <c r="N505" s="19"/>
      <c r="O505" s="19"/>
      <c r="P505" s="19"/>
      <c r="Q505" s="19"/>
      <c r="R505" s="19"/>
      <c r="S505" s="19"/>
      <c r="T505" s="19"/>
      <c r="U505" s="19"/>
      <c r="V505" s="19"/>
      <c r="W505" s="19"/>
      <c r="X505" s="19"/>
      <c r="Y505" s="19"/>
    </row>
    <row r="506" spans="2:25" ht="12" customHeight="1">
      <c r="B506" s="140" t="str">
        <f>IF( ISBLANK('03.Muestra'!$C39),"",'03.Muestra'!$C39)</f>
        <v/>
      </c>
      <c r="C506" s="140" t="str">
        <f>IF( ISBLANK('03.Muestra'!$E39),"",'03.Muestra'!$E39)</f>
        <v/>
      </c>
      <c r="D506" s="164" t="str">
        <f t="shared" si="24"/>
        <v/>
      </c>
      <c r="E506" s="133" t="str">
        <f t="shared" si="25"/>
        <v/>
      </c>
      <c r="F506" s="153"/>
      <c r="G506" s="19"/>
      <c r="H506" s="19"/>
      <c r="I506" s="19"/>
      <c r="J506" s="19"/>
      <c r="K506" s="19"/>
      <c r="L506" s="19"/>
      <c r="M506" s="19"/>
      <c r="N506" s="19"/>
      <c r="O506" s="19"/>
      <c r="P506" s="19"/>
      <c r="Q506" s="19"/>
      <c r="R506" s="19"/>
      <c r="S506" s="19"/>
      <c r="T506" s="19"/>
      <c r="U506" s="19"/>
      <c r="V506" s="19"/>
      <c r="W506" s="19"/>
      <c r="X506" s="19"/>
      <c r="Y506" s="19"/>
    </row>
    <row r="507" spans="2:25" ht="12" customHeight="1">
      <c r="B507" s="140" t="str">
        <f>IF( ISBLANK('03.Muestra'!$C40),"",'03.Muestra'!$C40)</f>
        <v/>
      </c>
      <c r="C507" s="140" t="str">
        <f>IF( ISBLANK('03.Muestra'!$E40),"",'03.Muestra'!$E40)</f>
        <v/>
      </c>
      <c r="D507" s="164" t="str">
        <f t="shared" si="24"/>
        <v/>
      </c>
      <c r="E507" s="133" t="str">
        <f t="shared" si="25"/>
        <v/>
      </c>
      <c r="F507" s="153"/>
      <c r="G507" s="19"/>
      <c r="H507" s="19"/>
      <c r="I507" s="19"/>
      <c r="J507" s="19"/>
      <c r="K507" s="19"/>
      <c r="L507" s="19"/>
      <c r="M507" s="19"/>
      <c r="N507" s="19"/>
      <c r="O507" s="19"/>
      <c r="P507" s="19"/>
      <c r="Q507" s="19"/>
      <c r="R507" s="19"/>
      <c r="S507" s="19"/>
      <c r="T507" s="19"/>
      <c r="U507" s="19"/>
      <c r="V507" s="19"/>
      <c r="W507" s="19"/>
      <c r="X507" s="19"/>
      <c r="Y507" s="19"/>
    </row>
    <row r="508" spans="2:25" ht="12" customHeight="1">
      <c r="B508" s="140" t="str">
        <f>IF( ISBLANK('03.Muestra'!$C41),"",'03.Muestra'!$C41)</f>
        <v/>
      </c>
      <c r="C508" s="140" t="str">
        <f>IF( ISBLANK('03.Muestra'!$E41),"",'03.Muestra'!$E41)</f>
        <v/>
      </c>
      <c r="D508" s="164" t="str">
        <f t="shared" si="24"/>
        <v/>
      </c>
      <c r="E508" s="133" t="str">
        <f t="shared" si="25"/>
        <v/>
      </c>
      <c r="F508" s="153"/>
      <c r="G508" s="19"/>
      <c r="H508" s="19"/>
      <c r="I508" s="19"/>
      <c r="J508" s="19"/>
      <c r="K508" s="19"/>
      <c r="L508" s="19"/>
      <c r="M508" s="19"/>
      <c r="N508" s="19"/>
      <c r="O508" s="19"/>
      <c r="P508" s="19"/>
      <c r="Q508" s="19"/>
      <c r="R508" s="19"/>
      <c r="S508" s="19"/>
      <c r="T508" s="19"/>
      <c r="U508" s="19"/>
      <c r="V508" s="19"/>
      <c r="W508" s="19"/>
      <c r="X508" s="19"/>
      <c r="Y508" s="19"/>
    </row>
    <row r="509" spans="2:25" ht="12" customHeight="1">
      <c r="B509" s="140" t="str">
        <f>IF( ISBLANK('03.Muestra'!$C42),"",'03.Muestra'!$C42)</f>
        <v/>
      </c>
      <c r="C509" s="140" t="str">
        <f>IF( ISBLANK('03.Muestra'!$E42),"",'03.Muestra'!$E42)</f>
        <v/>
      </c>
      <c r="D509" s="164" t="str">
        <f t="shared" si="24"/>
        <v/>
      </c>
      <c r="E509" s="133" t="str">
        <f t="shared" si="25"/>
        <v/>
      </c>
      <c r="F509" s="19"/>
      <c r="G509" s="19"/>
      <c r="H509" s="19"/>
      <c r="I509" s="19"/>
      <c r="J509" s="19"/>
      <c r="K509" s="19"/>
      <c r="L509" s="19"/>
      <c r="M509" s="19"/>
      <c r="N509" s="19"/>
      <c r="O509" s="19"/>
      <c r="P509" s="19"/>
      <c r="Q509" s="19"/>
      <c r="R509" s="19"/>
      <c r="S509" s="19"/>
      <c r="T509" s="19"/>
      <c r="U509" s="19"/>
      <c r="V509" s="19"/>
      <c r="W509" s="19"/>
      <c r="X509" s="19"/>
      <c r="Y509" s="19"/>
    </row>
    <row r="510" spans="2:25" ht="12" customHeight="1">
      <c r="B510" s="19"/>
      <c r="C510" s="19"/>
      <c r="D510" s="133"/>
      <c r="E510" s="138"/>
      <c r="F510" s="19"/>
      <c r="G510" s="19"/>
      <c r="H510" s="19"/>
      <c r="I510" s="19"/>
      <c r="J510" s="19"/>
      <c r="K510" s="19"/>
      <c r="L510" s="19"/>
      <c r="M510" s="19"/>
      <c r="N510" s="19"/>
      <c r="O510" s="19"/>
      <c r="P510" s="19"/>
      <c r="Q510" s="19"/>
      <c r="R510" s="19"/>
      <c r="S510" s="19"/>
      <c r="T510" s="19"/>
      <c r="U510" s="19"/>
      <c r="V510" s="19"/>
      <c r="W510" s="19"/>
      <c r="X510" s="19"/>
      <c r="Y510" s="19"/>
    </row>
    <row r="511" spans="2:25" ht="12" customHeight="1">
      <c r="B511" s="157"/>
      <c r="C511" s="19"/>
      <c r="D511" s="133"/>
      <c r="E511" s="138"/>
      <c r="F511" s="19"/>
      <c r="G511" s="19"/>
      <c r="H511" s="19"/>
      <c r="I511" s="19"/>
      <c r="J511" s="19"/>
      <c r="K511" s="19"/>
      <c r="L511" s="19"/>
      <c r="M511" s="19"/>
      <c r="N511" s="19"/>
      <c r="O511" s="19"/>
      <c r="P511" s="19"/>
      <c r="Q511" s="19"/>
      <c r="R511" s="19"/>
      <c r="S511" s="19"/>
      <c r="T511" s="19"/>
      <c r="U511" s="19"/>
      <c r="V511" s="19"/>
      <c r="W511" s="19"/>
      <c r="X511" s="19"/>
      <c r="Y511" s="19"/>
    </row>
    <row r="512" spans="2:25" ht="32.25" customHeight="1">
      <c r="B512" s="26" t="s">
        <v>61</v>
      </c>
      <c r="C512" s="27" t="s">
        <v>112</v>
      </c>
      <c r="D512" s="28" t="s">
        <v>71</v>
      </c>
      <c r="E512" s="152"/>
      <c r="K512" s="19"/>
      <c r="L512" s="19"/>
      <c r="M512" s="19"/>
      <c r="N512" s="19"/>
      <c r="O512" s="19"/>
      <c r="P512" s="19"/>
      <c r="Q512" s="19"/>
      <c r="R512" s="19"/>
      <c r="S512" s="19"/>
      <c r="T512" s="19"/>
      <c r="U512" s="19"/>
      <c r="V512" s="19"/>
      <c r="W512" s="19"/>
      <c r="X512" s="19"/>
      <c r="Y512" s="19"/>
    </row>
    <row r="513" spans="2:25" ht="12" customHeight="1">
      <c r="B513" s="140" t="str">
        <f>IF( ISBLANK('03.Muestra'!$C8),"",'03.Muestra'!$C8)</f>
        <v/>
      </c>
      <c r="C513" s="140" t="str">
        <f>IF( ISBLANK('03.Muestra'!$E8),"",'03.Muestra'!$E8)</f>
        <v/>
      </c>
      <c r="D513" s="164" t="str">
        <f t="shared" ref="D513:D547" si="26">IF(AND(B513&lt;&gt;"",C513&lt;&gt;""),"N/T","")</f>
        <v/>
      </c>
      <c r="E513" s="133" t="str">
        <f t="shared" ref="E513:E547" si="27">IF(D513&lt;&gt;"",IF(AND(B513&lt;&gt;"",C513&lt;&gt;""),"","ERR"),"")</f>
        <v/>
      </c>
      <c r="F513" s="141" t="s">
        <v>72</v>
      </c>
      <c r="G513" s="142" t="s">
        <v>76</v>
      </c>
      <c r="H513" s="143" t="s">
        <v>74</v>
      </c>
      <c r="I513" s="144" t="s">
        <v>65</v>
      </c>
      <c r="J513" s="145" t="s">
        <v>62</v>
      </c>
      <c r="K513" s="146" t="s">
        <v>69</v>
      </c>
      <c r="L513" s="19"/>
      <c r="M513" s="19"/>
      <c r="N513" s="19"/>
      <c r="O513" s="19"/>
      <c r="P513" s="19"/>
      <c r="Q513" s="19"/>
      <c r="R513" s="19"/>
      <c r="S513" s="19"/>
      <c r="T513" s="19"/>
      <c r="U513" s="19"/>
      <c r="V513" s="19"/>
      <c r="W513" s="19"/>
      <c r="X513" s="19"/>
      <c r="Y513" s="19"/>
    </row>
    <row r="514" spans="2:25" ht="12" customHeight="1">
      <c r="B514" s="140" t="str">
        <f>IF( ISBLANK('03.Muestra'!$C9),"",'03.Muestra'!$C9)</f>
        <v/>
      </c>
      <c r="C514" s="140" t="str">
        <f>IF( ISBLANK('03.Muestra'!$E9),"",'03.Muestra'!$E9)</f>
        <v/>
      </c>
      <c r="D514" s="164" t="str">
        <f t="shared" si="26"/>
        <v/>
      </c>
      <c r="E514" s="133" t="str">
        <f t="shared" si="27"/>
        <v/>
      </c>
      <c r="F514" s="147">
        <f ca="1">COUNTIF($D513:INDIRECT("$D" &amp;  SUM(ROW()-1,'03.Muestra'!$D$45)-1),F513)</f>
        <v>0</v>
      </c>
      <c r="G514" s="147">
        <f ca="1">COUNTIF($D513:INDIRECT("$D" &amp;  SUM(ROW()-1,'03.Muestra'!$D$45)-1),G513)</f>
        <v>0</v>
      </c>
      <c r="H514" s="147">
        <f ca="1">COUNTIF($D513:INDIRECT("$D" &amp;  SUM(ROW()-1,'03.Muestra'!$D$45)-1),H513)</f>
        <v>0</v>
      </c>
      <c r="I514" s="147">
        <f ca="1">COUNTIF($D513:INDIRECT("$D" &amp;  SUM(ROW()-1,'03.Muestra'!$D$45)-1),I513)</f>
        <v>0</v>
      </c>
      <c r="J514" s="147">
        <f ca="1">COUNTIF($D513:INDIRECT("$D" &amp;  SUM(ROW()-1,'03.Muestra'!$D$45)-1),J513)</f>
        <v>0</v>
      </c>
      <c r="K514" s="147">
        <f ca="1">IF('03.Muestra'!$D$45=0,0,COUNTBLANK($D513:INDIRECT("$D" &amp;  SUM(ROW()-1,'03.Muestra'!$D$45)-1)))</f>
        <v>0</v>
      </c>
      <c r="L514" s="19"/>
      <c r="M514" s="19"/>
      <c r="N514" s="19"/>
      <c r="O514" s="19"/>
      <c r="P514" s="19"/>
      <c r="Q514" s="19"/>
      <c r="R514" s="19"/>
      <c r="S514" s="19"/>
      <c r="T514" s="19"/>
      <c r="U514" s="19"/>
      <c r="V514" s="19"/>
      <c r="W514" s="19"/>
      <c r="X514" s="19"/>
      <c r="Y514" s="19"/>
    </row>
    <row r="515" spans="2:25" ht="12" customHeight="1">
      <c r="B515" s="140" t="str">
        <f>IF( ISBLANK('03.Muestra'!$C10),"",'03.Muestra'!$C10)</f>
        <v/>
      </c>
      <c r="C515" s="140" t="str">
        <f>IF( ISBLANK('03.Muestra'!$E10),"",'03.Muestra'!$E10)</f>
        <v/>
      </c>
      <c r="D515" s="164" t="str">
        <f t="shared" si="26"/>
        <v/>
      </c>
      <c r="E515" s="133" t="str">
        <f t="shared" si="27"/>
        <v/>
      </c>
      <c r="G515" s="19"/>
      <c r="H515" s="19"/>
      <c r="I515" s="19"/>
      <c r="J515" s="19"/>
      <c r="K515" s="19"/>
      <c r="L515" s="19"/>
      <c r="M515" s="19"/>
      <c r="N515" s="19"/>
      <c r="O515" s="19"/>
      <c r="P515" s="19"/>
      <c r="Q515" s="19"/>
      <c r="R515" s="19"/>
      <c r="S515" s="19"/>
      <c r="T515" s="19"/>
      <c r="U515" s="19"/>
      <c r="V515" s="19"/>
      <c r="W515" s="19"/>
      <c r="X515" s="19"/>
      <c r="Y515" s="19"/>
    </row>
    <row r="516" spans="2:25" ht="12" customHeight="1">
      <c r="B516" s="140" t="str">
        <f>IF( ISBLANK('03.Muestra'!$C11),"",'03.Muestra'!$C11)</f>
        <v/>
      </c>
      <c r="C516" s="140" t="str">
        <f>IF( ISBLANK('03.Muestra'!$E11),"",'03.Muestra'!$E11)</f>
        <v/>
      </c>
      <c r="D516" s="164" t="str">
        <f t="shared" si="26"/>
        <v/>
      </c>
      <c r="E516" s="133" t="str">
        <f t="shared" si="27"/>
        <v/>
      </c>
      <c r="G516" s="19"/>
      <c r="H516" s="19"/>
      <c r="I516" s="19"/>
      <c r="J516" s="19"/>
      <c r="K516" s="19"/>
      <c r="L516" s="19"/>
      <c r="M516" s="19"/>
      <c r="N516" s="19"/>
      <c r="O516" s="19"/>
      <c r="P516" s="19"/>
      <c r="Q516" s="19"/>
      <c r="R516" s="19"/>
      <c r="S516" s="19"/>
      <c r="T516" s="19"/>
      <c r="U516" s="19"/>
      <c r="V516" s="19"/>
      <c r="W516" s="19"/>
      <c r="X516" s="19"/>
      <c r="Y516" s="19"/>
    </row>
    <row r="517" spans="2:25" ht="12" customHeight="1">
      <c r="B517" s="140" t="str">
        <f>IF( ISBLANK('03.Muestra'!$C12),"",'03.Muestra'!$C12)</f>
        <v/>
      </c>
      <c r="C517" s="140" t="str">
        <f>IF( ISBLANK('03.Muestra'!$E12),"",'03.Muestra'!$E12)</f>
        <v/>
      </c>
      <c r="D517" s="164" t="str">
        <f t="shared" si="26"/>
        <v/>
      </c>
      <c r="E517" s="133" t="str">
        <f t="shared" si="27"/>
        <v/>
      </c>
      <c r="G517" s="19"/>
      <c r="H517" s="19"/>
      <c r="I517" s="19"/>
      <c r="J517" s="19"/>
      <c r="K517" s="19"/>
      <c r="L517" s="19"/>
      <c r="M517" s="19"/>
      <c r="N517" s="19"/>
      <c r="O517" s="19"/>
      <c r="P517" s="19"/>
      <c r="Q517" s="19"/>
      <c r="R517" s="19"/>
      <c r="S517" s="19"/>
      <c r="T517" s="19"/>
      <c r="U517" s="19"/>
      <c r="V517" s="19"/>
      <c r="W517" s="19"/>
      <c r="X517" s="19"/>
      <c r="Y517" s="19"/>
    </row>
    <row r="518" spans="2:25" ht="12" customHeight="1">
      <c r="B518" s="140" t="str">
        <f>IF( ISBLANK('03.Muestra'!$C13),"",'03.Muestra'!$C13)</f>
        <v/>
      </c>
      <c r="C518" s="140" t="str">
        <f>IF( ISBLANK('03.Muestra'!$E13),"",'03.Muestra'!$E13)</f>
        <v/>
      </c>
      <c r="D518" s="164" t="str">
        <f t="shared" si="26"/>
        <v/>
      </c>
      <c r="E518" s="133" t="str">
        <f t="shared" si="27"/>
        <v/>
      </c>
      <c r="G518" s="19"/>
      <c r="H518" s="19"/>
      <c r="I518" s="19"/>
      <c r="J518" s="19"/>
      <c r="K518" s="19"/>
      <c r="L518" s="19"/>
      <c r="M518" s="19"/>
      <c r="N518" s="19"/>
      <c r="O518" s="19"/>
      <c r="P518" s="19"/>
      <c r="Q518" s="19"/>
      <c r="R518" s="19"/>
      <c r="S518" s="19"/>
      <c r="T518" s="19"/>
      <c r="U518" s="19"/>
      <c r="V518" s="19"/>
      <c r="W518" s="19"/>
      <c r="X518" s="19"/>
      <c r="Y518" s="19"/>
    </row>
    <row r="519" spans="2:25" ht="12" customHeight="1">
      <c r="B519" s="140" t="str">
        <f>IF( ISBLANK('03.Muestra'!$C14),"",'03.Muestra'!$C14)</f>
        <v/>
      </c>
      <c r="C519" s="140" t="str">
        <f>IF( ISBLANK('03.Muestra'!$E14),"",'03.Muestra'!$E14)</f>
        <v/>
      </c>
      <c r="D519" s="164" t="str">
        <f t="shared" si="26"/>
        <v/>
      </c>
      <c r="E519" s="133" t="str">
        <f t="shared" si="27"/>
        <v/>
      </c>
      <c r="F519" s="19"/>
      <c r="G519" s="19"/>
      <c r="H519" s="19"/>
      <c r="I519" s="19"/>
      <c r="J519" s="19"/>
      <c r="K519" s="19"/>
      <c r="L519" s="19"/>
      <c r="M519" s="19"/>
      <c r="N519" s="19"/>
      <c r="O519" s="19"/>
      <c r="P519" s="19"/>
      <c r="Q519" s="19"/>
      <c r="R519" s="19"/>
      <c r="S519" s="19"/>
      <c r="T519" s="19"/>
      <c r="U519" s="19"/>
      <c r="V519" s="19"/>
      <c r="W519" s="19"/>
      <c r="X519" s="19"/>
      <c r="Y519" s="19"/>
    </row>
    <row r="520" spans="2:25" ht="12" customHeight="1">
      <c r="B520" s="140" t="str">
        <f>IF( ISBLANK('03.Muestra'!$C15),"",'03.Muestra'!$C15)</f>
        <v/>
      </c>
      <c r="C520" s="140" t="str">
        <f>IF( ISBLANK('03.Muestra'!$E15),"",'03.Muestra'!$E15)</f>
        <v/>
      </c>
      <c r="D520" s="164" t="str">
        <f t="shared" si="26"/>
        <v/>
      </c>
      <c r="E520" s="133" t="str">
        <f t="shared" si="27"/>
        <v/>
      </c>
      <c r="F520" s="19"/>
      <c r="G520" s="19"/>
      <c r="H520" s="19"/>
      <c r="I520" s="19"/>
      <c r="J520" s="19"/>
      <c r="K520" s="19"/>
      <c r="L520" s="19"/>
      <c r="M520" s="19"/>
      <c r="N520" s="19"/>
      <c r="O520" s="19"/>
      <c r="P520" s="19"/>
      <c r="Q520" s="19"/>
      <c r="R520" s="19"/>
      <c r="S520" s="19"/>
      <c r="T520" s="19"/>
      <c r="U520" s="19"/>
      <c r="V520" s="19"/>
      <c r="W520" s="19"/>
      <c r="X520" s="19"/>
      <c r="Y520" s="19"/>
    </row>
    <row r="521" spans="2:25" ht="12" customHeight="1">
      <c r="B521" s="140" t="str">
        <f>IF( ISBLANK('03.Muestra'!$C16),"",'03.Muestra'!$C16)</f>
        <v/>
      </c>
      <c r="C521" s="140" t="str">
        <f>IF( ISBLANK('03.Muestra'!$E16),"",'03.Muestra'!$E16)</f>
        <v/>
      </c>
      <c r="D521" s="164" t="str">
        <f t="shared" si="26"/>
        <v/>
      </c>
      <c r="E521" s="133" t="str">
        <f t="shared" si="27"/>
        <v/>
      </c>
      <c r="F521" s="19"/>
      <c r="G521" s="19"/>
      <c r="H521" s="19"/>
      <c r="I521" s="19"/>
      <c r="J521" s="19"/>
      <c r="K521" s="19"/>
      <c r="L521" s="19"/>
      <c r="M521" s="19"/>
      <c r="N521" s="19"/>
      <c r="O521" s="19"/>
      <c r="P521" s="19"/>
      <c r="Q521" s="19"/>
      <c r="R521" s="19"/>
      <c r="S521" s="19"/>
      <c r="T521" s="19"/>
      <c r="U521" s="19"/>
      <c r="V521" s="19"/>
      <c r="W521" s="19"/>
      <c r="X521" s="19"/>
      <c r="Y521" s="19"/>
    </row>
    <row r="522" spans="2:25" ht="12" customHeight="1">
      <c r="B522" s="140" t="str">
        <f>IF( ISBLANK('03.Muestra'!$C17),"",'03.Muestra'!$C17)</f>
        <v/>
      </c>
      <c r="C522" s="140" t="str">
        <f>IF( ISBLANK('03.Muestra'!$E17),"",'03.Muestra'!$E17)</f>
        <v/>
      </c>
      <c r="D522" s="164" t="str">
        <f t="shared" si="26"/>
        <v/>
      </c>
      <c r="E522" s="133" t="str">
        <f t="shared" si="27"/>
        <v/>
      </c>
      <c r="F522" s="19"/>
      <c r="G522" s="19"/>
      <c r="H522" s="19"/>
      <c r="I522" s="19"/>
      <c r="J522" s="19"/>
      <c r="K522" s="19"/>
      <c r="L522" s="19"/>
      <c r="M522" s="19"/>
      <c r="N522" s="19"/>
      <c r="O522" s="19"/>
      <c r="P522" s="19"/>
      <c r="Q522" s="19"/>
      <c r="R522" s="19"/>
      <c r="S522" s="19"/>
      <c r="T522" s="19"/>
      <c r="U522" s="19"/>
      <c r="V522" s="19"/>
      <c r="W522" s="19"/>
      <c r="X522" s="19"/>
      <c r="Y522" s="19"/>
    </row>
    <row r="523" spans="2:25" ht="12" customHeight="1">
      <c r="B523" s="140" t="str">
        <f>IF( ISBLANK('03.Muestra'!$C18),"",'03.Muestra'!$C18)</f>
        <v/>
      </c>
      <c r="C523" s="140" t="str">
        <f>IF( ISBLANK('03.Muestra'!$E18),"",'03.Muestra'!$E18)</f>
        <v/>
      </c>
      <c r="D523" s="164" t="str">
        <f t="shared" si="26"/>
        <v/>
      </c>
      <c r="E523" s="133" t="str">
        <f t="shared" si="27"/>
        <v/>
      </c>
      <c r="F523" s="19"/>
      <c r="G523" s="19"/>
      <c r="H523" s="19"/>
      <c r="I523" s="19"/>
      <c r="J523" s="19"/>
      <c r="K523" s="19"/>
      <c r="L523" s="19"/>
      <c r="M523" s="19"/>
      <c r="N523" s="19"/>
      <c r="O523" s="19"/>
      <c r="P523" s="19"/>
      <c r="Q523" s="19"/>
      <c r="R523" s="19"/>
      <c r="S523" s="19"/>
      <c r="T523" s="19"/>
      <c r="U523" s="19"/>
      <c r="V523" s="19"/>
      <c r="W523" s="19"/>
      <c r="X523" s="19"/>
      <c r="Y523" s="19"/>
    </row>
    <row r="524" spans="2:25" ht="12" customHeight="1">
      <c r="B524" s="140" t="str">
        <f>IF( ISBLANK('03.Muestra'!$C19),"",'03.Muestra'!$C19)</f>
        <v/>
      </c>
      <c r="C524" s="140" t="str">
        <f>IF( ISBLANK('03.Muestra'!$E19),"",'03.Muestra'!$E19)</f>
        <v/>
      </c>
      <c r="D524" s="164" t="str">
        <f t="shared" si="26"/>
        <v/>
      </c>
      <c r="E524" s="133" t="str">
        <f t="shared" si="27"/>
        <v/>
      </c>
      <c r="F524" s="19"/>
      <c r="G524" s="19"/>
      <c r="H524" s="19"/>
      <c r="I524" s="19"/>
      <c r="J524" s="19"/>
      <c r="K524" s="19"/>
      <c r="L524" s="19"/>
      <c r="M524" s="19"/>
      <c r="N524" s="19"/>
      <c r="O524" s="19"/>
      <c r="P524" s="19"/>
      <c r="Q524" s="19"/>
      <c r="R524" s="19"/>
      <c r="S524" s="19"/>
      <c r="T524" s="19"/>
      <c r="U524" s="19"/>
      <c r="V524" s="19"/>
      <c r="W524" s="19"/>
      <c r="X524" s="19"/>
      <c r="Y524" s="19"/>
    </row>
    <row r="525" spans="2:25" ht="12" customHeight="1">
      <c r="B525" s="140" t="str">
        <f>IF( ISBLANK('03.Muestra'!$C20),"",'03.Muestra'!$C20)</f>
        <v/>
      </c>
      <c r="C525" s="140" t="str">
        <f>IF( ISBLANK('03.Muestra'!$E20),"",'03.Muestra'!$E20)</f>
        <v/>
      </c>
      <c r="D525" s="164" t="str">
        <f t="shared" si="26"/>
        <v/>
      </c>
      <c r="E525" s="133" t="str">
        <f t="shared" si="27"/>
        <v/>
      </c>
      <c r="F525" s="19"/>
      <c r="G525" s="19"/>
      <c r="H525" s="19"/>
      <c r="I525" s="19"/>
      <c r="J525" s="19"/>
      <c r="K525" s="19"/>
      <c r="L525" s="19"/>
      <c r="Q525" s="19"/>
      <c r="R525" s="19"/>
      <c r="S525" s="19"/>
      <c r="T525" s="19"/>
      <c r="U525" s="19"/>
      <c r="V525" s="19"/>
      <c r="W525" s="19"/>
      <c r="X525" s="19"/>
      <c r="Y525" s="19"/>
    </row>
    <row r="526" spans="2:25" ht="12" customHeight="1">
      <c r="B526" s="140" t="str">
        <f>IF( ISBLANK('03.Muestra'!$C21),"",'03.Muestra'!$C21)</f>
        <v/>
      </c>
      <c r="C526" s="140" t="str">
        <f>IF( ISBLANK('03.Muestra'!$E21),"",'03.Muestra'!$E21)</f>
        <v/>
      </c>
      <c r="D526" s="164" t="str">
        <f t="shared" si="26"/>
        <v/>
      </c>
      <c r="E526" s="133" t="str">
        <f t="shared" si="27"/>
        <v/>
      </c>
      <c r="F526" s="19"/>
      <c r="G526" s="19"/>
      <c r="H526" s="19"/>
      <c r="I526" s="19"/>
      <c r="J526" s="19"/>
      <c r="K526" s="19"/>
      <c r="L526" s="19"/>
      <c r="Q526" s="19"/>
      <c r="R526" s="19"/>
      <c r="S526" s="19"/>
      <c r="T526" s="19"/>
      <c r="U526" s="19"/>
      <c r="V526" s="19"/>
      <c r="W526" s="19"/>
      <c r="X526" s="19"/>
      <c r="Y526" s="19"/>
    </row>
    <row r="527" spans="2:25" ht="12" customHeight="1">
      <c r="B527" s="140" t="str">
        <f>IF( ISBLANK('03.Muestra'!$C22),"",'03.Muestra'!$C22)</f>
        <v/>
      </c>
      <c r="C527" s="140" t="str">
        <f>IF( ISBLANK('03.Muestra'!$E22),"",'03.Muestra'!$E22)</f>
        <v/>
      </c>
      <c r="D527" s="164" t="str">
        <f t="shared" si="26"/>
        <v/>
      </c>
      <c r="E527" s="133" t="str">
        <f t="shared" si="27"/>
        <v/>
      </c>
      <c r="F527" s="19"/>
      <c r="G527" s="19"/>
      <c r="H527" s="19"/>
      <c r="I527" s="19"/>
      <c r="J527" s="19"/>
      <c r="K527" s="19"/>
      <c r="L527" s="19"/>
      <c r="Q527" s="19"/>
      <c r="R527" s="19"/>
      <c r="S527" s="19"/>
      <c r="T527" s="19"/>
      <c r="U527" s="19"/>
      <c r="V527" s="19"/>
      <c r="W527" s="19"/>
      <c r="X527" s="19"/>
      <c r="Y527" s="19"/>
    </row>
    <row r="528" spans="2:25" ht="12" customHeight="1">
      <c r="B528" s="140" t="str">
        <f>IF( ISBLANK('03.Muestra'!$C23),"",'03.Muestra'!$C23)</f>
        <v/>
      </c>
      <c r="C528" s="140" t="str">
        <f>IF( ISBLANK('03.Muestra'!$E23),"",'03.Muestra'!$E23)</f>
        <v/>
      </c>
      <c r="D528" s="164" t="str">
        <f t="shared" si="26"/>
        <v/>
      </c>
      <c r="E528" s="133" t="str">
        <f t="shared" si="27"/>
        <v/>
      </c>
      <c r="F528" s="19"/>
      <c r="G528" s="19"/>
      <c r="H528" s="19"/>
      <c r="I528" s="19"/>
      <c r="J528" s="19"/>
      <c r="K528" s="19"/>
      <c r="L528" s="19"/>
      <c r="Q528" s="19"/>
      <c r="R528" s="19"/>
      <c r="S528" s="19"/>
      <c r="T528" s="19"/>
      <c r="U528" s="19"/>
      <c r="V528" s="19"/>
      <c r="W528" s="19"/>
      <c r="X528" s="19"/>
      <c r="Y528" s="19"/>
    </row>
    <row r="529" spans="2:25" ht="12" customHeight="1">
      <c r="B529" s="140" t="str">
        <f>IF( ISBLANK('03.Muestra'!$C24),"",'03.Muestra'!$C24)</f>
        <v/>
      </c>
      <c r="C529" s="140" t="str">
        <f>IF( ISBLANK('03.Muestra'!$E24),"",'03.Muestra'!$E24)</f>
        <v/>
      </c>
      <c r="D529" s="164" t="str">
        <f t="shared" si="26"/>
        <v/>
      </c>
      <c r="E529" s="133" t="str">
        <f t="shared" si="27"/>
        <v/>
      </c>
      <c r="F529" s="19"/>
      <c r="G529" s="19"/>
      <c r="H529" s="19"/>
      <c r="I529" s="19"/>
      <c r="J529" s="19"/>
      <c r="K529" s="19"/>
      <c r="L529" s="19"/>
      <c r="Q529" s="19"/>
      <c r="R529" s="19"/>
      <c r="S529" s="19"/>
      <c r="T529" s="19"/>
      <c r="U529" s="19"/>
      <c r="V529" s="19"/>
      <c r="W529" s="19"/>
      <c r="X529" s="19"/>
      <c r="Y529" s="19"/>
    </row>
    <row r="530" spans="2:25" ht="12" customHeight="1">
      <c r="B530" s="140" t="str">
        <f>IF( ISBLANK('03.Muestra'!$C25),"",'03.Muestra'!$C25)</f>
        <v/>
      </c>
      <c r="C530" s="140" t="str">
        <f>IF( ISBLANK('03.Muestra'!$E25),"",'03.Muestra'!$E25)</f>
        <v/>
      </c>
      <c r="D530" s="164" t="str">
        <f t="shared" si="26"/>
        <v/>
      </c>
      <c r="E530" s="133" t="str">
        <f t="shared" si="27"/>
        <v/>
      </c>
      <c r="F530" s="19"/>
      <c r="G530" s="19"/>
      <c r="H530" s="19"/>
      <c r="I530" s="19"/>
      <c r="J530" s="19"/>
      <c r="K530" s="19"/>
      <c r="L530" s="19"/>
      <c r="Q530" s="19"/>
      <c r="R530" s="19"/>
      <c r="S530" s="19"/>
      <c r="T530" s="19"/>
      <c r="U530" s="19"/>
      <c r="V530" s="19"/>
      <c r="W530" s="19"/>
      <c r="X530" s="19"/>
      <c r="Y530" s="19"/>
    </row>
    <row r="531" spans="2:25" ht="12" customHeight="1">
      <c r="B531" s="140" t="str">
        <f>IF( ISBLANK('03.Muestra'!$C26),"",'03.Muestra'!$C26)</f>
        <v/>
      </c>
      <c r="C531" s="140" t="str">
        <f>IF( ISBLANK('03.Muestra'!$E26),"",'03.Muestra'!$E26)</f>
        <v/>
      </c>
      <c r="D531" s="164" t="str">
        <f t="shared" si="26"/>
        <v/>
      </c>
      <c r="E531" s="133" t="str">
        <f t="shared" si="27"/>
        <v/>
      </c>
      <c r="F531" s="19"/>
      <c r="G531" s="19"/>
      <c r="H531" s="19"/>
      <c r="I531" s="19"/>
      <c r="J531" s="19"/>
      <c r="K531" s="19"/>
      <c r="L531" s="19"/>
      <c r="Q531" s="19"/>
      <c r="R531" s="19"/>
      <c r="S531" s="19"/>
      <c r="T531" s="19"/>
      <c r="U531" s="19"/>
      <c r="V531" s="19"/>
      <c r="W531" s="19"/>
      <c r="X531" s="19"/>
      <c r="Y531" s="19"/>
    </row>
    <row r="532" spans="2:25" ht="12" customHeight="1">
      <c r="B532" s="140" t="str">
        <f>IF( ISBLANK('03.Muestra'!$C27),"",'03.Muestra'!$C27)</f>
        <v/>
      </c>
      <c r="C532" s="140" t="str">
        <f>IF( ISBLANK('03.Muestra'!$E27),"",'03.Muestra'!$E27)</f>
        <v/>
      </c>
      <c r="D532" s="164" t="str">
        <f t="shared" si="26"/>
        <v/>
      </c>
      <c r="E532" s="133" t="str">
        <f t="shared" si="27"/>
        <v/>
      </c>
      <c r="F532" s="19"/>
      <c r="G532" s="19"/>
      <c r="H532" s="19"/>
      <c r="I532" s="19"/>
      <c r="J532" s="19"/>
      <c r="K532" s="19"/>
      <c r="L532" s="19"/>
      <c r="Q532" s="19"/>
      <c r="R532" s="19"/>
      <c r="S532" s="19"/>
      <c r="T532" s="19"/>
      <c r="U532" s="19"/>
      <c r="V532" s="19"/>
      <c r="W532" s="19"/>
      <c r="X532" s="19"/>
      <c r="Y532" s="19"/>
    </row>
    <row r="533" spans="2:25" ht="12" customHeight="1">
      <c r="B533" s="140" t="str">
        <f>IF( ISBLANK('03.Muestra'!$C28),"",'03.Muestra'!$C28)</f>
        <v/>
      </c>
      <c r="C533" s="140" t="str">
        <f>IF( ISBLANK('03.Muestra'!$E28),"",'03.Muestra'!$E28)</f>
        <v/>
      </c>
      <c r="D533" s="164" t="str">
        <f t="shared" si="26"/>
        <v/>
      </c>
      <c r="E533" s="133" t="str">
        <f t="shared" si="27"/>
        <v/>
      </c>
      <c r="F533" s="19"/>
      <c r="G533" s="19"/>
      <c r="H533" s="19"/>
      <c r="I533" s="19"/>
      <c r="J533" s="19"/>
      <c r="K533" s="19"/>
      <c r="L533" s="19"/>
      <c r="Q533" s="19"/>
      <c r="R533" s="19"/>
      <c r="S533" s="19"/>
      <c r="T533" s="19"/>
      <c r="U533" s="19"/>
      <c r="V533" s="19"/>
      <c r="W533" s="19"/>
      <c r="X533" s="19"/>
      <c r="Y533" s="19"/>
    </row>
    <row r="534" spans="2:25" ht="12" customHeight="1">
      <c r="B534" s="140" t="str">
        <f>IF( ISBLANK('03.Muestra'!$C29),"",'03.Muestra'!$C29)</f>
        <v/>
      </c>
      <c r="C534" s="140" t="str">
        <f>IF( ISBLANK('03.Muestra'!$E29),"",'03.Muestra'!$E29)</f>
        <v/>
      </c>
      <c r="D534" s="164" t="str">
        <f t="shared" si="26"/>
        <v/>
      </c>
      <c r="E534" s="133" t="str">
        <f t="shared" si="27"/>
        <v/>
      </c>
      <c r="F534" s="19"/>
      <c r="G534" s="19"/>
      <c r="H534" s="19"/>
      <c r="I534" s="19"/>
      <c r="J534" s="19"/>
      <c r="K534" s="19"/>
      <c r="L534" s="19"/>
      <c r="Q534" s="19"/>
      <c r="R534" s="19"/>
      <c r="S534" s="19"/>
      <c r="T534" s="19"/>
      <c r="U534" s="19"/>
      <c r="V534" s="19"/>
      <c r="W534" s="19"/>
      <c r="X534" s="19"/>
      <c r="Y534" s="19"/>
    </row>
    <row r="535" spans="2:25" ht="12" customHeight="1">
      <c r="B535" s="140" t="str">
        <f>IF( ISBLANK('03.Muestra'!$C30),"",'03.Muestra'!$C30)</f>
        <v/>
      </c>
      <c r="C535" s="140" t="str">
        <f>IF( ISBLANK('03.Muestra'!$E30),"",'03.Muestra'!$E30)</f>
        <v/>
      </c>
      <c r="D535" s="164" t="str">
        <f t="shared" si="26"/>
        <v/>
      </c>
      <c r="E535" s="133" t="str">
        <f t="shared" si="27"/>
        <v/>
      </c>
      <c r="F535" s="19"/>
      <c r="G535" s="19"/>
      <c r="H535" s="19"/>
      <c r="I535" s="19"/>
      <c r="J535" s="19"/>
      <c r="K535" s="19"/>
      <c r="L535" s="19"/>
      <c r="Q535" s="19"/>
      <c r="R535" s="19"/>
      <c r="S535" s="19"/>
      <c r="T535" s="19"/>
      <c r="U535" s="19"/>
      <c r="V535" s="19"/>
      <c r="W535" s="19"/>
      <c r="X535" s="19"/>
      <c r="Y535" s="19"/>
    </row>
    <row r="536" spans="2:25" ht="12" customHeight="1">
      <c r="B536" s="140" t="str">
        <f>IF( ISBLANK('03.Muestra'!$C31),"",'03.Muestra'!$C31)</f>
        <v/>
      </c>
      <c r="C536" s="140" t="str">
        <f>IF( ISBLANK('03.Muestra'!$E31),"",'03.Muestra'!$E31)</f>
        <v/>
      </c>
      <c r="D536" s="164" t="str">
        <f t="shared" si="26"/>
        <v/>
      </c>
      <c r="E536" s="133" t="str">
        <f t="shared" si="27"/>
        <v/>
      </c>
      <c r="F536" s="19"/>
      <c r="G536" s="19"/>
      <c r="H536" s="19"/>
      <c r="I536" s="19"/>
      <c r="J536" s="19"/>
      <c r="K536" s="19"/>
      <c r="L536" s="19"/>
      <c r="M536" s="19"/>
      <c r="N536" s="19"/>
      <c r="O536" s="19"/>
      <c r="P536" s="19"/>
      <c r="Q536" s="19"/>
      <c r="R536" s="19"/>
      <c r="S536" s="19"/>
      <c r="T536" s="19"/>
      <c r="U536" s="19"/>
      <c r="V536" s="19"/>
      <c r="W536" s="19"/>
      <c r="X536" s="19"/>
      <c r="Y536" s="19"/>
    </row>
    <row r="537" spans="2:25" ht="12" customHeight="1">
      <c r="B537" s="140" t="str">
        <f>IF( ISBLANK('03.Muestra'!$C32),"",'03.Muestra'!$C32)</f>
        <v/>
      </c>
      <c r="C537" s="140" t="str">
        <f>IF( ISBLANK('03.Muestra'!$E32),"",'03.Muestra'!$E32)</f>
        <v/>
      </c>
      <c r="D537" s="164" t="str">
        <f t="shared" si="26"/>
        <v/>
      </c>
      <c r="E537" s="133" t="str">
        <f t="shared" si="27"/>
        <v/>
      </c>
      <c r="F537" s="19"/>
      <c r="G537" s="19"/>
      <c r="H537" s="19"/>
      <c r="I537" s="19"/>
      <c r="J537" s="19"/>
      <c r="K537" s="19"/>
      <c r="L537" s="19"/>
      <c r="M537" s="19"/>
      <c r="N537" s="19"/>
      <c r="O537" s="19"/>
      <c r="P537" s="19"/>
      <c r="Q537" s="19"/>
      <c r="R537" s="19"/>
      <c r="S537" s="19"/>
      <c r="T537" s="19"/>
      <c r="U537" s="19"/>
      <c r="V537" s="19"/>
      <c r="W537" s="19"/>
      <c r="X537" s="19"/>
      <c r="Y537" s="19"/>
    </row>
    <row r="538" spans="2:25" ht="12" customHeight="1">
      <c r="B538" s="140" t="str">
        <f>IF( ISBLANK('03.Muestra'!$C33),"",'03.Muestra'!$C33)</f>
        <v/>
      </c>
      <c r="C538" s="140" t="str">
        <f>IF( ISBLANK('03.Muestra'!$E33),"",'03.Muestra'!$E33)</f>
        <v/>
      </c>
      <c r="D538" s="164" t="str">
        <f t="shared" si="26"/>
        <v/>
      </c>
      <c r="E538" s="133" t="str">
        <f t="shared" si="27"/>
        <v/>
      </c>
      <c r="F538" s="19"/>
      <c r="G538" s="19"/>
      <c r="H538" s="19"/>
      <c r="I538" s="19"/>
      <c r="J538" s="19"/>
      <c r="K538" s="19"/>
      <c r="L538" s="19"/>
      <c r="M538" s="19"/>
      <c r="N538" s="19"/>
      <c r="O538" s="19"/>
      <c r="P538" s="19"/>
      <c r="Q538" s="19"/>
      <c r="R538" s="19"/>
      <c r="S538" s="19"/>
      <c r="T538" s="19"/>
      <c r="U538" s="19"/>
      <c r="V538" s="19"/>
      <c r="W538" s="19"/>
      <c r="X538" s="19"/>
      <c r="Y538" s="19"/>
    </row>
    <row r="539" spans="2:25" ht="12" customHeight="1">
      <c r="B539" s="140" t="str">
        <f>IF( ISBLANK('03.Muestra'!$C34),"",'03.Muestra'!$C34)</f>
        <v/>
      </c>
      <c r="C539" s="140" t="str">
        <f>IF( ISBLANK('03.Muestra'!$E34),"",'03.Muestra'!$E34)</f>
        <v/>
      </c>
      <c r="D539" s="164" t="str">
        <f t="shared" si="26"/>
        <v/>
      </c>
      <c r="E539" s="133" t="str">
        <f t="shared" si="27"/>
        <v/>
      </c>
      <c r="F539" s="19"/>
      <c r="G539" s="19"/>
      <c r="H539" s="19"/>
      <c r="I539" s="19"/>
      <c r="J539" s="19"/>
      <c r="K539" s="19"/>
      <c r="L539" s="19"/>
      <c r="M539" s="19"/>
      <c r="N539" s="19"/>
      <c r="O539" s="19"/>
      <c r="P539" s="19"/>
      <c r="Q539" s="19"/>
      <c r="R539" s="19"/>
      <c r="S539" s="19"/>
      <c r="T539" s="19"/>
      <c r="U539" s="19"/>
      <c r="V539" s="19"/>
      <c r="W539" s="19"/>
      <c r="X539" s="19"/>
      <c r="Y539" s="19"/>
    </row>
    <row r="540" spans="2:25" ht="12" customHeight="1">
      <c r="B540" s="140" t="str">
        <f>IF( ISBLANK('03.Muestra'!$C35),"",'03.Muestra'!$C35)</f>
        <v/>
      </c>
      <c r="C540" s="140" t="str">
        <f>IF( ISBLANK('03.Muestra'!$E35),"",'03.Muestra'!$E35)</f>
        <v/>
      </c>
      <c r="D540" s="164" t="str">
        <f t="shared" si="26"/>
        <v/>
      </c>
      <c r="E540" s="133" t="str">
        <f t="shared" si="27"/>
        <v/>
      </c>
      <c r="G540" s="19"/>
      <c r="H540" s="19"/>
      <c r="I540" s="19"/>
      <c r="J540" s="19"/>
      <c r="K540" s="19"/>
      <c r="L540" s="19"/>
      <c r="M540" s="19"/>
      <c r="N540" s="19"/>
      <c r="O540" s="19"/>
      <c r="P540" s="19"/>
      <c r="Q540" s="19"/>
      <c r="R540" s="19"/>
      <c r="S540" s="19"/>
      <c r="T540" s="19"/>
      <c r="U540" s="19"/>
      <c r="V540" s="19"/>
      <c r="W540" s="19"/>
      <c r="X540" s="19"/>
      <c r="Y540" s="19"/>
    </row>
    <row r="541" spans="2:25" ht="12" customHeight="1">
      <c r="B541" s="140" t="str">
        <f>IF( ISBLANK('03.Muestra'!$C36),"",'03.Muestra'!$C36)</f>
        <v/>
      </c>
      <c r="C541" s="140" t="str">
        <f>IF( ISBLANK('03.Muestra'!$E36),"",'03.Muestra'!$E36)</f>
        <v/>
      </c>
      <c r="D541" s="164" t="str">
        <f t="shared" si="26"/>
        <v/>
      </c>
      <c r="E541" s="133" t="str">
        <f t="shared" si="27"/>
        <v/>
      </c>
      <c r="F541" s="153"/>
      <c r="G541" s="19"/>
      <c r="H541" s="19"/>
      <c r="I541" s="19"/>
      <c r="J541" s="19"/>
      <c r="K541" s="19"/>
      <c r="L541" s="19"/>
      <c r="M541" s="19"/>
      <c r="N541" s="19"/>
      <c r="O541" s="19"/>
      <c r="P541" s="19"/>
      <c r="Q541" s="19"/>
      <c r="R541" s="19"/>
      <c r="S541" s="19"/>
      <c r="T541" s="19"/>
      <c r="U541" s="19"/>
      <c r="V541" s="19"/>
      <c r="W541" s="19"/>
      <c r="X541" s="19"/>
      <c r="Y541" s="19"/>
    </row>
    <row r="542" spans="2:25" ht="12" customHeight="1">
      <c r="B542" s="140" t="str">
        <f>IF( ISBLANK('03.Muestra'!$C37),"",'03.Muestra'!$C37)</f>
        <v/>
      </c>
      <c r="C542" s="140" t="str">
        <f>IF( ISBLANK('03.Muestra'!$E37),"",'03.Muestra'!$E37)</f>
        <v/>
      </c>
      <c r="D542" s="164" t="str">
        <f t="shared" si="26"/>
        <v/>
      </c>
      <c r="E542" s="133" t="str">
        <f t="shared" si="27"/>
        <v/>
      </c>
      <c r="F542" s="153"/>
      <c r="G542" s="19"/>
      <c r="H542" s="19"/>
      <c r="I542" s="19"/>
      <c r="J542" s="19"/>
      <c r="K542" s="19"/>
      <c r="L542" s="19"/>
      <c r="M542" s="19"/>
      <c r="N542" s="19"/>
      <c r="O542" s="19"/>
      <c r="P542" s="19"/>
      <c r="Q542" s="19"/>
      <c r="R542" s="19"/>
      <c r="S542" s="19"/>
      <c r="T542" s="19"/>
      <c r="U542" s="19"/>
      <c r="V542" s="19"/>
      <c r="W542" s="19"/>
      <c r="X542" s="19"/>
      <c r="Y542" s="19"/>
    </row>
    <row r="543" spans="2:25" ht="12" customHeight="1">
      <c r="B543" s="140" t="str">
        <f>IF( ISBLANK('03.Muestra'!$C38),"",'03.Muestra'!$C38)</f>
        <v/>
      </c>
      <c r="C543" s="140" t="str">
        <f>IF( ISBLANK('03.Muestra'!$E38),"",'03.Muestra'!$E38)</f>
        <v/>
      </c>
      <c r="D543" s="164" t="str">
        <f t="shared" si="26"/>
        <v/>
      </c>
      <c r="E543" s="133" t="str">
        <f t="shared" si="27"/>
        <v/>
      </c>
      <c r="F543" s="153"/>
      <c r="G543" s="19"/>
      <c r="H543" s="19"/>
      <c r="I543" s="19"/>
      <c r="J543" s="19"/>
      <c r="K543" s="19"/>
      <c r="L543" s="19"/>
      <c r="M543" s="19"/>
      <c r="N543" s="19"/>
      <c r="O543" s="19"/>
      <c r="P543" s="19"/>
      <c r="Q543" s="19"/>
      <c r="R543" s="19"/>
      <c r="S543" s="19"/>
      <c r="T543" s="19"/>
      <c r="U543" s="19"/>
      <c r="V543" s="19"/>
      <c r="W543" s="19"/>
      <c r="X543" s="19"/>
      <c r="Y543" s="19"/>
    </row>
    <row r="544" spans="2:25" ht="12" customHeight="1">
      <c r="B544" s="140" t="str">
        <f>IF( ISBLANK('03.Muestra'!$C39),"",'03.Muestra'!$C39)</f>
        <v/>
      </c>
      <c r="C544" s="140" t="str">
        <f>IF( ISBLANK('03.Muestra'!$E39),"",'03.Muestra'!$E39)</f>
        <v/>
      </c>
      <c r="D544" s="164" t="str">
        <f t="shared" si="26"/>
        <v/>
      </c>
      <c r="E544" s="133" t="str">
        <f t="shared" si="27"/>
        <v/>
      </c>
      <c r="F544" s="153"/>
      <c r="G544" s="19"/>
      <c r="H544" s="19"/>
      <c r="I544" s="19"/>
      <c r="J544" s="19"/>
      <c r="K544" s="19"/>
      <c r="L544" s="19"/>
      <c r="M544" s="19"/>
      <c r="N544" s="19"/>
      <c r="O544" s="19"/>
      <c r="P544" s="19"/>
      <c r="Q544" s="19"/>
      <c r="R544" s="19"/>
      <c r="S544" s="19"/>
      <c r="T544" s="19"/>
      <c r="U544" s="19"/>
      <c r="V544" s="19"/>
      <c r="W544" s="19"/>
      <c r="X544" s="19"/>
      <c r="Y544" s="19"/>
    </row>
    <row r="545" spans="2:25" ht="12" customHeight="1">
      <c r="B545" s="140" t="str">
        <f>IF( ISBLANK('03.Muestra'!$C40),"",'03.Muestra'!$C40)</f>
        <v/>
      </c>
      <c r="C545" s="140" t="str">
        <f>IF( ISBLANK('03.Muestra'!$E40),"",'03.Muestra'!$E40)</f>
        <v/>
      </c>
      <c r="D545" s="164" t="str">
        <f t="shared" si="26"/>
        <v/>
      </c>
      <c r="E545" s="133" t="str">
        <f t="shared" si="27"/>
        <v/>
      </c>
      <c r="F545" s="153"/>
      <c r="G545" s="19"/>
      <c r="H545" s="19"/>
      <c r="I545" s="19"/>
      <c r="J545" s="19"/>
      <c r="K545" s="19"/>
      <c r="L545" s="19"/>
      <c r="M545" s="19"/>
      <c r="N545" s="19"/>
      <c r="O545" s="19"/>
      <c r="P545" s="19"/>
      <c r="Q545" s="19"/>
      <c r="R545" s="19"/>
      <c r="S545" s="19"/>
      <c r="T545" s="19"/>
      <c r="U545" s="19"/>
      <c r="V545" s="19"/>
      <c r="W545" s="19"/>
      <c r="X545" s="19"/>
      <c r="Y545" s="19"/>
    </row>
    <row r="546" spans="2:25" ht="12" customHeight="1">
      <c r="B546" s="140" t="str">
        <f>IF( ISBLANK('03.Muestra'!$C41),"",'03.Muestra'!$C41)</f>
        <v/>
      </c>
      <c r="C546" s="140" t="str">
        <f>IF( ISBLANK('03.Muestra'!$E41),"",'03.Muestra'!$E41)</f>
        <v/>
      </c>
      <c r="D546" s="164" t="str">
        <f t="shared" si="26"/>
        <v/>
      </c>
      <c r="E546" s="133" t="str">
        <f t="shared" si="27"/>
        <v/>
      </c>
      <c r="F546" s="153"/>
      <c r="G546" s="19"/>
      <c r="H546" s="19"/>
      <c r="I546" s="19"/>
      <c r="J546" s="19"/>
      <c r="K546" s="19"/>
      <c r="L546" s="19"/>
      <c r="M546" s="19"/>
      <c r="N546" s="19"/>
      <c r="O546" s="19"/>
      <c r="P546" s="19"/>
      <c r="Q546" s="19"/>
      <c r="R546" s="19"/>
      <c r="S546" s="19"/>
      <c r="T546" s="19"/>
      <c r="U546" s="19"/>
      <c r="V546" s="19"/>
      <c r="W546" s="19"/>
      <c r="X546" s="19"/>
      <c r="Y546" s="19"/>
    </row>
    <row r="547" spans="2:25" ht="12" customHeight="1">
      <c r="B547" s="140" t="str">
        <f>IF( ISBLANK('03.Muestra'!$C42),"",'03.Muestra'!$C42)</f>
        <v/>
      </c>
      <c r="C547" s="140" t="str">
        <f>IF( ISBLANK('03.Muestra'!$E42),"",'03.Muestra'!$E42)</f>
        <v/>
      </c>
      <c r="D547" s="164" t="str">
        <f t="shared" si="26"/>
        <v/>
      </c>
      <c r="E547" s="133" t="str">
        <f t="shared" si="27"/>
        <v/>
      </c>
      <c r="F547" s="19"/>
      <c r="G547" s="19"/>
      <c r="H547" s="19"/>
      <c r="I547" s="19"/>
      <c r="J547" s="19"/>
      <c r="K547" s="19"/>
      <c r="L547" s="19"/>
      <c r="M547" s="19"/>
      <c r="N547" s="19"/>
      <c r="O547" s="19"/>
      <c r="P547" s="19"/>
      <c r="Q547" s="19"/>
      <c r="R547" s="19"/>
      <c r="S547" s="19"/>
      <c r="T547" s="19"/>
      <c r="U547" s="19"/>
      <c r="V547" s="19"/>
      <c r="W547" s="19"/>
      <c r="X547" s="19"/>
      <c r="Y547" s="19"/>
    </row>
    <row r="548" spans="2:25" ht="12" customHeight="1">
      <c r="B548" s="19"/>
      <c r="C548" s="19"/>
      <c r="D548" s="133"/>
      <c r="E548" s="19"/>
      <c r="F548" s="19"/>
      <c r="G548" s="19"/>
      <c r="H548" s="19"/>
      <c r="I548" s="19"/>
      <c r="J548" s="19"/>
      <c r="K548" s="19"/>
      <c r="L548" s="19"/>
      <c r="M548" s="19"/>
      <c r="N548" s="19"/>
      <c r="O548" s="19"/>
      <c r="P548" s="19"/>
      <c r="Q548" s="19"/>
      <c r="R548" s="19"/>
      <c r="S548" s="19"/>
      <c r="T548" s="19"/>
      <c r="U548" s="19"/>
      <c r="V548" s="19"/>
      <c r="W548" s="19"/>
      <c r="X548" s="19"/>
      <c r="Y548" s="19"/>
    </row>
    <row r="549" spans="2:25" ht="12" customHeight="1">
      <c r="B549" s="157"/>
      <c r="C549" s="19"/>
      <c r="D549" s="133"/>
      <c r="E549" s="138"/>
      <c r="F549" s="19"/>
      <c r="G549" s="19"/>
      <c r="H549" s="19"/>
      <c r="I549" s="19"/>
      <c r="J549" s="19"/>
      <c r="K549" s="19"/>
      <c r="L549" s="19"/>
      <c r="M549" s="19"/>
      <c r="N549" s="19"/>
      <c r="O549" s="19"/>
      <c r="P549" s="19"/>
      <c r="Q549" s="19"/>
      <c r="R549" s="19"/>
      <c r="S549" s="19"/>
      <c r="T549" s="19"/>
      <c r="U549" s="19"/>
      <c r="V549" s="19"/>
      <c r="W549" s="19"/>
      <c r="X549" s="19"/>
      <c r="Y549" s="19"/>
    </row>
    <row r="550" spans="2:25" ht="32.25" customHeight="1">
      <c r="B550" s="26" t="s">
        <v>61</v>
      </c>
      <c r="C550" s="27" t="s">
        <v>113</v>
      </c>
      <c r="D550" s="28" t="s">
        <v>71</v>
      </c>
      <c r="E550" s="152"/>
      <c r="K550" s="19"/>
      <c r="L550" s="19"/>
      <c r="M550" s="19"/>
      <c r="N550" s="19"/>
      <c r="O550" s="19"/>
      <c r="P550" s="19"/>
      <c r="Q550" s="19"/>
      <c r="R550" s="19"/>
      <c r="S550" s="19"/>
      <c r="T550" s="19"/>
      <c r="U550" s="19"/>
      <c r="V550" s="19"/>
      <c r="W550" s="19"/>
      <c r="X550" s="19"/>
      <c r="Y550" s="19"/>
    </row>
    <row r="551" spans="2:25" ht="12" customHeight="1">
      <c r="B551" s="140" t="str">
        <f>IF( ISBLANK('03.Muestra'!$C8),"",'03.Muestra'!$C8)</f>
        <v/>
      </c>
      <c r="C551" s="140" t="str">
        <f>IF( ISBLANK('03.Muestra'!$E8),"",'03.Muestra'!$E8)</f>
        <v/>
      </c>
      <c r="D551" s="164" t="str">
        <f t="shared" ref="D551:D585" si="28">IF(AND(B551&lt;&gt;"",C551&lt;&gt;""),"N/T","")</f>
        <v/>
      </c>
      <c r="E551" s="133" t="str">
        <f t="shared" ref="E551:E585" si="29">IF(D551&lt;&gt;"",IF(AND(B551&lt;&gt;"",C551&lt;&gt;""),"","ERR"),"")</f>
        <v/>
      </c>
      <c r="F551" s="141" t="s">
        <v>72</v>
      </c>
      <c r="G551" s="142" t="s">
        <v>76</v>
      </c>
      <c r="H551" s="143" t="s">
        <v>74</v>
      </c>
      <c r="I551" s="144" t="s">
        <v>65</v>
      </c>
      <c r="J551" s="145" t="s">
        <v>62</v>
      </c>
      <c r="K551" s="146" t="s">
        <v>69</v>
      </c>
      <c r="L551" s="19"/>
      <c r="M551" s="19"/>
      <c r="N551" s="19"/>
      <c r="O551" s="19"/>
      <c r="P551" s="19"/>
      <c r="Q551" s="19"/>
      <c r="R551" s="19"/>
      <c r="S551" s="19"/>
      <c r="T551" s="19"/>
      <c r="U551" s="19"/>
      <c r="V551" s="19"/>
      <c r="W551" s="19"/>
      <c r="X551" s="19"/>
      <c r="Y551" s="19"/>
    </row>
    <row r="552" spans="2:25" ht="12" customHeight="1">
      <c r="B552" s="140" t="str">
        <f>IF( ISBLANK('03.Muestra'!$C9),"",'03.Muestra'!$C9)</f>
        <v/>
      </c>
      <c r="C552" s="140" t="str">
        <f>IF( ISBLANK('03.Muestra'!$E9),"",'03.Muestra'!$E9)</f>
        <v/>
      </c>
      <c r="D552" s="164" t="str">
        <f t="shared" si="28"/>
        <v/>
      </c>
      <c r="E552" s="133" t="str">
        <f t="shared" si="29"/>
        <v/>
      </c>
      <c r="F552" s="147">
        <f ca="1">COUNTIF($D551:INDIRECT("$D" &amp;  SUM(ROW()-1,'03.Muestra'!$D$45)-1),F551)</f>
        <v>0</v>
      </c>
      <c r="G552" s="147">
        <f ca="1">COUNTIF($D551:INDIRECT("$D" &amp;  SUM(ROW()-1,'03.Muestra'!$D$45)-1),G551)</f>
        <v>0</v>
      </c>
      <c r="H552" s="147">
        <f ca="1">COUNTIF($D551:INDIRECT("$D" &amp;  SUM(ROW()-1,'03.Muestra'!$D$45)-1),H551)</f>
        <v>0</v>
      </c>
      <c r="I552" s="147">
        <f ca="1">COUNTIF($D551:INDIRECT("$D" &amp;  SUM(ROW()-1,'03.Muestra'!$D$45)-1),I551)</f>
        <v>0</v>
      </c>
      <c r="J552" s="147">
        <f ca="1">COUNTIF($D551:INDIRECT("$D" &amp;  SUM(ROW()-1,'03.Muestra'!$D$45)-1),J551)</f>
        <v>0</v>
      </c>
      <c r="K552" s="147">
        <f ca="1">IF('03.Muestra'!$D$45=0,0,COUNTBLANK($D551:INDIRECT("$D" &amp;  SUM(ROW()-1,'03.Muestra'!$D$45)-1)))</f>
        <v>0</v>
      </c>
      <c r="L552" s="19"/>
      <c r="M552" s="19"/>
      <c r="N552" s="19"/>
      <c r="O552" s="19"/>
      <c r="P552" s="19"/>
      <c r="Q552" s="19"/>
      <c r="R552" s="19"/>
      <c r="S552" s="19"/>
      <c r="T552" s="19"/>
      <c r="U552" s="19"/>
      <c r="V552" s="19"/>
      <c r="W552" s="19"/>
      <c r="X552" s="19"/>
      <c r="Y552" s="19"/>
    </row>
    <row r="553" spans="2:25" ht="12" customHeight="1">
      <c r="B553" s="140" t="str">
        <f>IF( ISBLANK('03.Muestra'!$C10),"",'03.Muestra'!$C10)</f>
        <v/>
      </c>
      <c r="C553" s="140" t="str">
        <f>IF( ISBLANK('03.Muestra'!$E10),"",'03.Muestra'!$E10)</f>
        <v/>
      </c>
      <c r="D553" s="164" t="str">
        <f t="shared" si="28"/>
        <v/>
      </c>
      <c r="E553" s="133" t="str">
        <f t="shared" si="29"/>
        <v/>
      </c>
      <c r="G553" s="19"/>
      <c r="H553" s="19"/>
      <c r="I553" s="19"/>
      <c r="J553" s="19"/>
      <c r="K553" s="19"/>
      <c r="L553" s="19"/>
      <c r="M553" s="19"/>
      <c r="N553" s="19"/>
      <c r="O553" s="19"/>
      <c r="P553" s="19"/>
      <c r="Q553" s="19"/>
      <c r="R553" s="19"/>
      <c r="S553" s="19"/>
      <c r="T553" s="19"/>
      <c r="U553" s="19"/>
      <c r="V553" s="19"/>
      <c r="W553" s="19"/>
      <c r="X553" s="19"/>
      <c r="Y553" s="19"/>
    </row>
    <row r="554" spans="2:25" ht="12" customHeight="1">
      <c r="B554" s="140" t="str">
        <f>IF( ISBLANK('03.Muestra'!$C11),"",'03.Muestra'!$C11)</f>
        <v/>
      </c>
      <c r="C554" s="140" t="str">
        <f>IF( ISBLANK('03.Muestra'!$E11),"",'03.Muestra'!$E11)</f>
        <v/>
      </c>
      <c r="D554" s="164" t="str">
        <f t="shared" si="28"/>
        <v/>
      </c>
      <c r="E554" s="133" t="str">
        <f t="shared" si="29"/>
        <v/>
      </c>
      <c r="G554" s="19"/>
      <c r="H554" s="19"/>
      <c r="I554" s="19"/>
      <c r="J554" s="19"/>
      <c r="K554" s="19"/>
      <c r="L554" s="19"/>
      <c r="M554" s="19"/>
      <c r="N554" s="19"/>
      <c r="O554" s="19"/>
      <c r="P554" s="19"/>
      <c r="Q554" s="19"/>
      <c r="R554" s="19"/>
      <c r="S554" s="19"/>
      <c r="T554" s="19"/>
      <c r="U554" s="19"/>
      <c r="V554" s="19"/>
      <c r="W554" s="19"/>
      <c r="X554" s="19"/>
      <c r="Y554" s="19"/>
    </row>
    <row r="555" spans="2:25" ht="12" customHeight="1">
      <c r="B555" s="140" t="str">
        <f>IF( ISBLANK('03.Muestra'!$C12),"",'03.Muestra'!$C12)</f>
        <v/>
      </c>
      <c r="C555" s="140" t="str">
        <f>IF( ISBLANK('03.Muestra'!$E12),"",'03.Muestra'!$E12)</f>
        <v/>
      </c>
      <c r="D555" s="164" t="str">
        <f t="shared" si="28"/>
        <v/>
      </c>
      <c r="E555" s="133" t="str">
        <f t="shared" si="29"/>
        <v/>
      </c>
      <c r="G555" s="19"/>
      <c r="H555" s="19"/>
      <c r="I555" s="19"/>
      <c r="J555" s="19"/>
      <c r="K555" s="19"/>
      <c r="L555" s="19"/>
      <c r="M555" s="19"/>
      <c r="N555" s="19"/>
      <c r="O555" s="19"/>
      <c r="P555" s="19"/>
      <c r="Q555" s="19"/>
      <c r="R555" s="19"/>
      <c r="S555" s="19"/>
      <c r="T555" s="19"/>
      <c r="U555" s="19"/>
      <c r="V555" s="19"/>
      <c r="W555" s="19"/>
      <c r="X555" s="19"/>
      <c r="Y555" s="19"/>
    </row>
    <row r="556" spans="2:25" ht="12" customHeight="1">
      <c r="B556" s="140" t="str">
        <f>IF( ISBLANK('03.Muestra'!$C13),"",'03.Muestra'!$C13)</f>
        <v/>
      </c>
      <c r="C556" s="140" t="str">
        <f>IF( ISBLANK('03.Muestra'!$E13),"",'03.Muestra'!$E13)</f>
        <v/>
      </c>
      <c r="D556" s="164" t="str">
        <f t="shared" si="28"/>
        <v/>
      </c>
      <c r="E556" s="133" t="str">
        <f t="shared" si="29"/>
        <v/>
      </c>
      <c r="G556" s="19"/>
      <c r="H556" s="19"/>
      <c r="I556" s="19"/>
      <c r="J556" s="19"/>
      <c r="K556" s="19"/>
      <c r="L556" s="19"/>
      <c r="M556" s="19"/>
      <c r="N556" s="19"/>
      <c r="O556" s="19"/>
      <c r="P556" s="19"/>
      <c r="Q556" s="19"/>
      <c r="R556" s="19"/>
      <c r="S556" s="19"/>
      <c r="T556" s="19"/>
      <c r="U556" s="19"/>
      <c r="V556" s="19"/>
      <c r="W556" s="19"/>
      <c r="X556" s="19"/>
      <c r="Y556" s="19"/>
    </row>
    <row r="557" spans="2:25" ht="12" customHeight="1">
      <c r="B557" s="140" t="str">
        <f>IF( ISBLANK('03.Muestra'!$C14),"",'03.Muestra'!$C14)</f>
        <v/>
      </c>
      <c r="C557" s="140" t="str">
        <f>IF( ISBLANK('03.Muestra'!$E14),"",'03.Muestra'!$E14)</f>
        <v/>
      </c>
      <c r="D557" s="164" t="str">
        <f t="shared" si="28"/>
        <v/>
      </c>
      <c r="E557" s="133" t="str">
        <f t="shared" si="29"/>
        <v/>
      </c>
      <c r="F557" s="19"/>
      <c r="G557" s="19"/>
      <c r="H557" s="19"/>
      <c r="I557" s="19"/>
      <c r="J557" s="19"/>
      <c r="K557" s="19"/>
      <c r="L557" s="19"/>
      <c r="M557" s="19"/>
      <c r="N557" s="19"/>
      <c r="O557" s="19"/>
      <c r="P557" s="19"/>
      <c r="Q557" s="19"/>
      <c r="R557" s="19"/>
      <c r="S557" s="19"/>
      <c r="T557" s="19"/>
      <c r="U557" s="19"/>
      <c r="V557" s="19"/>
      <c r="W557" s="19"/>
      <c r="X557" s="19"/>
      <c r="Y557" s="19"/>
    </row>
    <row r="558" spans="2:25" ht="12" customHeight="1">
      <c r="B558" s="140" t="str">
        <f>IF( ISBLANK('03.Muestra'!$C15),"",'03.Muestra'!$C15)</f>
        <v/>
      </c>
      <c r="C558" s="140" t="str">
        <f>IF( ISBLANK('03.Muestra'!$E15),"",'03.Muestra'!$E15)</f>
        <v/>
      </c>
      <c r="D558" s="164" t="str">
        <f t="shared" si="28"/>
        <v/>
      </c>
      <c r="E558" s="133" t="str">
        <f t="shared" si="29"/>
        <v/>
      </c>
      <c r="F558" s="19"/>
      <c r="G558" s="19"/>
      <c r="H558" s="19"/>
      <c r="I558" s="19"/>
      <c r="J558" s="19"/>
      <c r="K558" s="19"/>
      <c r="L558" s="19"/>
      <c r="M558" s="19"/>
      <c r="N558" s="19"/>
      <c r="O558" s="19"/>
      <c r="P558" s="19"/>
      <c r="Q558" s="19"/>
      <c r="R558" s="19"/>
      <c r="S558" s="19"/>
      <c r="T558" s="19"/>
      <c r="U558" s="19"/>
      <c r="V558" s="19"/>
      <c r="W558" s="19"/>
      <c r="X558" s="19"/>
      <c r="Y558" s="19"/>
    </row>
    <row r="559" spans="2:25" ht="12" customHeight="1">
      <c r="B559" s="140" t="str">
        <f>IF( ISBLANK('03.Muestra'!$C16),"",'03.Muestra'!$C16)</f>
        <v/>
      </c>
      <c r="C559" s="140" t="str">
        <f>IF( ISBLANK('03.Muestra'!$E16),"",'03.Muestra'!$E16)</f>
        <v/>
      </c>
      <c r="D559" s="164" t="str">
        <f t="shared" si="28"/>
        <v/>
      </c>
      <c r="E559" s="133" t="str">
        <f t="shared" si="29"/>
        <v/>
      </c>
      <c r="F559" s="19"/>
      <c r="G559" s="19"/>
      <c r="H559" s="19"/>
      <c r="I559" s="19"/>
      <c r="J559" s="19"/>
      <c r="K559" s="19"/>
      <c r="L559" s="19"/>
      <c r="M559" s="19"/>
      <c r="N559" s="19"/>
      <c r="O559" s="19"/>
      <c r="P559" s="19"/>
      <c r="Q559" s="19"/>
      <c r="R559" s="19"/>
      <c r="S559" s="19"/>
      <c r="T559" s="19"/>
      <c r="U559" s="19"/>
      <c r="V559" s="19"/>
      <c r="W559" s="19"/>
      <c r="X559" s="19"/>
      <c r="Y559" s="19"/>
    </row>
    <row r="560" spans="2:25" ht="12" customHeight="1">
      <c r="B560" s="140" t="str">
        <f>IF( ISBLANK('03.Muestra'!$C17),"",'03.Muestra'!$C17)</f>
        <v/>
      </c>
      <c r="C560" s="140" t="str">
        <f>IF( ISBLANK('03.Muestra'!$E17),"",'03.Muestra'!$E17)</f>
        <v/>
      </c>
      <c r="D560" s="164" t="str">
        <f t="shared" si="28"/>
        <v/>
      </c>
      <c r="E560" s="133" t="str">
        <f t="shared" si="29"/>
        <v/>
      </c>
      <c r="F560" s="19"/>
      <c r="G560" s="19"/>
      <c r="H560" s="19"/>
      <c r="I560" s="19"/>
      <c r="J560" s="19"/>
      <c r="K560" s="19"/>
      <c r="L560" s="19"/>
      <c r="M560" s="19"/>
      <c r="N560" s="19"/>
      <c r="O560" s="19"/>
      <c r="P560" s="19"/>
      <c r="Q560" s="19"/>
      <c r="R560" s="19"/>
      <c r="S560" s="19"/>
      <c r="T560" s="19"/>
      <c r="U560" s="19"/>
      <c r="V560" s="19"/>
      <c r="W560" s="19"/>
      <c r="X560" s="19"/>
      <c r="Y560" s="19"/>
    </row>
    <row r="561" spans="2:25" ht="12" customHeight="1">
      <c r="B561" s="140" t="str">
        <f>IF( ISBLANK('03.Muestra'!$C18),"",'03.Muestra'!$C18)</f>
        <v/>
      </c>
      <c r="C561" s="140" t="str">
        <f>IF( ISBLANK('03.Muestra'!$E18),"",'03.Muestra'!$E18)</f>
        <v/>
      </c>
      <c r="D561" s="164" t="str">
        <f t="shared" si="28"/>
        <v/>
      </c>
      <c r="E561" s="133" t="str">
        <f t="shared" si="29"/>
        <v/>
      </c>
      <c r="F561" s="19"/>
      <c r="G561" s="19"/>
      <c r="H561" s="19"/>
      <c r="I561" s="19"/>
      <c r="J561" s="19"/>
      <c r="K561" s="19"/>
      <c r="L561" s="19"/>
      <c r="M561" s="19"/>
      <c r="N561" s="19"/>
      <c r="O561" s="19"/>
      <c r="P561" s="19"/>
      <c r="Q561" s="19"/>
      <c r="R561" s="19"/>
      <c r="S561" s="19"/>
      <c r="T561" s="19"/>
      <c r="U561" s="19"/>
      <c r="V561" s="19"/>
      <c r="W561" s="19"/>
      <c r="X561" s="19"/>
      <c r="Y561" s="19"/>
    </row>
    <row r="562" spans="2:25" ht="12" customHeight="1">
      <c r="B562" s="140" t="str">
        <f>IF( ISBLANK('03.Muestra'!$C19),"",'03.Muestra'!$C19)</f>
        <v/>
      </c>
      <c r="C562" s="140" t="str">
        <f>IF( ISBLANK('03.Muestra'!$E19),"",'03.Muestra'!$E19)</f>
        <v/>
      </c>
      <c r="D562" s="164" t="str">
        <f t="shared" si="28"/>
        <v/>
      </c>
      <c r="E562" s="133" t="str">
        <f t="shared" si="29"/>
        <v/>
      </c>
      <c r="F562" s="19"/>
      <c r="G562" s="19"/>
      <c r="H562" s="19"/>
      <c r="I562" s="19"/>
      <c r="J562" s="19"/>
      <c r="K562" s="19"/>
      <c r="L562" s="19"/>
      <c r="M562" s="19"/>
      <c r="N562" s="19"/>
      <c r="O562" s="19"/>
      <c r="P562" s="19"/>
      <c r="Q562" s="19"/>
      <c r="R562" s="19"/>
      <c r="S562" s="19"/>
      <c r="T562" s="19"/>
      <c r="U562" s="19"/>
      <c r="V562" s="19"/>
      <c r="W562" s="19"/>
      <c r="X562" s="19"/>
      <c r="Y562" s="19"/>
    </row>
    <row r="563" spans="2:25" ht="12" customHeight="1">
      <c r="B563" s="140" t="str">
        <f>IF( ISBLANK('03.Muestra'!$C20),"",'03.Muestra'!$C20)</f>
        <v/>
      </c>
      <c r="C563" s="140" t="str">
        <f>IF( ISBLANK('03.Muestra'!$E20),"",'03.Muestra'!$E20)</f>
        <v/>
      </c>
      <c r="D563" s="164" t="str">
        <f t="shared" si="28"/>
        <v/>
      </c>
      <c r="E563" s="133" t="str">
        <f t="shared" si="29"/>
        <v/>
      </c>
      <c r="F563" s="19"/>
      <c r="G563" s="19"/>
      <c r="H563" s="19"/>
      <c r="I563" s="19"/>
      <c r="J563" s="19"/>
      <c r="K563" s="19"/>
      <c r="L563" s="19"/>
      <c r="Q563" s="19"/>
      <c r="R563" s="19"/>
      <c r="S563" s="19"/>
      <c r="T563" s="19"/>
      <c r="U563" s="19"/>
      <c r="V563" s="19"/>
      <c r="W563" s="19"/>
      <c r="X563" s="19"/>
      <c r="Y563" s="19"/>
    </row>
    <row r="564" spans="2:25" ht="12" customHeight="1">
      <c r="B564" s="140" t="str">
        <f>IF( ISBLANK('03.Muestra'!$C21),"",'03.Muestra'!$C21)</f>
        <v/>
      </c>
      <c r="C564" s="140" t="str">
        <f>IF( ISBLANK('03.Muestra'!$E21),"",'03.Muestra'!$E21)</f>
        <v/>
      </c>
      <c r="D564" s="164" t="str">
        <f t="shared" si="28"/>
        <v/>
      </c>
      <c r="E564" s="133" t="str">
        <f t="shared" si="29"/>
        <v/>
      </c>
      <c r="F564" s="19"/>
      <c r="G564" s="19"/>
      <c r="H564" s="19"/>
      <c r="I564" s="19"/>
      <c r="J564" s="19"/>
      <c r="K564" s="19"/>
      <c r="L564" s="19"/>
      <c r="Q564" s="19"/>
      <c r="R564" s="19"/>
      <c r="S564" s="19"/>
      <c r="T564" s="19"/>
      <c r="U564" s="19"/>
      <c r="V564" s="19"/>
      <c r="W564" s="19"/>
      <c r="X564" s="19"/>
      <c r="Y564" s="19"/>
    </row>
    <row r="565" spans="2:25" ht="12" customHeight="1">
      <c r="B565" s="140" t="str">
        <f>IF( ISBLANK('03.Muestra'!$C22),"",'03.Muestra'!$C22)</f>
        <v/>
      </c>
      <c r="C565" s="140" t="str">
        <f>IF( ISBLANK('03.Muestra'!$E22),"",'03.Muestra'!$E22)</f>
        <v/>
      </c>
      <c r="D565" s="164" t="str">
        <f t="shared" si="28"/>
        <v/>
      </c>
      <c r="E565" s="133" t="str">
        <f t="shared" si="29"/>
        <v/>
      </c>
      <c r="F565" s="19"/>
      <c r="G565" s="19"/>
      <c r="H565" s="19"/>
      <c r="I565" s="19"/>
      <c r="J565" s="19"/>
      <c r="K565" s="19"/>
      <c r="L565" s="19"/>
      <c r="Q565" s="19"/>
      <c r="R565" s="19"/>
      <c r="S565" s="19"/>
      <c r="T565" s="19"/>
      <c r="U565" s="19"/>
      <c r="V565" s="19"/>
      <c r="W565" s="19"/>
      <c r="X565" s="19"/>
      <c r="Y565" s="19"/>
    </row>
    <row r="566" spans="2:25" ht="12" customHeight="1">
      <c r="B566" s="140" t="str">
        <f>IF( ISBLANK('03.Muestra'!$C23),"",'03.Muestra'!$C23)</f>
        <v/>
      </c>
      <c r="C566" s="140" t="str">
        <f>IF( ISBLANK('03.Muestra'!$E23),"",'03.Muestra'!$E23)</f>
        <v/>
      </c>
      <c r="D566" s="164" t="str">
        <f t="shared" si="28"/>
        <v/>
      </c>
      <c r="E566" s="133" t="str">
        <f t="shared" si="29"/>
        <v/>
      </c>
      <c r="F566" s="19"/>
      <c r="G566" s="19"/>
      <c r="H566" s="19"/>
      <c r="I566" s="19"/>
      <c r="J566" s="19"/>
      <c r="K566" s="19"/>
      <c r="L566" s="19"/>
      <c r="Q566" s="19"/>
      <c r="R566" s="19"/>
      <c r="S566" s="19"/>
      <c r="T566" s="19"/>
      <c r="U566" s="19"/>
      <c r="V566" s="19"/>
      <c r="W566" s="19"/>
      <c r="X566" s="19"/>
      <c r="Y566" s="19"/>
    </row>
    <row r="567" spans="2:25" ht="12" customHeight="1">
      <c r="B567" s="140" t="str">
        <f>IF( ISBLANK('03.Muestra'!$C24),"",'03.Muestra'!$C24)</f>
        <v/>
      </c>
      <c r="C567" s="140" t="str">
        <f>IF( ISBLANK('03.Muestra'!$E24),"",'03.Muestra'!$E24)</f>
        <v/>
      </c>
      <c r="D567" s="164" t="str">
        <f t="shared" si="28"/>
        <v/>
      </c>
      <c r="E567" s="133" t="str">
        <f t="shared" si="29"/>
        <v/>
      </c>
      <c r="F567" s="19"/>
      <c r="G567" s="19"/>
      <c r="H567" s="19"/>
      <c r="I567" s="19"/>
      <c r="J567" s="19"/>
      <c r="K567" s="19"/>
      <c r="L567" s="19"/>
      <c r="Q567" s="19"/>
      <c r="R567" s="19"/>
      <c r="S567" s="19"/>
      <c r="T567" s="19"/>
      <c r="U567" s="19"/>
      <c r="V567" s="19"/>
      <c r="W567" s="19"/>
      <c r="X567" s="19"/>
      <c r="Y567" s="19"/>
    </row>
    <row r="568" spans="2:25" ht="12" customHeight="1">
      <c r="B568" s="140" t="str">
        <f>IF( ISBLANK('03.Muestra'!$C25),"",'03.Muestra'!$C25)</f>
        <v/>
      </c>
      <c r="C568" s="140" t="str">
        <f>IF( ISBLANK('03.Muestra'!$E25),"",'03.Muestra'!$E25)</f>
        <v/>
      </c>
      <c r="D568" s="164" t="str">
        <f t="shared" si="28"/>
        <v/>
      </c>
      <c r="E568" s="133" t="str">
        <f t="shared" si="29"/>
        <v/>
      </c>
      <c r="F568" s="19"/>
      <c r="G568" s="19"/>
      <c r="H568" s="19"/>
      <c r="I568" s="19"/>
      <c r="J568" s="19"/>
      <c r="K568" s="19"/>
      <c r="L568" s="19"/>
      <c r="Q568" s="19"/>
      <c r="R568" s="19"/>
      <c r="S568" s="19"/>
      <c r="T568" s="19"/>
      <c r="U568" s="19"/>
      <c r="V568" s="19"/>
      <c r="W568" s="19"/>
      <c r="X568" s="19"/>
      <c r="Y568" s="19"/>
    </row>
    <row r="569" spans="2:25" ht="12" customHeight="1">
      <c r="B569" s="140" t="str">
        <f>IF( ISBLANK('03.Muestra'!$C26),"",'03.Muestra'!$C26)</f>
        <v/>
      </c>
      <c r="C569" s="140" t="str">
        <f>IF( ISBLANK('03.Muestra'!$E26),"",'03.Muestra'!$E26)</f>
        <v/>
      </c>
      <c r="D569" s="164" t="str">
        <f t="shared" si="28"/>
        <v/>
      </c>
      <c r="E569" s="133" t="str">
        <f t="shared" si="29"/>
        <v/>
      </c>
      <c r="F569" s="19"/>
      <c r="G569" s="19"/>
      <c r="H569" s="19"/>
      <c r="I569" s="19"/>
      <c r="J569" s="19"/>
      <c r="K569" s="19"/>
      <c r="L569" s="19"/>
      <c r="Q569" s="19"/>
      <c r="R569" s="19"/>
      <c r="S569" s="19"/>
      <c r="T569" s="19"/>
      <c r="U569" s="19"/>
      <c r="V569" s="19"/>
      <c r="W569" s="19"/>
      <c r="X569" s="19"/>
      <c r="Y569" s="19"/>
    </row>
    <row r="570" spans="2:25" ht="12" customHeight="1">
      <c r="B570" s="140" t="str">
        <f>IF( ISBLANK('03.Muestra'!$C27),"",'03.Muestra'!$C27)</f>
        <v/>
      </c>
      <c r="C570" s="140" t="str">
        <f>IF( ISBLANK('03.Muestra'!$E27),"",'03.Muestra'!$E27)</f>
        <v/>
      </c>
      <c r="D570" s="164" t="str">
        <f t="shared" si="28"/>
        <v/>
      </c>
      <c r="E570" s="133" t="str">
        <f t="shared" si="29"/>
        <v/>
      </c>
      <c r="F570" s="19"/>
      <c r="G570" s="19"/>
      <c r="H570" s="19"/>
      <c r="I570" s="19"/>
      <c r="J570" s="19"/>
      <c r="K570" s="19"/>
      <c r="L570" s="19"/>
      <c r="Q570" s="19"/>
      <c r="R570" s="19"/>
      <c r="S570" s="19"/>
      <c r="T570" s="19"/>
      <c r="U570" s="19"/>
      <c r="V570" s="19"/>
      <c r="W570" s="19"/>
      <c r="X570" s="19"/>
      <c r="Y570" s="19"/>
    </row>
    <row r="571" spans="2:25" ht="12" customHeight="1">
      <c r="B571" s="140" t="str">
        <f>IF( ISBLANK('03.Muestra'!$C28),"",'03.Muestra'!$C28)</f>
        <v/>
      </c>
      <c r="C571" s="140" t="str">
        <f>IF( ISBLANK('03.Muestra'!$E28),"",'03.Muestra'!$E28)</f>
        <v/>
      </c>
      <c r="D571" s="164" t="str">
        <f t="shared" si="28"/>
        <v/>
      </c>
      <c r="E571" s="133" t="str">
        <f t="shared" si="29"/>
        <v/>
      </c>
      <c r="F571" s="19"/>
      <c r="G571" s="19"/>
      <c r="H571" s="19"/>
      <c r="I571" s="19"/>
      <c r="J571" s="19"/>
      <c r="K571" s="19"/>
      <c r="L571" s="19"/>
      <c r="Q571" s="19"/>
      <c r="R571" s="19"/>
      <c r="S571" s="19"/>
      <c r="T571" s="19"/>
      <c r="U571" s="19"/>
      <c r="V571" s="19"/>
      <c r="W571" s="19"/>
      <c r="X571" s="19"/>
      <c r="Y571" s="19"/>
    </row>
    <row r="572" spans="2:25" ht="12" customHeight="1">
      <c r="B572" s="140" t="str">
        <f>IF( ISBLANK('03.Muestra'!$C29),"",'03.Muestra'!$C29)</f>
        <v/>
      </c>
      <c r="C572" s="140" t="str">
        <f>IF( ISBLANK('03.Muestra'!$E29),"",'03.Muestra'!$E29)</f>
        <v/>
      </c>
      <c r="D572" s="164" t="str">
        <f t="shared" si="28"/>
        <v/>
      </c>
      <c r="E572" s="133" t="str">
        <f t="shared" si="29"/>
        <v/>
      </c>
      <c r="F572" s="19"/>
      <c r="G572" s="19"/>
      <c r="H572" s="19"/>
      <c r="I572" s="19"/>
      <c r="J572" s="19"/>
      <c r="K572" s="19"/>
      <c r="L572" s="19"/>
      <c r="Q572" s="19"/>
      <c r="R572" s="19"/>
      <c r="S572" s="19"/>
      <c r="T572" s="19"/>
      <c r="U572" s="19"/>
      <c r="V572" s="19"/>
      <c r="W572" s="19"/>
      <c r="X572" s="19"/>
      <c r="Y572" s="19"/>
    </row>
    <row r="573" spans="2:25" ht="12" customHeight="1">
      <c r="B573" s="140" t="str">
        <f>IF( ISBLANK('03.Muestra'!$C30),"",'03.Muestra'!$C30)</f>
        <v/>
      </c>
      <c r="C573" s="140" t="str">
        <f>IF( ISBLANK('03.Muestra'!$E30),"",'03.Muestra'!$E30)</f>
        <v/>
      </c>
      <c r="D573" s="164" t="str">
        <f t="shared" si="28"/>
        <v/>
      </c>
      <c r="E573" s="133" t="str">
        <f t="shared" si="29"/>
        <v/>
      </c>
      <c r="F573" s="19"/>
      <c r="G573" s="19"/>
      <c r="H573" s="19"/>
      <c r="I573" s="19"/>
      <c r="J573" s="19"/>
      <c r="K573" s="19"/>
      <c r="L573" s="19"/>
      <c r="Q573" s="19"/>
      <c r="R573" s="19"/>
      <c r="S573" s="19"/>
      <c r="T573" s="19"/>
      <c r="U573" s="19"/>
      <c r="V573" s="19"/>
      <c r="W573" s="19"/>
      <c r="X573" s="19"/>
      <c r="Y573" s="19"/>
    </row>
    <row r="574" spans="2:25" ht="12" customHeight="1">
      <c r="B574" s="140" t="str">
        <f>IF( ISBLANK('03.Muestra'!$C31),"",'03.Muestra'!$C31)</f>
        <v/>
      </c>
      <c r="C574" s="140" t="str">
        <f>IF( ISBLANK('03.Muestra'!$E31),"",'03.Muestra'!$E31)</f>
        <v/>
      </c>
      <c r="D574" s="164" t="str">
        <f t="shared" si="28"/>
        <v/>
      </c>
      <c r="E574" s="133" t="str">
        <f t="shared" si="29"/>
        <v/>
      </c>
      <c r="F574" s="19"/>
      <c r="G574" s="19"/>
      <c r="H574" s="19"/>
      <c r="I574" s="19"/>
      <c r="J574" s="19"/>
      <c r="K574" s="19"/>
      <c r="L574" s="19"/>
      <c r="M574" s="19"/>
      <c r="N574" s="19"/>
      <c r="O574" s="19"/>
      <c r="P574" s="19"/>
      <c r="Q574" s="19"/>
      <c r="R574" s="19"/>
      <c r="S574" s="19"/>
      <c r="T574" s="19"/>
      <c r="U574" s="19"/>
      <c r="V574" s="19"/>
      <c r="W574" s="19"/>
      <c r="X574" s="19"/>
      <c r="Y574" s="19"/>
    </row>
    <row r="575" spans="2:25" ht="12" customHeight="1">
      <c r="B575" s="140" t="str">
        <f>IF( ISBLANK('03.Muestra'!$C32),"",'03.Muestra'!$C32)</f>
        <v/>
      </c>
      <c r="C575" s="140" t="str">
        <f>IF( ISBLANK('03.Muestra'!$E32),"",'03.Muestra'!$E32)</f>
        <v/>
      </c>
      <c r="D575" s="164" t="str">
        <f t="shared" si="28"/>
        <v/>
      </c>
      <c r="E575" s="133" t="str">
        <f t="shared" si="29"/>
        <v/>
      </c>
      <c r="F575" s="19"/>
      <c r="G575" s="19"/>
      <c r="H575" s="19"/>
      <c r="I575" s="19"/>
      <c r="J575" s="19"/>
      <c r="K575" s="19"/>
      <c r="L575" s="19"/>
      <c r="M575" s="19"/>
      <c r="N575" s="19"/>
      <c r="O575" s="19"/>
      <c r="P575" s="19"/>
      <c r="Q575" s="19"/>
      <c r="R575" s="19"/>
      <c r="S575" s="19"/>
      <c r="T575" s="19"/>
      <c r="U575" s="19"/>
      <c r="V575" s="19"/>
      <c r="W575" s="19"/>
      <c r="X575" s="19"/>
      <c r="Y575" s="19"/>
    </row>
    <row r="576" spans="2:25" ht="12" customHeight="1">
      <c r="B576" s="140" t="str">
        <f>IF( ISBLANK('03.Muestra'!$C33),"",'03.Muestra'!$C33)</f>
        <v/>
      </c>
      <c r="C576" s="140" t="str">
        <f>IF( ISBLANK('03.Muestra'!$E33),"",'03.Muestra'!$E33)</f>
        <v/>
      </c>
      <c r="D576" s="164" t="str">
        <f t="shared" si="28"/>
        <v/>
      </c>
      <c r="E576" s="133" t="str">
        <f t="shared" si="29"/>
        <v/>
      </c>
      <c r="F576" s="19"/>
      <c r="G576" s="19"/>
      <c r="H576" s="19"/>
      <c r="I576" s="19"/>
      <c r="J576" s="19"/>
      <c r="K576" s="19"/>
      <c r="L576" s="19"/>
      <c r="M576" s="19"/>
      <c r="N576" s="19"/>
      <c r="O576" s="19"/>
      <c r="P576" s="19"/>
      <c r="Q576" s="19"/>
      <c r="R576" s="19"/>
      <c r="S576" s="19"/>
      <c r="T576" s="19"/>
      <c r="U576" s="19"/>
      <c r="V576" s="19"/>
      <c r="W576" s="19"/>
      <c r="X576" s="19"/>
      <c r="Y576" s="19"/>
    </row>
    <row r="577" spans="2:25" ht="12" customHeight="1">
      <c r="B577" s="140" t="str">
        <f>IF( ISBLANK('03.Muestra'!$C34),"",'03.Muestra'!$C34)</f>
        <v/>
      </c>
      <c r="C577" s="140" t="str">
        <f>IF( ISBLANK('03.Muestra'!$E34),"",'03.Muestra'!$E34)</f>
        <v/>
      </c>
      <c r="D577" s="164" t="str">
        <f t="shared" si="28"/>
        <v/>
      </c>
      <c r="E577" s="133" t="str">
        <f t="shared" si="29"/>
        <v/>
      </c>
      <c r="F577" s="19"/>
      <c r="G577" s="19"/>
      <c r="H577" s="19"/>
      <c r="I577" s="19"/>
      <c r="J577" s="19"/>
      <c r="K577" s="19"/>
      <c r="L577" s="19"/>
      <c r="M577" s="19"/>
      <c r="N577" s="19"/>
      <c r="O577" s="19"/>
      <c r="P577" s="19"/>
      <c r="Q577" s="19"/>
      <c r="R577" s="19"/>
      <c r="S577" s="19"/>
      <c r="T577" s="19"/>
      <c r="U577" s="19"/>
      <c r="V577" s="19"/>
      <c r="W577" s="19"/>
      <c r="X577" s="19"/>
      <c r="Y577" s="19"/>
    </row>
    <row r="578" spans="2:25" ht="12" customHeight="1">
      <c r="B578" s="140" t="str">
        <f>IF( ISBLANK('03.Muestra'!$C35),"",'03.Muestra'!$C35)</f>
        <v/>
      </c>
      <c r="C578" s="140" t="str">
        <f>IF( ISBLANK('03.Muestra'!$E35),"",'03.Muestra'!$E35)</f>
        <v/>
      </c>
      <c r="D578" s="164" t="str">
        <f t="shared" si="28"/>
        <v/>
      </c>
      <c r="E578" s="133" t="str">
        <f t="shared" si="29"/>
        <v/>
      </c>
      <c r="G578" s="19"/>
      <c r="H578" s="19"/>
      <c r="I578" s="19"/>
      <c r="J578" s="19"/>
      <c r="K578" s="19"/>
      <c r="L578" s="19"/>
      <c r="M578" s="19"/>
      <c r="N578" s="19"/>
      <c r="O578" s="19"/>
      <c r="P578" s="19"/>
      <c r="Q578" s="19"/>
      <c r="R578" s="19"/>
      <c r="S578" s="19"/>
      <c r="T578" s="19"/>
      <c r="U578" s="19"/>
      <c r="V578" s="19"/>
      <c r="W578" s="19"/>
      <c r="X578" s="19"/>
      <c r="Y578" s="19"/>
    </row>
    <row r="579" spans="2:25" ht="12" customHeight="1">
      <c r="B579" s="140" t="str">
        <f>IF( ISBLANK('03.Muestra'!$C36),"",'03.Muestra'!$C36)</f>
        <v/>
      </c>
      <c r="C579" s="140" t="str">
        <f>IF( ISBLANK('03.Muestra'!$E36),"",'03.Muestra'!$E36)</f>
        <v/>
      </c>
      <c r="D579" s="164" t="str">
        <f t="shared" si="28"/>
        <v/>
      </c>
      <c r="E579" s="133" t="str">
        <f t="shared" si="29"/>
        <v/>
      </c>
      <c r="F579" s="153"/>
      <c r="G579" s="19"/>
      <c r="H579" s="19"/>
      <c r="I579" s="19"/>
      <c r="J579" s="19"/>
      <c r="K579" s="19"/>
      <c r="L579" s="19"/>
      <c r="M579" s="19"/>
      <c r="N579" s="19"/>
      <c r="O579" s="19"/>
      <c r="P579" s="19"/>
      <c r="Q579" s="19"/>
      <c r="R579" s="19"/>
      <c r="S579" s="19"/>
      <c r="T579" s="19"/>
      <c r="U579" s="19"/>
      <c r="V579" s="19"/>
      <c r="W579" s="19"/>
      <c r="X579" s="19"/>
      <c r="Y579" s="19"/>
    </row>
    <row r="580" spans="2:25" ht="12" customHeight="1">
      <c r="B580" s="140" t="str">
        <f>IF( ISBLANK('03.Muestra'!$C37),"",'03.Muestra'!$C37)</f>
        <v/>
      </c>
      <c r="C580" s="140" t="str">
        <f>IF( ISBLANK('03.Muestra'!$E37),"",'03.Muestra'!$E37)</f>
        <v/>
      </c>
      <c r="D580" s="164" t="str">
        <f t="shared" si="28"/>
        <v/>
      </c>
      <c r="E580" s="133" t="str">
        <f t="shared" si="29"/>
        <v/>
      </c>
      <c r="F580" s="153"/>
      <c r="G580" s="19"/>
      <c r="H580" s="19"/>
      <c r="I580" s="19"/>
      <c r="J580" s="19"/>
      <c r="K580" s="19"/>
      <c r="L580" s="19"/>
      <c r="M580" s="19"/>
      <c r="N580" s="19"/>
      <c r="O580" s="19"/>
      <c r="P580" s="19"/>
      <c r="Q580" s="19"/>
      <c r="R580" s="19"/>
      <c r="S580" s="19"/>
      <c r="T580" s="19"/>
      <c r="U580" s="19"/>
      <c r="V580" s="19"/>
      <c r="W580" s="19"/>
      <c r="X580" s="19"/>
      <c r="Y580" s="19"/>
    </row>
    <row r="581" spans="2:25" ht="12" customHeight="1">
      <c r="B581" s="140" t="str">
        <f>IF( ISBLANK('03.Muestra'!$C38),"",'03.Muestra'!$C38)</f>
        <v/>
      </c>
      <c r="C581" s="140" t="str">
        <f>IF( ISBLANK('03.Muestra'!$E38),"",'03.Muestra'!$E38)</f>
        <v/>
      </c>
      <c r="D581" s="164" t="str">
        <f t="shared" si="28"/>
        <v/>
      </c>
      <c r="E581" s="133" t="str">
        <f t="shared" si="29"/>
        <v/>
      </c>
      <c r="F581" s="153"/>
      <c r="G581" s="19"/>
      <c r="H581" s="19"/>
      <c r="I581" s="19"/>
      <c r="J581" s="19"/>
      <c r="K581" s="19"/>
      <c r="L581" s="19"/>
      <c r="M581" s="19"/>
      <c r="N581" s="19"/>
      <c r="O581" s="19"/>
      <c r="P581" s="19"/>
      <c r="Q581" s="19"/>
      <c r="R581" s="19"/>
      <c r="S581" s="19"/>
      <c r="T581" s="19"/>
      <c r="U581" s="19"/>
      <c r="V581" s="19"/>
      <c r="W581" s="19"/>
      <c r="X581" s="19"/>
      <c r="Y581" s="19"/>
    </row>
    <row r="582" spans="2:25" ht="12" customHeight="1">
      <c r="B582" s="140" t="str">
        <f>IF( ISBLANK('03.Muestra'!$C39),"",'03.Muestra'!$C39)</f>
        <v/>
      </c>
      <c r="C582" s="140" t="str">
        <f>IF( ISBLANK('03.Muestra'!$E39),"",'03.Muestra'!$E39)</f>
        <v/>
      </c>
      <c r="D582" s="164" t="str">
        <f t="shared" si="28"/>
        <v/>
      </c>
      <c r="E582" s="133" t="str">
        <f t="shared" si="29"/>
        <v/>
      </c>
      <c r="F582" s="153"/>
      <c r="G582" s="19"/>
      <c r="H582" s="19"/>
      <c r="I582" s="19"/>
      <c r="J582" s="19"/>
      <c r="K582" s="19"/>
      <c r="L582" s="19"/>
      <c r="M582" s="19"/>
      <c r="N582" s="19"/>
      <c r="O582" s="19"/>
      <c r="P582" s="19"/>
      <c r="Q582" s="19"/>
      <c r="R582" s="19"/>
      <c r="S582" s="19"/>
      <c r="T582" s="19"/>
      <c r="U582" s="19"/>
      <c r="V582" s="19"/>
      <c r="W582" s="19"/>
      <c r="X582" s="19"/>
      <c r="Y582" s="19"/>
    </row>
    <row r="583" spans="2:25" ht="12" customHeight="1">
      <c r="B583" s="140" t="str">
        <f>IF( ISBLANK('03.Muestra'!$C40),"",'03.Muestra'!$C40)</f>
        <v/>
      </c>
      <c r="C583" s="140" t="str">
        <f>IF( ISBLANK('03.Muestra'!$E40),"",'03.Muestra'!$E40)</f>
        <v/>
      </c>
      <c r="D583" s="164" t="str">
        <f t="shared" si="28"/>
        <v/>
      </c>
      <c r="E583" s="133" t="str">
        <f t="shared" si="29"/>
        <v/>
      </c>
      <c r="F583" s="153"/>
      <c r="G583" s="19"/>
      <c r="H583" s="19"/>
      <c r="I583" s="19"/>
      <c r="J583" s="19"/>
      <c r="K583" s="19"/>
      <c r="L583" s="19"/>
      <c r="M583" s="19"/>
      <c r="N583" s="19"/>
      <c r="O583" s="19"/>
      <c r="P583" s="19"/>
      <c r="Q583" s="19"/>
      <c r="R583" s="19"/>
      <c r="S583" s="19"/>
      <c r="T583" s="19"/>
      <c r="U583" s="19"/>
      <c r="V583" s="19"/>
      <c r="W583" s="19"/>
      <c r="X583" s="19"/>
      <c r="Y583" s="19"/>
    </row>
    <row r="584" spans="2:25" ht="12" customHeight="1">
      <c r="B584" s="140" t="str">
        <f>IF( ISBLANK('03.Muestra'!$C41),"",'03.Muestra'!$C41)</f>
        <v/>
      </c>
      <c r="C584" s="140" t="str">
        <f>IF( ISBLANK('03.Muestra'!$E41),"",'03.Muestra'!$E41)</f>
        <v/>
      </c>
      <c r="D584" s="164" t="str">
        <f t="shared" si="28"/>
        <v/>
      </c>
      <c r="E584" s="133" t="str">
        <f t="shared" si="29"/>
        <v/>
      </c>
      <c r="F584" s="153"/>
      <c r="G584" s="19"/>
      <c r="H584" s="19"/>
      <c r="I584" s="19"/>
      <c r="J584" s="19"/>
      <c r="K584" s="19"/>
      <c r="L584" s="19"/>
      <c r="M584" s="19"/>
      <c r="N584" s="19"/>
      <c r="O584" s="19"/>
      <c r="P584" s="19"/>
      <c r="Q584" s="19"/>
      <c r="R584" s="19"/>
      <c r="S584" s="19"/>
      <c r="T584" s="19"/>
      <c r="U584" s="19"/>
      <c r="V584" s="19"/>
      <c r="W584" s="19"/>
      <c r="X584" s="19"/>
      <c r="Y584" s="19"/>
    </row>
    <row r="585" spans="2:25" ht="12" customHeight="1">
      <c r="B585" s="140" t="str">
        <f>IF( ISBLANK('03.Muestra'!$C42),"",'03.Muestra'!$C42)</f>
        <v/>
      </c>
      <c r="C585" s="140" t="str">
        <f>IF( ISBLANK('03.Muestra'!$E42),"",'03.Muestra'!$E42)</f>
        <v/>
      </c>
      <c r="D585" s="164" t="str">
        <f t="shared" si="28"/>
        <v/>
      </c>
      <c r="E585" s="133" t="str">
        <f t="shared" si="29"/>
        <v/>
      </c>
      <c r="F585" s="19"/>
      <c r="G585" s="19"/>
      <c r="H585" s="19"/>
      <c r="I585" s="19"/>
      <c r="J585" s="19"/>
      <c r="K585" s="19"/>
      <c r="L585" s="19"/>
      <c r="M585" s="19"/>
      <c r="N585" s="19"/>
      <c r="O585" s="19"/>
      <c r="P585" s="19"/>
      <c r="Q585" s="19"/>
      <c r="R585" s="19"/>
      <c r="S585" s="19"/>
      <c r="T585" s="19"/>
      <c r="U585" s="19"/>
      <c r="V585" s="19"/>
      <c r="W585" s="19"/>
      <c r="X585" s="19"/>
      <c r="Y585" s="19"/>
    </row>
    <row r="586" spans="2:25" ht="12" customHeight="1">
      <c r="B586" s="19"/>
      <c r="C586" s="19"/>
      <c r="D586" s="133"/>
      <c r="E586" s="19"/>
      <c r="F586" s="19"/>
      <c r="G586" s="19"/>
      <c r="H586" s="19"/>
      <c r="I586" s="19"/>
      <c r="J586" s="19"/>
      <c r="K586" s="19"/>
      <c r="L586" s="19"/>
      <c r="M586" s="19"/>
      <c r="N586" s="19"/>
      <c r="O586" s="19"/>
      <c r="P586" s="19"/>
      <c r="Q586" s="19"/>
      <c r="R586" s="19"/>
      <c r="S586" s="19"/>
      <c r="T586" s="19"/>
      <c r="U586" s="19"/>
      <c r="V586" s="19"/>
      <c r="W586" s="19"/>
      <c r="X586" s="19"/>
      <c r="Y586" s="19"/>
    </row>
    <row r="587" spans="2:25" ht="14.1" customHeight="1">
      <c r="B587" s="157"/>
      <c r="C587" s="19"/>
      <c r="D587" s="133"/>
      <c r="E587" s="19"/>
      <c r="F587" s="19"/>
      <c r="G587" s="19"/>
      <c r="H587" s="19"/>
      <c r="I587" s="19"/>
      <c r="J587" s="19"/>
      <c r="K587" s="19"/>
      <c r="L587" s="19"/>
      <c r="M587" s="19"/>
      <c r="N587" s="19"/>
      <c r="O587" s="19"/>
      <c r="P587" s="19"/>
      <c r="Q587" s="19"/>
      <c r="R587" s="19"/>
      <c r="S587" s="19"/>
      <c r="T587" s="19"/>
      <c r="U587" s="19"/>
      <c r="V587" s="19"/>
      <c r="W587" s="19"/>
      <c r="X587" s="19"/>
      <c r="Y587" s="19"/>
    </row>
    <row r="588" spans="2:25" ht="32.25" customHeight="1">
      <c r="B588" s="26" t="s">
        <v>61</v>
      </c>
      <c r="C588" s="27" t="s">
        <v>114</v>
      </c>
      <c r="D588" s="28" t="s">
        <v>71</v>
      </c>
      <c r="E588" s="152"/>
      <c r="K588" s="19"/>
      <c r="L588" s="19"/>
      <c r="M588" s="19"/>
      <c r="N588" s="19"/>
      <c r="O588" s="19"/>
      <c r="P588" s="19"/>
      <c r="Q588" s="19"/>
      <c r="R588" s="19"/>
      <c r="S588" s="19"/>
      <c r="T588" s="19"/>
      <c r="U588" s="19"/>
      <c r="V588" s="19"/>
      <c r="W588" s="19"/>
      <c r="X588" s="19"/>
      <c r="Y588" s="19"/>
    </row>
    <row r="589" spans="2:25" ht="12" customHeight="1">
      <c r="B589" s="140" t="str">
        <f>IF( ISBLANK('03.Muestra'!$C8),"",'03.Muestra'!$C8)</f>
        <v/>
      </c>
      <c r="C589" s="140" t="str">
        <f>IF( ISBLANK('03.Muestra'!$C8),"",'03.Muestra'!$E8)</f>
        <v/>
      </c>
      <c r="D589" s="164" t="str">
        <f t="shared" ref="D589:D623" si="30">IF(AND(B589&lt;&gt;"",C589&lt;&gt;""),"N/T","")</f>
        <v/>
      </c>
      <c r="E589" s="133" t="str">
        <f t="shared" ref="E589:E623" si="31">IF(D589&lt;&gt;"",IF(AND(B589&lt;&gt;"",C589&lt;&gt;""),"","ERR"),"")</f>
        <v/>
      </c>
      <c r="F589" s="141" t="s">
        <v>72</v>
      </c>
      <c r="G589" s="142" t="s">
        <v>76</v>
      </c>
      <c r="H589" s="143" t="s">
        <v>74</v>
      </c>
      <c r="I589" s="144" t="s">
        <v>65</v>
      </c>
      <c r="J589" s="145" t="s">
        <v>62</v>
      </c>
      <c r="K589" s="146" t="s">
        <v>69</v>
      </c>
      <c r="L589" s="19"/>
      <c r="M589" s="19"/>
      <c r="N589" s="19"/>
      <c r="O589" s="19"/>
      <c r="P589" s="19"/>
      <c r="Q589" s="19"/>
      <c r="R589" s="19"/>
      <c r="S589" s="19"/>
      <c r="T589" s="19"/>
      <c r="U589" s="19"/>
      <c r="V589" s="19"/>
      <c r="W589" s="19"/>
      <c r="X589" s="19"/>
      <c r="Y589" s="19"/>
    </row>
    <row r="590" spans="2:25" ht="12" customHeight="1">
      <c r="B590" s="140" t="str">
        <f>IF( ISBLANK('03.Muestra'!$C9),"",'03.Muestra'!$C9)</f>
        <v/>
      </c>
      <c r="C590" s="140" t="str">
        <f>IF( ISBLANK('03.Muestra'!$C9),"",'03.Muestra'!$E9)</f>
        <v/>
      </c>
      <c r="D590" s="164" t="str">
        <f t="shared" si="30"/>
        <v/>
      </c>
      <c r="E590" s="133" t="str">
        <f t="shared" si="31"/>
        <v/>
      </c>
      <c r="F590" s="147">
        <f ca="1">COUNTIF($D589:INDIRECT("$D" &amp;  SUM(ROW()-1,'03.Muestra'!$D$45)-1),F589)</f>
        <v>0</v>
      </c>
      <c r="G590" s="147">
        <f ca="1">COUNTIF($D589:INDIRECT("$D" &amp;  SUM(ROW()-1,'03.Muestra'!$D$45)-1),G589)</f>
        <v>0</v>
      </c>
      <c r="H590" s="147">
        <f ca="1">COUNTIF($D589:INDIRECT("$D" &amp;  SUM(ROW()-1,'03.Muestra'!$D$45)-1),H589)</f>
        <v>0</v>
      </c>
      <c r="I590" s="147">
        <f ca="1">COUNTIF($D589:INDIRECT("$D" &amp;  SUM(ROW()-1,'03.Muestra'!$D$45)-1),I589)</f>
        <v>0</v>
      </c>
      <c r="J590" s="147">
        <f ca="1">COUNTIF($D589:INDIRECT("$D" &amp;  SUM(ROW()-1,'03.Muestra'!$D$45)-1),J589)</f>
        <v>0</v>
      </c>
      <c r="K590" s="147">
        <f ca="1">IF('03.Muestra'!$D$45=0,0,COUNTBLANK($D589:INDIRECT("$D" &amp;  SUM(ROW()-1,'03.Muestra'!$D$45)-1)))</f>
        <v>0</v>
      </c>
      <c r="L590" s="19"/>
      <c r="M590" s="19"/>
      <c r="N590" s="19"/>
      <c r="O590" s="19"/>
      <c r="P590" s="19"/>
      <c r="Q590" s="19"/>
      <c r="R590" s="19"/>
      <c r="S590" s="19"/>
      <c r="T590" s="19"/>
      <c r="U590" s="19"/>
      <c r="V590" s="19"/>
      <c r="W590" s="19"/>
      <c r="X590" s="19"/>
      <c r="Y590" s="19"/>
    </row>
    <row r="591" spans="2:25" ht="12" customHeight="1">
      <c r="B591" s="140" t="str">
        <f>IF( ISBLANK('03.Muestra'!$C10),"",'03.Muestra'!$C10)</f>
        <v/>
      </c>
      <c r="C591" s="140" t="str">
        <f>IF( ISBLANK('03.Muestra'!$C10),"",'03.Muestra'!$E10)</f>
        <v/>
      </c>
      <c r="D591" s="164" t="str">
        <f t="shared" si="30"/>
        <v/>
      </c>
      <c r="E591" s="133" t="str">
        <f t="shared" si="31"/>
        <v/>
      </c>
      <c r="G591" s="19"/>
      <c r="H591" s="19"/>
      <c r="I591" s="19"/>
      <c r="J591" s="19"/>
      <c r="K591" s="19"/>
      <c r="L591" s="19"/>
      <c r="M591" s="19"/>
      <c r="N591" s="19"/>
      <c r="O591" s="19"/>
      <c r="P591" s="19"/>
      <c r="Q591" s="19"/>
      <c r="R591" s="19"/>
      <c r="S591" s="19"/>
      <c r="T591" s="19"/>
      <c r="U591" s="19"/>
      <c r="V591" s="19"/>
      <c r="W591" s="19"/>
      <c r="X591" s="19"/>
      <c r="Y591" s="19"/>
    </row>
    <row r="592" spans="2:25" ht="12" customHeight="1">
      <c r="B592" s="140" t="str">
        <f>IF( ISBLANK('03.Muestra'!$C11),"",'03.Muestra'!$C11)</f>
        <v/>
      </c>
      <c r="C592" s="140" t="str">
        <f>IF( ISBLANK('03.Muestra'!$C11),"",'03.Muestra'!$E11)</f>
        <v/>
      </c>
      <c r="D592" s="164" t="str">
        <f t="shared" si="30"/>
        <v/>
      </c>
      <c r="E592" s="133" t="str">
        <f t="shared" si="31"/>
        <v/>
      </c>
      <c r="G592" s="19"/>
      <c r="H592" s="19"/>
      <c r="I592" s="19"/>
      <c r="J592" s="19"/>
      <c r="K592" s="19"/>
      <c r="L592" s="19"/>
      <c r="M592" s="19"/>
      <c r="N592" s="19"/>
      <c r="O592" s="19"/>
      <c r="P592" s="19"/>
      <c r="Q592" s="19"/>
      <c r="R592" s="19"/>
      <c r="S592" s="19"/>
      <c r="T592" s="19"/>
      <c r="U592" s="19"/>
      <c r="V592" s="19"/>
      <c r="W592" s="19"/>
      <c r="X592" s="19"/>
      <c r="Y592" s="19"/>
    </row>
    <row r="593" spans="2:25" ht="12" customHeight="1">
      <c r="B593" s="140" t="str">
        <f>IF( ISBLANK('03.Muestra'!$C12),"",'03.Muestra'!$C12)</f>
        <v/>
      </c>
      <c r="C593" s="140" t="str">
        <f>IF( ISBLANK('03.Muestra'!$C12),"",'03.Muestra'!$E12)</f>
        <v/>
      </c>
      <c r="D593" s="164" t="str">
        <f t="shared" si="30"/>
        <v/>
      </c>
      <c r="E593" s="133" t="str">
        <f t="shared" si="31"/>
        <v/>
      </c>
      <c r="G593" s="19"/>
      <c r="H593" s="19"/>
      <c r="I593" s="19"/>
      <c r="J593" s="19"/>
      <c r="K593" s="19"/>
      <c r="L593" s="19"/>
      <c r="M593" s="19"/>
      <c r="N593" s="19"/>
      <c r="O593" s="19"/>
      <c r="P593" s="19"/>
      <c r="Q593" s="19"/>
      <c r="R593" s="19"/>
      <c r="S593" s="19"/>
      <c r="T593" s="19"/>
      <c r="U593" s="19"/>
      <c r="V593" s="19"/>
      <c r="W593" s="19"/>
      <c r="X593" s="19"/>
      <c r="Y593" s="19"/>
    </row>
    <row r="594" spans="2:25" ht="12" customHeight="1">
      <c r="B594" s="140" t="str">
        <f>IF( ISBLANK('03.Muestra'!$C13),"",'03.Muestra'!$C13)</f>
        <v/>
      </c>
      <c r="C594" s="140" t="str">
        <f>IF( ISBLANK('03.Muestra'!$C13),"",'03.Muestra'!$E13)</f>
        <v/>
      </c>
      <c r="D594" s="164" t="str">
        <f t="shared" si="30"/>
        <v/>
      </c>
      <c r="E594" s="133" t="str">
        <f t="shared" si="31"/>
        <v/>
      </c>
      <c r="G594" s="19"/>
      <c r="H594" s="19"/>
      <c r="I594" s="19"/>
      <c r="J594" s="19"/>
      <c r="K594" s="19"/>
      <c r="L594" s="19"/>
      <c r="M594" s="19"/>
      <c r="N594" s="19"/>
      <c r="O594" s="19"/>
      <c r="P594" s="19"/>
      <c r="Q594" s="19"/>
      <c r="R594" s="19"/>
      <c r="S594" s="19"/>
      <c r="T594" s="19"/>
      <c r="U594" s="19"/>
      <c r="V594" s="19"/>
      <c r="W594" s="19"/>
      <c r="X594" s="19"/>
      <c r="Y594" s="19"/>
    </row>
    <row r="595" spans="2:25" ht="12" customHeight="1">
      <c r="B595" s="140" t="str">
        <f>IF( ISBLANK('03.Muestra'!$C14),"",'03.Muestra'!$C14)</f>
        <v/>
      </c>
      <c r="C595" s="140" t="str">
        <f>IF( ISBLANK('03.Muestra'!$C14),"",'03.Muestra'!$E14)</f>
        <v/>
      </c>
      <c r="D595" s="164" t="str">
        <f t="shared" si="30"/>
        <v/>
      </c>
      <c r="E595" s="133" t="str">
        <f t="shared" si="31"/>
        <v/>
      </c>
      <c r="F595" s="19"/>
      <c r="G595" s="19"/>
      <c r="H595" s="19"/>
      <c r="I595" s="19"/>
      <c r="J595" s="19"/>
      <c r="K595" s="19"/>
      <c r="L595" s="19"/>
      <c r="M595" s="19"/>
      <c r="N595" s="19"/>
      <c r="O595" s="19"/>
      <c r="P595" s="19"/>
      <c r="Q595" s="19"/>
      <c r="R595" s="19"/>
      <c r="S595" s="19"/>
      <c r="T595" s="19"/>
      <c r="U595" s="19"/>
      <c r="V595" s="19"/>
      <c r="W595" s="19"/>
      <c r="X595" s="19"/>
      <c r="Y595" s="19"/>
    </row>
    <row r="596" spans="2:25" ht="12" customHeight="1">
      <c r="B596" s="140" t="str">
        <f>IF( ISBLANK('03.Muestra'!$C15),"",'03.Muestra'!$C15)</f>
        <v/>
      </c>
      <c r="C596" s="140" t="str">
        <f>IF( ISBLANK('03.Muestra'!$C15),"",'03.Muestra'!$E15)</f>
        <v/>
      </c>
      <c r="D596" s="164" t="str">
        <f t="shared" si="30"/>
        <v/>
      </c>
      <c r="E596" s="133" t="str">
        <f t="shared" si="31"/>
        <v/>
      </c>
      <c r="F596" s="19"/>
      <c r="G596" s="19"/>
      <c r="H596" s="19"/>
      <c r="I596" s="19"/>
      <c r="J596" s="19"/>
      <c r="K596" s="19"/>
      <c r="L596" s="19"/>
      <c r="M596" s="19"/>
      <c r="N596" s="19"/>
      <c r="O596" s="19"/>
      <c r="P596" s="19"/>
      <c r="Q596" s="19"/>
      <c r="R596" s="19"/>
      <c r="S596" s="19"/>
      <c r="T596" s="19"/>
      <c r="U596" s="19"/>
      <c r="V596" s="19"/>
      <c r="W596" s="19"/>
      <c r="X596" s="19"/>
      <c r="Y596" s="19"/>
    </row>
    <row r="597" spans="2:25" ht="12" customHeight="1">
      <c r="B597" s="140" t="str">
        <f>IF( ISBLANK('03.Muestra'!$C16),"",'03.Muestra'!$C16)</f>
        <v/>
      </c>
      <c r="C597" s="140" t="str">
        <f>IF( ISBLANK('03.Muestra'!$C16),"",'03.Muestra'!$E16)</f>
        <v/>
      </c>
      <c r="D597" s="164" t="str">
        <f t="shared" si="30"/>
        <v/>
      </c>
      <c r="E597" s="133" t="str">
        <f t="shared" si="31"/>
        <v/>
      </c>
      <c r="F597" s="19"/>
      <c r="G597" s="19"/>
      <c r="H597" s="19"/>
      <c r="I597" s="19"/>
      <c r="J597" s="19"/>
      <c r="K597" s="19"/>
      <c r="L597" s="19"/>
      <c r="M597" s="19"/>
      <c r="N597" s="19"/>
      <c r="O597" s="19"/>
      <c r="P597" s="19"/>
      <c r="Q597" s="19"/>
      <c r="R597" s="19"/>
      <c r="S597" s="19"/>
      <c r="T597" s="19"/>
      <c r="U597" s="19"/>
      <c r="V597" s="19"/>
      <c r="W597" s="19"/>
      <c r="X597" s="19"/>
      <c r="Y597" s="19"/>
    </row>
    <row r="598" spans="2:25" ht="12" customHeight="1">
      <c r="B598" s="140" t="str">
        <f>IF( ISBLANK('03.Muestra'!$C17),"",'03.Muestra'!$C17)</f>
        <v/>
      </c>
      <c r="C598" s="140" t="str">
        <f>IF( ISBLANK('03.Muestra'!$C17),"",'03.Muestra'!$E17)</f>
        <v/>
      </c>
      <c r="D598" s="164" t="str">
        <f t="shared" si="30"/>
        <v/>
      </c>
      <c r="E598" s="133" t="str">
        <f t="shared" si="31"/>
        <v/>
      </c>
      <c r="F598" s="19"/>
      <c r="G598" s="19"/>
      <c r="H598" s="19"/>
      <c r="I598" s="19"/>
      <c r="J598" s="19"/>
      <c r="K598" s="19"/>
      <c r="L598" s="19"/>
      <c r="M598" s="19"/>
      <c r="N598" s="19"/>
      <c r="O598" s="19"/>
      <c r="P598" s="19"/>
      <c r="Q598" s="19"/>
      <c r="R598" s="19"/>
      <c r="S598" s="19"/>
      <c r="T598" s="19"/>
      <c r="U598" s="19"/>
      <c r="V598" s="19"/>
      <c r="W598" s="19"/>
      <c r="X598" s="19"/>
      <c r="Y598" s="19"/>
    </row>
    <row r="599" spans="2:25" ht="12" customHeight="1">
      <c r="B599" s="140" t="str">
        <f>IF( ISBLANK('03.Muestra'!$C18),"",'03.Muestra'!$C18)</f>
        <v/>
      </c>
      <c r="C599" s="140" t="str">
        <f>IF( ISBLANK('03.Muestra'!$C18),"",'03.Muestra'!$E18)</f>
        <v/>
      </c>
      <c r="D599" s="164" t="str">
        <f t="shared" si="30"/>
        <v/>
      </c>
      <c r="E599" s="133" t="str">
        <f t="shared" si="31"/>
        <v/>
      </c>
      <c r="F599" s="19"/>
      <c r="G599" s="19"/>
      <c r="H599" s="19"/>
      <c r="I599" s="19"/>
      <c r="J599" s="19"/>
      <c r="K599" s="19"/>
      <c r="L599" s="19"/>
      <c r="M599" s="19"/>
      <c r="N599" s="19"/>
      <c r="O599" s="19"/>
      <c r="P599" s="19"/>
      <c r="Q599" s="19"/>
      <c r="R599" s="19"/>
      <c r="S599" s="19"/>
      <c r="T599" s="19"/>
      <c r="U599" s="19"/>
      <c r="V599" s="19"/>
      <c r="W599" s="19"/>
      <c r="X599" s="19"/>
      <c r="Y599" s="19"/>
    </row>
    <row r="600" spans="2:25" ht="12" customHeight="1">
      <c r="B600" s="140" t="str">
        <f>IF( ISBLANK('03.Muestra'!$C19),"",'03.Muestra'!$C19)</f>
        <v/>
      </c>
      <c r="C600" s="140" t="str">
        <f>IF( ISBLANK('03.Muestra'!$C19),"",'03.Muestra'!$E19)</f>
        <v/>
      </c>
      <c r="D600" s="164" t="str">
        <f t="shared" si="30"/>
        <v/>
      </c>
      <c r="E600" s="133" t="str">
        <f t="shared" si="31"/>
        <v/>
      </c>
      <c r="F600" s="19"/>
      <c r="G600" s="19"/>
      <c r="H600" s="19"/>
      <c r="I600" s="19"/>
      <c r="J600" s="19"/>
      <c r="K600" s="19"/>
      <c r="L600" s="19"/>
      <c r="M600" s="19"/>
      <c r="N600" s="19"/>
      <c r="O600" s="19"/>
      <c r="P600" s="19"/>
      <c r="Q600" s="19"/>
      <c r="R600" s="19"/>
      <c r="S600" s="19"/>
      <c r="T600" s="19"/>
      <c r="U600" s="19"/>
      <c r="V600" s="19"/>
      <c r="W600" s="19"/>
      <c r="X600" s="19"/>
      <c r="Y600" s="19"/>
    </row>
    <row r="601" spans="2:25" ht="12" customHeight="1">
      <c r="B601" s="140" t="str">
        <f>IF( ISBLANK('03.Muestra'!$C20),"",'03.Muestra'!$C20)</f>
        <v/>
      </c>
      <c r="C601" s="140" t="str">
        <f>IF( ISBLANK('03.Muestra'!$C20),"",'03.Muestra'!$E20)</f>
        <v/>
      </c>
      <c r="D601" s="164" t="str">
        <f t="shared" si="30"/>
        <v/>
      </c>
      <c r="E601" s="133" t="str">
        <f t="shared" si="31"/>
        <v/>
      </c>
      <c r="F601" s="19"/>
      <c r="G601" s="19"/>
      <c r="H601" s="19"/>
      <c r="I601" s="19"/>
      <c r="J601" s="19"/>
      <c r="K601" s="19"/>
      <c r="L601" s="19"/>
      <c r="Q601" s="19"/>
      <c r="R601" s="19"/>
      <c r="S601" s="19"/>
      <c r="T601" s="19"/>
      <c r="U601" s="19"/>
      <c r="V601" s="19"/>
      <c r="W601" s="19"/>
      <c r="X601" s="19"/>
      <c r="Y601" s="19"/>
    </row>
    <row r="602" spans="2:25" ht="12" customHeight="1">
      <c r="B602" s="140" t="str">
        <f>IF( ISBLANK('03.Muestra'!$C21),"",'03.Muestra'!$C21)</f>
        <v/>
      </c>
      <c r="C602" s="140" t="str">
        <f>IF( ISBLANK('03.Muestra'!$C21),"",'03.Muestra'!$E21)</f>
        <v/>
      </c>
      <c r="D602" s="164" t="str">
        <f t="shared" si="30"/>
        <v/>
      </c>
      <c r="E602" s="133" t="str">
        <f t="shared" si="31"/>
        <v/>
      </c>
      <c r="F602" s="19"/>
      <c r="G602" s="19"/>
      <c r="H602" s="19"/>
      <c r="I602" s="19"/>
      <c r="J602" s="19"/>
      <c r="K602" s="19"/>
      <c r="L602" s="19"/>
      <c r="Q602" s="19"/>
      <c r="R602" s="19"/>
      <c r="S602" s="19"/>
      <c r="T602" s="19"/>
      <c r="U602" s="19"/>
      <c r="V602" s="19"/>
      <c r="W602" s="19"/>
      <c r="X602" s="19"/>
      <c r="Y602" s="19"/>
    </row>
    <row r="603" spans="2:25" ht="12" customHeight="1">
      <c r="B603" s="140" t="str">
        <f>IF( ISBLANK('03.Muestra'!$C22),"",'03.Muestra'!$C22)</f>
        <v/>
      </c>
      <c r="C603" s="140" t="str">
        <f>IF( ISBLANK('03.Muestra'!$C22),"",'03.Muestra'!$E22)</f>
        <v/>
      </c>
      <c r="D603" s="164" t="str">
        <f t="shared" si="30"/>
        <v/>
      </c>
      <c r="E603" s="133" t="str">
        <f t="shared" si="31"/>
        <v/>
      </c>
      <c r="F603" s="19"/>
      <c r="G603" s="19"/>
      <c r="H603" s="19"/>
      <c r="I603" s="19"/>
      <c r="J603" s="19"/>
      <c r="K603" s="19"/>
      <c r="L603" s="19"/>
      <c r="Q603" s="19"/>
      <c r="R603" s="19"/>
      <c r="S603" s="19"/>
      <c r="T603" s="19"/>
      <c r="U603" s="19"/>
      <c r="V603" s="19"/>
      <c r="W603" s="19"/>
      <c r="X603" s="19"/>
      <c r="Y603" s="19"/>
    </row>
    <row r="604" spans="2:25" ht="12" customHeight="1">
      <c r="B604" s="140" t="str">
        <f>IF( ISBLANK('03.Muestra'!$C23),"",'03.Muestra'!$C23)</f>
        <v/>
      </c>
      <c r="C604" s="140" t="str">
        <f>IF( ISBLANK('03.Muestra'!$C23),"",'03.Muestra'!$E23)</f>
        <v/>
      </c>
      <c r="D604" s="164" t="str">
        <f t="shared" si="30"/>
        <v/>
      </c>
      <c r="E604" s="133" t="str">
        <f t="shared" si="31"/>
        <v/>
      </c>
      <c r="F604" s="19"/>
      <c r="G604" s="19"/>
      <c r="H604" s="19"/>
      <c r="I604" s="19"/>
      <c r="J604" s="19"/>
      <c r="K604" s="19"/>
      <c r="L604" s="19"/>
      <c r="Q604" s="19"/>
      <c r="R604" s="19"/>
      <c r="S604" s="19"/>
      <c r="T604" s="19"/>
      <c r="U604" s="19"/>
      <c r="V604" s="19"/>
      <c r="W604" s="19"/>
      <c r="X604" s="19"/>
      <c r="Y604" s="19"/>
    </row>
    <row r="605" spans="2:25" ht="12" customHeight="1">
      <c r="B605" s="140" t="str">
        <f>IF( ISBLANK('03.Muestra'!$C24),"",'03.Muestra'!$C24)</f>
        <v/>
      </c>
      <c r="C605" s="140" t="str">
        <f>IF( ISBLANK('03.Muestra'!$C24),"",'03.Muestra'!$E24)</f>
        <v/>
      </c>
      <c r="D605" s="164" t="str">
        <f t="shared" si="30"/>
        <v/>
      </c>
      <c r="E605" s="133" t="str">
        <f t="shared" si="31"/>
        <v/>
      </c>
      <c r="F605" s="19"/>
      <c r="G605" s="19"/>
      <c r="H605" s="19"/>
      <c r="I605" s="19"/>
      <c r="J605" s="19"/>
      <c r="K605" s="19"/>
      <c r="L605" s="19"/>
      <c r="Q605" s="19"/>
      <c r="R605" s="19"/>
      <c r="S605" s="19"/>
      <c r="T605" s="19"/>
      <c r="U605" s="19"/>
      <c r="V605" s="19"/>
      <c r="W605" s="19"/>
      <c r="X605" s="19"/>
      <c r="Y605" s="19"/>
    </row>
    <row r="606" spans="2:25" ht="12" customHeight="1">
      <c r="B606" s="140" t="str">
        <f>IF( ISBLANK('03.Muestra'!$C25),"",'03.Muestra'!$C25)</f>
        <v/>
      </c>
      <c r="C606" s="140" t="str">
        <f>IF( ISBLANK('03.Muestra'!$C25),"",'03.Muestra'!$E25)</f>
        <v/>
      </c>
      <c r="D606" s="164" t="str">
        <f t="shared" si="30"/>
        <v/>
      </c>
      <c r="E606" s="133" t="str">
        <f t="shared" si="31"/>
        <v/>
      </c>
      <c r="F606" s="19"/>
      <c r="G606" s="19"/>
      <c r="H606" s="19"/>
      <c r="I606" s="19"/>
      <c r="J606" s="19"/>
      <c r="K606" s="19"/>
      <c r="L606" s="19"/>
      <c r="Q606" s="19"/>
      <c r="R606" s="19"/>
      <c r="S606" s="19"/>
      <c r="T606" s="19"/>
      <c r="U606" s="19"/>
      <c r="V606" s="19"/>
      <c r="W606" s="19"/>
      <c r="X606" s="19"/>
      <c r="Y606" s="19"/>
    </row>
    <row r="607" spans="2:25" ht="12" customHeight="1">
      <c r="B607" s="140" t="str">
        <f>IF( ISBLANK('03.Muestra'!$C26),"",'03.Muestra'!$C26)</f>
        <v/>
      </c>
      <c r="C607" s="140" t="str">
        <f>IF( ISBLANK('03.Muestra'!$C26),"",'03.Muestra'!$E26)</f>
        <v/>
      </c>
      <c r="D607" s="164" t="str">
        <f t="shared" si="30"/>
        <v/>
      </c>
      <c r="E607" s="133" t="str">
        <f t="shared" si="31"/>
        <v/>
      </c>
      <c r="F607" s="19"/>
      <c r="G607" s="19"/>
      <c r="H607" s="19"/>
      <c r="I607" s="19"/>
      <c r="J607" s="19"/>
      <c r="K607" s="19"/>
      <c r="L607" s="19"/>
      <c r="Q607" s="19"/>
      <c r="R607" s="19"/>
      <c r="S607" s="19"/>
      <c r="T607" s="19"/>
      <c r="U607" s="19"/>
      <c r="V607" s="19"/>
      <c r="W607" s="19"/>
      <c r="X607" s="19"/>
      <c r="Y607" s="19"/>
    </row>
    <row r="608" spans="2:25" ht="12" customHeight="1">
      <c r="B608" s="140" t="str">
        <f>IF( ISBLANK('03.Muestra'!$C27),"",'03.Muestra'!$C27)</f>
        <v/>
      </c>
      <c r="C608" s="140" t="str">
        <f>IF( ISBLANK('03.Muestra'!$C27),"",'03.Muestra'!$E27)</f>
        <v/>
      </c>
      <c r="D608" s="164" t="str">
        <f t="shared" si="30"/>
        <v/>
      </c>
      <c r="E608" s="133" t="str">
        <f t="shared" si="31"/>
        <v/>
      </c>
      <c r="F608" s="19"/>
      <c r="G608" s="19"/>
      <c r="H608" s="19"/>
      <c r="I608" s="19"/>
      <c r="J608" s="19"/>
      <c r="K608" s="19"/>
      <c r="L608" s="19"/>
      <c r="Q608" s="19"/>
      <c r="R608" s="19"/>
      <c r="S608" s="19"/>
      <c r="T608" s="19"/>
      <c r="U608" s="19"/>
      <c r="V608" s="19"/>
      <c r="W608" s="19"/>
      <c r="X608" s="19"/>
      <c r="Y608" s="19"/>
    </row>
    <row r="609" spans="2:25" ht="12" customHeight="1">
      <c r="B609" s="140" t="str">
        <f>IF( ISBLANK('03.Muestra'!$C28),"",'03.Muestra'!$C28)</f>
        <v/>
      </c>
      <c r="C609" s="140" t="str">
        <f>IF( ISBLANK('03.Muestra'!$C28),"",'03.Muestra'!$E28)</f>
        <v/>
      </c>
      <c r="D609" s="164" t="str">
        <f t="shared" si="30"/>
        <v/>
      </c>
      <c r="E609" s="133" t="str">
        <f t="shared" si="31"/>
        <v/>
      </c>
      <c r="F609" s="19"/>
      <c r="G609" s="19"/>
      <c r="H609" s="19"/>
      <c r="I609" s="19"/>
      <c r="J609" s="19"/>
      <c r="K609" s="19"/>
      <c r="L609" s="19"/>
      <c r="Q609" s="19"/>
      <c r="R609" s="19"/>
      <c r="S609" s="19"/>
      <c r="T609" s="19"/>
      <c r="U609" s="19"/>
      <c r="V609" s="19"/>
      <c r="W609" s="19"/>
      <c r="X609" s="19"/>
      <c r="Y609" s="19"/>
    </row>
    <row r="610" spans="2:25" ht="12" customHeight="1">
      <c r="B610" s="140" t="str">
        <f>IF( ISBLANK('03.Muestra'!$C29),"",'03.Muestra'!$C29)</f>
        <v/>
      </c>
      <c r="C610" s="140" t="str">
        <f>IF( ISBLANK('03.Muestra'!$C29),"",'03.Muestra'!$E29)</f>
        <v/>
      </c>
      <c r="D610" s="164" t="str">
        <f t="shared" si="30"/>
        <v/>
      </c>
      <c r="E610" s="133" t="str">
        <f t="shared" si="31"/>
        <v/>
      </c>
      <c r="F610" s="19"/>
      <c r="G610" s="19"/>
      <c r="H610" s="19"/>
      <c r="I610" s="19"/>
      <c r="J610" s="19"/>
      <c r="K610" s="19"/>
      <c r="L610" s="19"/>
      <c r="Q610" s="19"/>
      <c r="R610" s="19"/>
      <c r="S610" s="19"/>
      <c r="T610" s="19"/>
      <c r="U610" s="19"/>
      <c r="V610" s="19"/>
      <c r="W610" s="19"/>
      <c r="X610" s="19"/>
      <c r="Y610" s="19"/>
    </row>
    <row r="611" spans="2:25" ht="12" customHeight="1">
      <c r="B611" s="140" t="str">
        <f>IF( ISBLANK('03.Muestra'!$C30),"",'03.Muestra'!$C30)</f>
        <v/>
      </c>
      <c r="C611" s="140" t="str">
        <f>IF( ISBLANK('03.Muestra'!$C30),"",'03.Muestra'!$E30)</f>
        <v/>
      </c>
      <c r="D611" s="164" t="str">
        <f t="shared" si="30"/>
        <v/>
      </c>
      <c r="E611" s="133" t="str">
        <f t="shared" si="31"/>
        <v/>
      </c>
      <c r="F611" s="19"/>
      <c r="G611" s="19"/>
      <c r="H611" s="19"/>
      <c r="I611" s="19"/>
      <c r="J611" s="19"/>
      <c r="K611" s="19"/>
      <c r="L611" s="19"/>
      <c r="Q611" s="19"/>
      <c r="R611" s="19"/>
      <c r="S611" s="19"/>
      <c r="T611" s="19"/>
      <c r="U611" s="19"/>
      <c r="V611" s="19"/>
      <c r="W611" s="19"/>
      <c r="X611" s="19"/>
      <c r="Y611" s="19"/>
    </row>
    <row r="612" spans="2:25" ht="12" customHeight="1">
      <c r="B612" s="140" t="str">
        <f>IF( ISBLANK('03.Muestra'!$C31),"",'03.Muestra'!$C31)</f>
        <v/>
      </c>
      <c r="C612" s="140" t="str">
        <f>IF( ISBLANK('03.Muestra'!$C31),"",'03.Muestra'!$E31)</f>
        <v/>
      </c>
      <c r="D612" s="164" t="str">
        <f t="shared" si="30"/>
        <v/>
      </c>
      <c r="E612" s="133" t="str">
        <f t="shared" si="31"/>
        <v/>
      </c>
      <c r="F612" s="19"/>
      <c r="G612" s="19"/>
      <c r="H612" s="19"/>
      <c r="I612" s="19"/>
      <c r="J612" s="19"/>
      <c r="K612" s="19"/>
      <c r="L612" s="19"/>
      <c r="M612" s="19"/>
      <c r="N612" s="19"/>
      <c r="O612" s="19"/>
      <c r="P612" s="19"/>
      <c r="Q612" s="19"/>
      <c r="R612" s="19"/>
      <c r="S612" s="19"/>
      <c r="T612" s="19"/>
      <c r="U612" s="19"/>
      <c r="V612" s="19"/>
      <c r="W612" s="19"/>
      <c r="X612" s="19"/>
      <c r="Y612" s="19"/>
    </row>
    <row r="613" spans="2:25" ht="12" customHeight="1">
      <c r="B613" s="140" t="str">
        <f>IF( ISBLANK('03.Muestra'!$C32),"",'03.Muestra'!$C32)</f>
        <v/>
      </c>
      <c r="C613" s="140" t="str">
        <f>IF( ISBLANK('03.Muestra'!$C32),"",'03.Muestra'!$E32)</f>
        <v/>
      </c>
      <c r="D613" s="164" t="str">
        <f t="shared" si="30"/>
        <v/>
      </c>
      <c r="E613" s="133" t="str">
        <f t="shared" si="31"/>
        <v/>
      </c>
      <c r="F613" s="19"/>
      <c r="G613" s="19"/>
      <c r="H613" s="19"/>
      <c r="I613" s="19"/>
      <c r="J613" s="19"/>
      <c r="K613" s="19"/>
      <c r="L613" s="19"/>
      <c r="M613" s="19"/>
      <c r="N613" s="19"/>
      <c r="O613" s="19"/>
      <c r="P613" s="19"/>
      <c r="Q613" s="19"/>
      <c r="R613" s="19"/>
      <c r="S613" s="19"/>
      <c r="T613" s="19"/>
      <c r="U613" s="19"/>
      <c r="V613" s="19"/>
      <c r="W613" s="19"/>
      <c r="X613" s="19"/>
      <c r="Y613" s="19"/>
    </row>
    <row r="614" spans="2:25" ht="12" customHeight="1">
      <c r="B614" s="140" t="str">
        <f>IF( ISBLANK('03.Muestra'!$C33),"",'03.Muestra'!$C33)</f>
        <v/>
      </c>
      <c r="C614" s="140" t="str">
        <f>IF( ISBLANK('03.Muestra'!$C33),"",'03.Muestra'!$E33)</f>
        <v/>
      </c>
      <c r="D614" s="164" t="str">
        <f t="shared" si="30"/>
        <v/>
      </c>
      <c r="E614" s="133" t="str">
        <f t="shared" si="31"/>
        <v/>
      </c>
      <c r="F614" s="19"/>
      <c r="G614" s="19"/>
      <c r="H614" s="19"/>
      <c r="I614" s="19"/>
      <c r="J614" s="19"/>
      <c r="K614" s="19"/>
      <c r="L614" s="19"/>
      <c r="M614" s="19"/>
      <c r="N614" s="19"/>
      <c r="O614" s="19"/>
      <c r="P614" s="19"/>
      <c r="Q614" s="19"/>
      <c r="R614" s="19"/>
      <c r="S614" s="19"/>
      <c r="T614" s="19"/>
      <c r="U614" s="19"/>
      <c r="V614" s="19"/>
      <c r="W614" s="19"/>
      <c r="X614" s="19"/>
      <c r="Y614" s="19"/>
    </row>
    <row r="615" spans="2:25" ht="12" customHeight="1">
      <c r="B615" s="140" t="str">
        <f>IF( ISBLANK('03.Muestra'!$C34),"",'03.Muestra'!$C34)</f>
        <v/>
      </c>
      <c r="C615" s="140" t="str">
        <f>IF( ISBLANK('03.Muestra'!$C34),"",'03.Muestra'!$E34)</f>
        <v/>
      </c>
      <c r="D615" s="164" t="str">
        <f t="shared" si="30"/>
        <v/>
      </c>
      <c r="E615" s="133" t="str">
        <f t="shared" si="31"/>
        <v/>
      </c>
      <c r="F615" s="19"/>
      <c r="G615" s="19"/>
      <c r="H615" s="19"/>
      <c r="I615" s="19"/>
      <c r="J615" s="19"/>
      <c r="K615" s="19"/>
      <c r="L615" s="19"/>
      <c r="M615" s="19"/>
      <c r="N615" s="19"/>
      <c r="O615" s="19"/>
      <c r="P615" s="19"/>
      <c r="Q615" s="19"/>
      <c r="R615" s="19"/>
      <c r="S615" s="19"/>
      <c r="T615" s="19"/>
      <c r="U615" s="19"/>
      <c r="V615" s="19"/>
      <c r="W615" s="19"/>
      <c r="X615" s="19"/>
      <c r="Y615" s="19"/>
    </row>
    <row r="616" spans="2:25" ht="12" customHeight="1">
      <c r="B616" s="140" t="str">
        <f>IF( ISBLANK('03.Muestra'!$C35),"",'03.Muestra'!$C35)</f>
        <v/>
      </c>
      <c r="C616" s="140" t="str">
        <f>IF( ISBLANK('03.Muestra'!$C35),"",'03.Muestra'!$E35)</f>
        <v/>
      </c>
      <c r="D616" s="164" t="str">
        <f t="shared" si="30"/>
        <v/>
      </c>
      <c r="E616" s="133" t="str">
        <f t="shared" si="31"/>
        <v/>
      </c>
      <c r="G616" s="19"/>
      <c r="H616" s="19"/>
      <c r="I616" s="19"/>
      <c r="J616" s="19"/>
      <c r="K616" s="19"/>
      <c r="L616" s="19"/>
      <c r="M616" s="19"/>
      <c r="N616" s="19"/>
      <c r="O616" s="19"/>
      <c r="P616" s="19"/>
      <c r="Q616" s="19"/>
      <c r="R616" s="19"/>
      <c r="S616" s="19"/>
      <c r="T616" s="19"/>
      <c r="U616" s="19"/>
      <c r="V616" s="19"/>
      <c r="W616" s="19"/>
      <c r="X616" s="19"/>
      <c r="Y616" s="19"/>
    </row>
    <row r="617" spans="2:25" ht="12" customHeight="1">
      <c r="B617" s="140" t="str">
        <f>IF( ISBLANK('03.Muestra'!$C36),"",'03.Muestra'!$C36)</f>
        <v/>
      </c>
      <c r="C617" s="140" t="str">
        <f>IF( ISBLANK('03.Muestra'!$C36),"",'03.Muestra'!$E36)</f>
        <v/>
      </c>
      <c r="D617" s="164" t="str">
        <f t="shared" si="30"/>
        <v/>
      </c>
      <c r="E617" s="133" t="str">
        <f t="shared" si="31"/>
        <v/>
      </c>
      <c r="F617" s="153"/>
      <c r="G617" s="19"/>
      <c r="H617" s="19"/>
      <c r="I617" s="19"/>
      <c r="J617" s="19"/>
      <c r="K617" s="19"/>
      <c r="L617" s="19"/>
      <c r="M617" s="19"/>
      <c r="N617" s="19"/>
      <c r="O617" s="19"/>
      <c r="P617" s="19"/>
      <c r="Q617" s="19"/>
      <c r="R617" s="19"/>
      <c r="S617" s="19"/>
      <c r="T617" s="19"/>
      <c r="U617" s="19"/>
      <c r="V617" s="19"/>
      <c r="W617" s="19"/>
      <c r="X617" s="19"/>
      <c r="Y617" s="19"/>
    </row>
    <row r="618" spans="2:25" ht="12" customHeight="1">
      <c r="B618" s="140" t="str">
        <f>IF( ISBLANK('03.Muestra'!$C37),"",'03.Muestra'!$C37)</f>
        <v/>
      </c>
      <c r="C618" s="140" t="str">
        <f>IF( ISBLANK('03.Muestra'!$C37),"",'03.Muestra'!$E37)</f>
        <v/>
      </c>
      <c r="D618" s="164" t="str">
        <f t="shared" si="30"/>
        <v/>
      </c>
      <c r="E618" s="133" t="str">
        <f t="shared" si="31"/>
        <v/>
      </c>
      <c r="F618" s="153"/>
      <c r="G618" s="19"/>
      <c r="H618" s="19"/>
      <c r="I618" s="19"/>
      <c r="J618" s="19"/>
      <c r="K618" s="19"/>
      <c r="L618" s="19"/>
      <c r="M618" s="19"/>
      <c r="N618" s="19"/>
      <c r="O618" s="19"/>
      <c r="P618" s="19"/>
      <c r="Q618" s="19"/>
      <c r="R618" s="19"/>
      <c r="S618" s="19"/>
      <c r="T618" s="19"/>
      <c r="U618" s="19"/>
      <c r="V618" s="19"/>
      <c r="W618" s="19"/>
      <c r="X618" s="19"/>
      <c r="Y618" s="19"/>
    </row>
    <row r="619" spans="2:25" ht="12" customHeight="1">
      <c r="B619" s="140" t="str">
        <f>IF( ISBLANK('03.Muestra'!$C38),"",'03.Muestra'!$C38)</f>
        <v/>
      </c>
      <c r="C619" s="140" t="str">
        <f>IF( ISBLANK('03.Muestra'!$C38),"",'03.Muestra'!$E38)</f>
        <v/>
      </c>
      <c r="D619" s="164" t="str">
        <f t="shared" si="30"/>
        <v/>
      </c>
      <c r="E619" s="133" t="str">
        <f t="shared" si="31"/>
        <v/>
      </c>
      <c r="F619" s="153"/>
      <c r="G619" s="19"/>
      <c r="H619" s="19"/>
      <c r="I619" s="19"/>
      <c r="J619" s="19"/>
      <c r="K619" s="19"/>
      <c r="L619" s="19"/>
      <c r="M619" s="19"/>
      <c r="N619" s="19"/>
      <c r="O619" s="19"/>
      <c r="P619" s="19"/>
      <c r="Q619" s="19"/>
      <c r="R619" s="19"/>
      <c r="S619" s="19"/>
      <c r="T619" s="19"/>
      <c r="U619" s="19"/>
      <c r="V619" s="19"/>
      <c r="W619" s="19"/>
      <c r="X619" s="19"/>
      <c r="Y619" s="19"/>
    </row>
    <row r="620" spans="2:25" ht="12" customHeight="1">
      <c r="B620" s="140" t="str">
        <f>IF( ISBLANK('03.Muestra'!$C39),"",'03.Muestra'!$C39)</f>
        <v/>
      </c>
      <c r="C620" s="140" t="str">
        <f>IF( ISBLANK('03.Muestra'!$C39),"",'03.Muestra'!$E39)</f>
        <v/>
      </c>
      <c r="D620" s="164" t="str">
        <f t="shared" si="30"/>
        <v/>
      </c>
      <c r="E620" s="133" t="str">
        <f t="shared" si="31"/>
        <v/>
      </c>
      <c r="F620" s="153"/>
      <c r="G620" s="19"/>
      <c r="H620" s="19"/>
      <c r="I620" s="19"/>
      <c r="J620" s="19"/>
      <c r="K620" s="19"/>
      <c r="L620" s="19"/>
      <c r="M620" s="19"/>
      <c r="N620" s="19"/>
      <c r="O620" s="19"/>
      <c r="P620" s="19"/>
      <c r="Q620" s="19"/>
      <c r="R620" s="19"/>
      <c r="S620" s="19"/>
      <c r="T620" s="19"/>
      <c r="U620" s="19"/>
      <c r="V620" s="19"/>
      <c r="W620" s="19"/>
      <c r="X620" s="19"/>
      <c r="Y620" s="19"/>
    </row>
    <row r="621" spans="2:25" ht="12" customHeight="1">
      <c r="B621" s="140" t="str">
        <f>IF( ISBLANK('03.Muestra'!$C40),"",'03.Muestra'!$C40)</f>
        <v/>
      </c>
      <c r="C621" s="140" t="str">
        <f>IF( ISBLANK('03.Muestra'!$C40),"",'03.Muestra'!$E40)</f>
        <v/>
      </c>
      <c r="D621" s="164" t="str">
        <f t="shared" si="30"/>
        <v/>
      </c>
      <c r="E621" s="133" t="str">
        <f t="shared" si="31"/>
        <v/>
      </c>
      <c r="F621" s="153"/>
      <c r="G621" s="19"/>
      <c r="H621" s="19"/>
      <c r="I621" s="19"/>
      <c r="J621" s="19"/>
      <c r="K621" s="19"/>
      <c r="L621" s="19"/>
      <c r="M621" s="19"/>
      <c r="N621" s="19"/>
      <c r="O621" s="19"/>
      <c r="P621" s="19"/>
      <c r="Q621" s="19"/>
      <c r="R621" s="19"/>
      <c r="S621" s="19"/>
      <c r="T621" s="19"/>
      <c r="U621" s="19"/>
      <c r="V621" s="19"/>
      <c r="W621" s="19"/>
      <c r="X621" s="19"/>
      <c r="Y621" s="19"/>
    </row>
    <row r="622" spans="2:25" ht="12" customHeight="1">
      <c r="B622" s="140" t="str">
        <f>IF( ISBLANK('03.Muestra'!$C41),"",'03.Muestra'!$C41)</f>
        <v/>
      </c>
      <c r="C622" s="140" t="str">
        <f>IF( ISBLANK('03.Muestra'!$C41),"",'03.Muestra'!$E41)</f>
        <v/>
      </c>
      <c r="D622" s="164" t="str">
        <f t="shared" si="30"/>
        <v/>
      </c>
      <c r="E622" s="133" t="str">
        <f t="shared" si="31"/>
        <v/>
      </c>
      <c r="F622" s="153"/>
      <c r="G622" s="19"/>
      <c r="H622" s="19"/>
      <c r="I622" s="19"/>
      <c r="J622" s="19"/>
      <c r="K622" s="19"/>
      <c r="L622" s="19"/>
      <c r="M622" s="19"/>
      <c r="N622" s="19"/>
      <c r="O622" s="19"/>
      <c r="P622" s="19"/>
      <c r="Q622" s="19"/>
      <c r="R622" s="19"/>
      <c r="S622" s="19"/>
      <c r="T622" s="19"/>
      <c r="U622" s="19"/>
      <c r="V622" s="19"/>
      <c r="W622" s="19"/>
      <c r="X622" s="19"/>
      <c r="Y622" s="19"/>
    </row>
    <row r="623" spans="2:25" ht="12" customHeight="1">
      <c r="B623" s="140" t="str">
        <f>IF( ISBLANK('03.Muestra'!$C42),"",'03.Muestra'!$C42)</f>
        <v/>
      </c>
      <c r="C623" s="140" t="str">
        <f>IF( ISBLANK('03.Muestra'!$C42),"",'03.Muestra'!$E42)</f>
        <v/>
      </c>
      <c r="D623" s="164" t="str">
        <f t="shared" si="30"/>
        <v/>
      </c>
      <c r="E623" s="133" t="str">
        <f t="shared" si="31"/>
        <v/>
      </c>
      <c r="F623" s="19"/>
      <c r="G623" s="19"/>
      <c r="H623" s="19"/>
      <c r="I623" s="19"/>
      <c r="J623" s="19"/>
      <c r="K623" s="19"/>
      <c r="L623" s="19"/>
      <c r="M623" s="19"/>
      <c r="N623" s="19"/>
      <c r="O623" s="19"/>
      <c r="P623" s="19"/>
      <c r="Q623" s="19"/>
      <c r="R623" s="19"/>
      <c r="S623" s="19"/>
      <c r="T623" s="19"/>
      <c r="U623" s="19"/>
      <c r="V623" s="19"/>
      <c r="W623" s="19"/>
      <c r="X623" s="19"/>
      <c r="Y623" s="19"/>
    </row>
    <row r="624" spans="2:25" ht="12" customHeight="1">
      <c r="B624" s="19"/>
      <c r="C624" s="19"/>
      <c r="D624" s="133"/>
      <c r="E624" s="19"/>
      <c r="F624" s="19"/>
      <c r="G624" s="19"/>
      <c r="H624" s="19"/>
      <c r="I624" s="19"/>
      <c r="J624" s="19"/>
      <c r="K624" s="19"/>
      <c r="L624" s="19"/>
      <c r="M624" s="19"/>
      <c r="N624" s="19"/>
      <c r="O624" s="19"/>
      <c r="P624" s="19"/>
      <c r="Q624" s="19"/>
      <c r="R624" s="19"/>
      <c r="S624" s="19"/>
      <c r="T624" s="19"/>
      <c r="U624" s="19"/>
      <c r="V624" s="19"/>
      <c r="W624" s="19"/>
      <c r="X624" s="19"/>
      <c r="Y624" s="19"/>
    </row>
    <row r="625" spans="2:25" ht="12" customHeight="1">
      <c r="B625" s="157"/>
      <c r="C625" s="19"/>
      <c r="D625" s="133"/>
      <c r="E625" s="138"/>
      <c r="F625" s="19"/>
      <c r="G625" s="19"/>
      <c r="H625" s="19"/>
      <c r="I625" s="19"/>
      <c r="J625" s="19"/>
      <c r="K625" s="19"/>
      <c r="L625" s="19"/>
      <c r="M625" s="19"/>
      <c r="N625" s="19"/>
      <c r="O625" s="19"/>
      <c r="P625" s="19"/>
      <c r="Q625" s="19"/>
      <c r="R625" s="19"/>
      <c r="S625" s="19"/>
      <c r="T625" s="19"/>
      <c r="U625" s="19"/>
      <c r="V625" s="19"/>
      <c r="W625" s="19"/>
      <c r="X625" s="19"/>
      <c r="Y625" s="19"/>
    </row>
    <row r="626" spans="2:25" ht="32.25" customHeight="1">
      <c r="B626" s="26" t="s">
        <v>61</v>
      </c>
      <c r="C626" s="27" t="s">
        <v>115</v>
      </c>
      <c r="D626" s="28" t="s">
        <v>71</v>
      </c>
      <c r="E626" s="152"/>
      <c r="K626" s="19"/>
      <c r="L626" s="19"/>
      <c r="M626" s="19"/>
      <c r="N626" s="19"/>
      <c r="O626" s="19"/>
      <c r="P626" s="19"/>
      <c r="Q626" s="19"/>
      <c r="R626" s="19"/>
      <c r="S626" s="19"/>
      <c r="T626" s="19"/>
      <c r="U626" s="19"/>
      <c r="V626" s="19"/>
      <c r="W626" s="19"/>
      <c r="X626" s="19"/>
      <c r="Y626" s="19"/>
    </row>
    <row r="627" spans="2:25" ht="12" customHeight="1">
      <c r="B627" s="140" t="str">
        <f>IF( ISBLANK('03.Muestra'!$C8),"",'03.Muestra'!$C8)</f>
        <v/>
      </c>
      <c r="C627" s="140" t="str">
        <f>IF( ISBLANK('03.Muestra'!$E8),"",'03.Muestra'!$E8)</f>
        <v/>
      </c>
      <c r="D627" s="164" t="str">
        <f t="shared" ref="D627:D661" si="32">IF(AND(B627&lt;&gt;"",C627&lt;&gt;""),"N/T","")</f>
        <v/>
      </c>
      <c r="E627" s="133" t="str">
        <f t="shared" ref="E627:E661" si="33">IF(D627&lt;&gt;"",IF(AND(B627&lt;&gt;"",C627&lt;&gt;""),"","ERR"),"")</f>
        <v/>
      </c>
      <c r="F627" s="141" t="s">
        <v>72</v>
      </c>
      <c r="G627" s="142" t="s">
        <v>76</v>
      </c>
      <c r="H627" s="143" t="s">
        <v>74</v>
      </c>
      <c r="I627" s="144" t="s">
        <v>65</v>
      </c>
      <c r="J627" s="145" t="s">
        <v>62</v>
      </c>
      <c r="K627" s="146" t="s">
        <v>69</v>
      </c>
      <c r="L627" s="19"/>
      <c r="M627" s="19"/>
      <c r="N627" s="19"/>
      <c r="O627" s="19"/>
      <c r="P627" s="19"/>
      <c r="Q627" s="19"/>
      <c r="R627" s="19"/>
      <c r="S627" s="19"/>
      <c r="T627" s="19"/>
      <c r="U627" s="19"/>
      <c r="V627" s="19"/>
      <c r="W627" s="19"/>
      <c r="X627" s="19"/>
      <c r="Y627" s="19"/>
    </row>
    <row r="628" spans="2:25" ht="12" customHeight="1">
      <c r="B628" s="140" t="str">
        <f>IF( ISBLANK('03.Muestra'!$C9),"",'03.Muestra'!$C9)</f>
        <v/>
      </c>
      <c r="C628" s="140" t="str">
        <f>IF( ISBLANK('03.Muestra'!$E9),"",'03.Muestra'!$E9)</f>
        <v/>
      </c>
      <c r="D628" s="164" t="str">
        <f t="shared" si="32"/>
        <v/>
      </c>
      <c r="E628" s="133" t="str">
        <f t="shared" si="33"/>
        <v/>
      </c>
      <c r="F628" s="147">
        <f ca="1">COUNTIF($D627:INDIRECT("$D" &amp;  SUM(ROW()-1,'03.Muestra'!$D$45)-1),F627)</f>
        <v>0</v>
      </c>
      <c r="G628" s="147">
        <f ca="1">COUNTIF($D627:INDIRECT("$D" &amp;  SUM(ROW()-1,'03.Muestra'!$D$45)-1),G627)</f>
        <v>0</v>
      </c>
      <c r="H628" s="147">
        <f ca="1">COUNTIF($D627:INDIRECT("$D" &amp;  SUM(ROW()-1,'03.Muestra'!$D$45)-1),H627)</f>
        <v>0</v>
      </c>
      <c r="I628" s="147">
        <f ca="1">COUNTIF($D627:INDIRECT("$D" &amp;  SUM(ROW()-1,'03.Muestra'!$D$45)-1),I627)</f>
        <v>0</v>
      </c>
      <c r="J628" s="147">
        <f ca="1">COUNTIF($D627:INDIRECT("$D" &amp;  SUM(ROW()-1,'03.Muestra'!$D$45)-1),J627)</f>
        <v>0</v>
      </c>
      <c r="K628" s="147">
        <f ca="1">IF('03.Muestra'!$D$45=0,0,COUNTBLANK($D627:INDIRECT("$D" &amp;  SUM(ROW()-1,'03.Muestra'!$D$45)-1)))</f>
        <v>0</v>
      </c>
      <c r="L628" s="19"/>
      <c r="M628" s="19"/>
      <c r="N628" s="19"/>
      <c r="O628" s="19"/>
      <c r="P628" s="19"/>
      <c r="Q628" s="19"/>
      <c r="R628" s="19"/>
      <c r="S628" s="19"/>
      <c r="T628" s="19"/>
      <c r="U628" s="19"/>
      <c r="V628" s="19"/>
      <c r="W628" s="19"/>
      <c r="X628" s="19"/>
      <c r="Y628" s="19"/>
    </row>
    <row r="629" spans="2:25" ht="12" customHeight="1">
      <c r="B629" s="140" t="str">
        <f>IF( ISBLANK('03.Muestra'!$C10),"",'03.Muestra'!$C10)</f>
        <v/>
      </c>
      <c r="C629" s="140" t="str">
        <f>IF( ISBLANK('03.Muestra'!$E10),"",'03.Muestra'!$E10)</f>
        <v/>
      </c>
      <c r="D629" s="164" t="str">
        <f t="shared" si="32"/>
        <v/>
      </c>
      <c r="E629" s="133" t="str">
        <f t="shared" si="33"/>
        <v/>
      </c>
      <c r="G629" s="19"/>
      <c r="H629" s="19"/>
      <c r="I629" s="19"/>
      <c r="J629" s="19"/>
      <c r="K629" s="19"/>
      <c r="L629" s="19"/>
      <c r="M629" s="19"/>
      <c r="N629" s="19"/>
      <c r="O629" s="19"/>
      <c r="P629" s="19"/>
      <c r="Q629" s="19"/>
      <c r="R629" s="19"/>
      <c r="S629" s="19"/>
      <c r="T629" s="19"/>
      <c r="U629" s="19"/>
      <c r="V629" s="19"/>
      <c r="W629" s="19"/>
      <c r="X629" s="19"/>
      <c r="Y629" s="19"/>
    </row>
    <row r="630" spans="2:25" ht="12" customHeight="1">
      <c r="B630" s="140" t="str">
        <f>IF( ISBLANK('03.Muestra'!$C11),"",'03.Muestra'!$C11)</f>
        <v/>
      </c>
      <c r="C630" s="140" t="str">
        <f>IF( ISBLANK('03.Muestra'!$E11),"",'03.Muestra'!$E11)</f>
        <v/>
      </c>
      <c r="D630" s="164" t="str">
        <f t="shared" si="32"/>
        <v/>
      </c>
      <c r="E630" s="133" t="str">
        <f t="shared" si="33"/>
        <v/>
      </c>
      <c r="G630" s="19"/>
      <c r="H630" s="19"/>
      <c r="I630" s="19"/>
      <c r="J630" s="19"/>
      <c r="K630" s="19"/>
      <c r="L630" s="19"/>
      <c r="M630" s="19"/>
      <c r="N630" s="19"/>
      <c r="O630" s="19"/>
      <c r="P630" s="19"/>
      <c r="Q630" s="19"/>
      <c r="R630" s="19"/>
      <c r="S630" s="19"/>
      <c r="T630" s="19"/>
      <c r="U630" s="19"/>
      <c r="V630" s="19"/>
      <c r="W630" s="19"/>
      <c r="X630" s="19"/>
      <c r="Y630" s="19"/>
    </row>
    <row r="631" spans="2:25" ht="12" customHeight="1">
      <c r="B631" s="140" t="str">
        <f>IF( ISBLANK('03.Muestra'!$C12),"",'03.Muestra'!$C12)</f>
        <v/>
      </c>
      <c r="C631" s="140" t="str">
        <f>IF( ISBLANK('03.Muestra'!$E12),"",'03.Muestra'!$E12)</f>
        <v/>
      </c>
      <c r="D631" s="164" t="str">
        <f t="shared" si="32"/>
        <v/>
      </c>
      <c r="E631" s="133" t="str">
        <f t="shared" si="33"/>
        <v/>
      </c>
      <c r="G631" s="19"/>
      <c r="H631" s="19"/>
      <c r="I631" s="19"/>
      <c r="J631" s="19"/>
      <c r="K631" s="19"/>
      <c r="L631" s="19"/>
      <c r="M631" s="19"/>
      <c r="N631" s="19"/>
      <c r="O631" s="19"/>
      <c r="P631" s="19"/>
      <c r="Q631" s="19"/>
      <c r="R631" s="19"/>
      <c r="S631" s="19"/>
      <c r="T631" s="19"/>
      <c r="U631" s="19"/>
      <c r="V631" s="19"/>
      <c r="W631" s="19"/>
      <c r="X631" s="19"/>
      <c r="Y631" s="19"/>
    </row>
    <row r="632" spans="2:25" ht="12" customHeight="1">
      <c r="B632" s="140" t="str">
        <f>IF( ISBLANK('03.Muestra'!$C13),"",'03.Muestra'!$C13)</f>
        <v/>
      </c>
      <c r="C632" s="140" t="str">
        <f>IF( ISBLANK('03.Muestra'!$E13),"",'03.Muestra'!$E13)</f>
        <v/>
      </c>
      <c r="D632" s="164" t="str">
        <f t="shared" si="32"/>
        <v/>
      </c>
      <c r="E632" s="133" t="str">
        <f t="shared" si="33"/>
        <v/>
      </c>
      <c r="G632" s="19"/>
      <c r="H632" s="19"/>
      <c r="I632" s="19"/>
      <c r="J632" s="19"/>
      <c r="K632" s="19"/>
      <c r="L632" s="19"/>
      <c r="M632" s="19"/>
      <c r="N632" s="19"/>
      <c r="O632" s="19"/>
      <c r="P632" s="19"/>
      <c r="Q632" s="19"/>
      <c r="R632" s="19"/>
      <c r="S632" s="19"/>
      <c r="T632" s="19"/>
      <c r="U632" s="19"/>
      <c r="V632" s="19"/>
      <c r="W632" s="19"/>
      <c r="X632" s="19"/>
      <c r="Y632" s="19"/>
    </row>
    <row r="633" spans="2:25" ht="12" customHeight="1">
      <c r="B633" s="140" t="str">
        <f>IF( ISBLANK('03.Muestra'!$C14),"",'03.Muestra'!$C14)</f>
        <v/>
      </c>
      <c r="C633" s="140" t="str">
        <f>IF( ISBLANK('03.Muestra'!$E14),"",'03.Muestra'!$E14)</f>
        <v/>
      </c>
      <c r="D633" s="164" t="str">
        <f t="shared" si="32"/>
        <v/>
      </c>
      <c r="E633" s="133" t="str">
        <f t="shared" si="33"/>
        <v/>
      </c>
      <c r="F633" s="19"/>
      <c r="G633" s="19"/>
      <c r="H633" s="19"/>
      <c r="I633" s="19"/>
      <c r="J633" s="19"/>
      <c r="K633" s="19"/>
      <c r="L633" s="19"/>
      <c r="M633" s="19"/>
      <c r="N633" s="19"/>
      <c r="O633" s="19"/>
      <c r="P633" s="19"/>
      <c r="Q633" s="19"/>
      <c r="R633" s="19"/>
      <c r="S633" s="19"/>
      <c r="T633" s="19"/>
      <c r="U633" s="19"/>
      <c r="V633" s="19"/>
      <c r="W633" s="19"/>
      <c r="X633" s="19"/>
      <c r="Y633" s="19"/>
    </row>
    <row r="634" spans="2:25" ht="12" customHeight="1">
      <c r="B634" s="140" t="str">
        <f>IF( ISBLANK('03.Muestra'!$C15),"",'03.Muestra'!$C15)</f>
        <v/>
      </c>
      <c r="C634" s="140" t="str">
        <f>IF( ISBLANK('03.Muestra'!$E15),"",'03.Muestra'!$E15)</f>
        <v/>
      </c>
      <c r="D634" s="164" t="str">
        <f t="shared" si="32"/>
        <v/>
      </c>
      <c r="E634" s="133" t="str">
        <f t="shared" si="33"/>
        <v/>
      </c>
      <c r="F634" s="19"/>
      <c r="G634" s="19"/>
      <c r="H634" s="19"/>
      <c r="I634" s="19"/>
      <c r="J634" s="19"/>
      <c r="K634" s="19"/>
      <c r="L634" s="19"/>
      <c r="M634" s="19"/>
      <c r="N634" s="19"/>
      <c r="O634" s="19"/>
      <c r="P634" s="19"/>
      <c r="Q634" s="19"/>
      <c r="R634" s="19"/>
      <c r="S634" s="19"/>
      <c r="T634" s="19"/>
      <c r="U634" s="19"/>
      <c r="V634" s="19"/>
      <c r="W634" s="19"/>
      <c r="X634" s="19"/>
      <c r="Y634" s="19"/>
    </row>
    <row r="635" spans="2:25" ht="12" customHeight="1">
      <c r="B635" s="140" t="str">
        <f>IF( ISBLANK('03.Muestra'!$C16),"",'03.Muestra'!$C16)</f>
        <v/>
      </c>
      <c r="C635" s="140" t="str">
        <f>IF( ISBLANK('03.Muestra'!$E16),"",'03.Muestra'!$E16)</f>
        <v/>
      </c>
      <c r="D635" s="164" t="str">
        <f t="shared" si="32"/>
        <v/>
      </c>
      <c r="E635" s="133" t="str">
        <f t="shared" si="33"/>
        <v/>
      </c>
      <c r="F635" s="19"/>
      <c r="G635" s="19"/>
      <c r="H635" s="19"/>
      <c r="I635" s="19"/>
      <c r="J635" s="19"/>
      <c r="K635" s="19"/>
      <c r="L635" s="19"/>
      <c r="M635" s="19"/>
      <c r="N635" s="19"/>
      <c r="O635" s="19"/>
      <c r="P635" s="19"/>
      <c r="Q635" s="19"/>
      <c r="R635" s="19"/>
      <c r="S635" s="19"/>
      <c r="T635" s="19"/>
      <c r="U635" s="19"/>
      <c r="V635" s="19"/>
      <c r="W635" s="19"/>
      <c r="X635" s="19"/>
      <c r="Y635" s="19"/>
    </row>
    <row r="636" spans="2:25" ht="12" customHeight="1">
      <c r="B636" s="140" t="str">
        <f>IF( ISBLANK('03.Muestra'!$C17),"",'03.Muestra'!$C17)</f>
        <v/>
      </c>
      <c r="C636" s="140" t="str">
        <f>IF( ISBLANK('03.Muestra'!$E17),"",'03.Muestra'!$E17)</f>
        <v/>
      </c>
      <c r="D636" s="164" t="str">
        <f t="shared" si="32"/>
        <v/>
      </c>
      <c r="E636" s="133" t="str">
        <f t="shared" si="33"/>
        <v/>
      </c>
      <c r="F636" s="19"/>
      <c r="G636" s="19"/>
      <c r="H636" s="19"/>
      <c r="I636" s="19"/>
      <c r="J636" s="19"/>
      <c r="K636" s="19"/>
      <c r="L636" s="19"/>
      <c r="M636" s="19"/>
      <c r="N636" s="19"/>
      <c r="O636" s="19"/>
      <c r="P636" s="19"/>
      <c r="Q636" s="19"/>
      <c r="R636" s="19"/>
      <c r="S636" s="19"/>
      <c r="T636" s="19"/>
      <c r="U636" s="19"/>
      <c r="V636" s="19"/>
      <c r="W636" s="19"/>
      <c r="X636" s="19"/>
      <c r="Y636" s="19"/>
    </row>
    <row r="637" spans="2:25" ht="12" customHeight="1">
      <c r="B637" s="140" t="str">
        <f>IF( ISBLANK('03.Muestra'!$C18),"",'03.Muestra'!$C18)</f>
        <v/>
      </c>
      <c r="C637" s="140" t="str">
        <f>IF( ISBLANK('03.Muestra'!$E18),"",'03.Muestra'!$E18)</f>
        <v/>
      </c>
      <c r="D637" s="164" t="str">
        <f t="shared" si="32"/>
        <v/>
      </c>
      <c r="E637" s="133" t="str">
        <f t="shared" si="33"/>
        <v/>
      </c>
      <c r="F637" s="19"/>
      <c r="G637" s="19"/>
      <c r="H637" s="19"/>
      <c r="I637" s="19"/>
      <c r="J637" s="19"/>
      <c r="K637" s="19"/>
      <c r="L637" s="19"/>
      <c r="M637" s="19"/>
      <c r="N637" s="19"/>
      <c r="O637" s="19"/>
      <c r="P637" s="19"/>
      <c r="Q637" s="19"/>
      <c r="R637" s="19"/>
      <c r="S637" s="19"/>
      <c r="T637" s="19"/>
      <c r="U637" s="19"/>
      <c r="V637" s="19"/>
      <c r="W637" s="19"/>
      <c r="X637" s="19"/>
      <c r="Y637" s="19"/>
    </row>
    <row r="638" spans="2:25" ht="12" customHeight="1">
      <c r="B638" s="140" t="str">
        <f>IF( ISBLANK('03.Muestra'!$C19),"",'03.Muestra'!$C19)</f>
        <v/>
      </c>
      <c r="C638" s="140" t="str">
        <f>IF( ISBLANK('03.Muestra'!$E19),"",'03.Muestra'!$E19)</f>
        <v/>
      </c>
      <c r="D638" s="164" t="str">
        <f t="shared" si="32"/>
        <v/>
      </c>
      <c r="E638" s="133" t="str">
        <f t="shared" si="33"/>
        <v/>
      </c>
      <c r="F638" s="19"/>
      <c r="G638" s="19"/>
      <c r="H638" s="19"/>
      <c r="I638" s="19"/>
      <c r="J638" s="19"/>
      <c r="K638" s="19"/>
      <c r="L638" s="19"/>
      <c r="M638" s="19"/>
      <c r="N638" s="19"/>
      <c r="O638" s="19"/>
      <c r="P638" s="19"/>
      <c r="Q638" s="19"/>
      <c r="R638" s="19"/>
      <c r="S638" s="19"/>
      <c r="T638" s="19"/>
      <c r="U638" s="19"/>
      <c r="V638" s="19"/>
      <c r="W638" s="19"/>
      <c r="X638" s="19"/>
      <c r="Y638" s="19"/>
    </row>
    <row r="639" spans="2:25" ht="12" customHeight="1">
      <c r="B639" s="140" t="str">
        <f>IF( ISBLANK('03.Muestra'!$C20),"",'03.Muestra'!$C20)</f>
        <v/>
      </c>
      <c r="C639" s="140" t="str">
        <f>IF( ISBLANK('03.Muestra'!$E20),"",'03.Muestra'!$E20)</f>
        <v/>
      </c>
      <c r="D639" s="164" t="str">
        <f t="shared" si="32"/>
        <v/>
      </c>
      <c r="E639" s="133" t="str">
        <f t="shared" si="33"/>
        <v/>
      </c>
      <c r="F639" s="19"/>
      <c r="G639" s="19"/>
      <c r="H639" s="19"/>
      <c r="I639" s="19"/>
      <c r="J639" s="19"/>
      <c r="K639" s="19"/>
      <c r="L639" s="19"/>
      <c r="Q639" s="19"/>
      <c r="R639" s="19"/>
      <c r="S639" s="19"/>
      <c r="T639" s="19"/>
      <c r="U639" s="19"/>
      <c r="V639" s="19"/>
      <c r="W639" s="19"/>
      <c r="X639" s="19"/>
      <c r="Y639" s="19"/>
    </row>
    <row r="640" spans="2:25" ht="12" customHeight="1">
      <c r="B640" s="140" t="str">
        <f>IF( ISBLANK('03.Muestra'!$C21),"",'03.Muestra'!$C21)</f>
        <v/>
      </c>
      <c r="C640" s="140" t="str">
        <f>IF( ISBLANK('03.Muestra'!$E21),"",'03.Muestra'!$E21)</f>
        <v/>
      </c>
      <c r="D640" s="164" t="str">
        <f t="shared" si="32"/>
        <v/>
      </c>
      <c r="E640" s="133" t="str">
        <f t="shared" si="33"/>
        <v/>
      </c>
      <c r="F640" s="19"/>
      <c r="G640" s="19"/>
      <c r="H640" s="19"/>
      <c r="I640" s="19"/>
      <c r="J640" s="19"/>
      <c r="K640" s="19"/>
      <c r="L640" s="19"/>
      <c r="Q640" s="19"/>
      <c r="R640" s="19"/>
      <c r="S640" s="19"/>
      <c r="T640" s="19"/>
      <c r="U640" s="19"/>
      <c r="V640" s="19"/>
      <c r="W640" s="19"/>
      <c r="X640" s="19"/>
      <c r="Y640" s="19"/>
    </row>
    <row r="641" spans="2:25" ht="12" customHeight="1">
      <c r="B641" s="140" t="str">
        <f>IF( ISBLANK('03.Muestra'!$C22),"",'03.Muestra'!$C22)</f>
        <v/>
      </c>
      <c r="C641" s="140" t="str">
        <f>IF( ISBLANK('03.Muestra'!$E22),"",'03.Muestra'!$E22)</f>
        <v/>
      </c>
      <c r="D641" s="164" t="str">
        <f t="shared" si="32"/>
        <v/>
      </c>
      <c r="E641" s="133" t="str">
        <f t="shared" si="33"/>
        <v/>
      </c>
      <c r="F641" s="19"/>
      <c r="G641" s="19"/>
      <c r="H641" s="19"/>
      <c r="I641" s="19"/>
      <c r="J641" s="19"/>
      <c r="K641" s="19"/>
      <c r="L641" s="19"/>
      <c r="Q641" s="19"/>
      <c r="R641" s="19"/>
      <c r="S641" s="19"/>
      <c r="T641" s="19"/>
      <c r="U641" s="19"/>
      <c r="V641" s="19"/>
      <c r="W641" s="19"/>
      <c r="X641" s="19"/>
      <c r="Y641" s="19"/>
    </row>
    <row r="642" spans="2:25" ht="12" customHeight="1">
      <c r="B642" s="140" t="str">
        <f>IF( ISBLANK('03.Muestra'!$C23),"",'03.Muestra'!$C23)</f>
        <v/>
      </c>
      <c r="C642" s="140" t="str">
        <f>IF( ISBLANK('03.Muestra'!$E23),"",'03.Muestra'!$E23)</f>
        <v/>
      </c>
      <c r="D642" s="164" t="str">
        <f t="shared" si="32"/>
        <v/>
      </c>
      <c r="E642" s="133" t="str">
        <f t="shared" si="33"/>
        <v/>
      </c>
      <c r="F642" s="19"/>
      <c r="G642" s="19"/>
      <c r="H642" s="19"/>
      <c r="I642" s="19"/>
      <c r="J642" s="19"/>
      <c r="K642" s="19"/>
      <c r="L642" s="19"/>
      <c r="Q642" s="19"/>
      <c r="R642" s="19"/>
      <c r="S642" s="19"/>
      <c r="T642" s="19"/>
      <c r="U642" s="19"/>
      <c r="V642" s="19"/>
      <c r="W642" s="19"/>
      <c r="X642" s="19"/>
      <c r="Y642" s="19"/>
    </row>
    <row r="643" spans="2:25" ht="12" customHeight="1">
      <c r="B643" s="140" t="str">
        <f>IF( ISBLANK('03.Muestra'!$C24),"",'03.Muestra'!$C24)</f>
        <v/>
      </c>
      <c r="C643" s="140" t="str">
        <f>IF( ISBLANK('03.Muestra'!$E24),"",'03.Muestra'!$E24)</f>
        <v/>
      </c>
      <c r="D643" s="164" t="str">
        <f t="shared" si="32"/>
        <v/>
      </c>
      <c r="E643" s="133" t="str">
        <f t="shared" si="33"/>
        <v/>
      </c>
      <c r="F643" s="19"/>
      <c r="G643" s="19"/>
      <c r="H643" s="19"/>
      <c r="I643" s="19"/>
      <c r="J643" s="19"/>
      <c r="K643" s="19"/>
      <c r="L643" s="19"/>
      <c r="Q643" s="19"/>
      <c r="R643" s="19"/>
      <c r="S643" s="19"/>
      <c r="T643" s="19"/>
      <c r="U643" s="19"/>
      <c r="V643" s="19"/>
      <c r="W643" s="19"/>
      <c r="X643" s="19"/>
      <c r="Y643" s="19"/>
    </row>
    <row r="644" spans="2:25" ht="12" customHeight="1">
      <c r="B644" s="140" t="str">
        <f>IF( ISBLANK('03.Muestra'!$C25),"",'03.Muestra'!$C25)</f>
        <v/>
      </c>
      <c r="C644" s="140" t="str">
        <f>IF( ISBLANK('03.Muestra'!$E25),"",'03.Muestra'!$E25)</f>
        <v/>
      </c>
      <c r="D644" s="164" t="str">
        <f t="shared" si="32"/>
        <v/>
      </c>
      <c r="E644" s="133" t="str">
        <f t="shared" si="33"/>
        <v/>
      </c>
      <c r="F644" s="19"/>
      <c r="G644" s="19"/>
      <c r="H644" s="19"/>
      <c r="I644" s="19"/>
      <c r="J644" s="19"/>
      <c r="K644" s="19"/>
      <c r="L644" s="19"/>
      <c r="Q644" s="19"/>
      <c r="R644" s="19"/>
      <c r="S644" s="19"/>
      <c r="T644" s="19"/>
      <c r="U644" s="19"/>
      <c r="V644" s="19"/>
      <c r="W644" s="19"/>
      <c r="X644" s="19"/>
      <c r="Y644" s="19"/>
    </row>
    <row r="645" spans="2:25" ht="12" customHeight="1">
      <c r="B645" s="140" t="str">
        <f>IF( ISBLANK('03.Muestra'!$C26),"",'03.Muestra'!$C26)</f>
        <v/>
      </c>
      <c r="C645" s="140" t="str">
        <f>IF( ISBLANK('03.Muestra'!$E26),"",'03.Muestra'!$E26)</f>
        <v/>
      </c>
      <c r="D645" s="164" t="str">
        <f t="shared" si="32"/>
        <v/>
      </c>
      <c r="E645" s="133" t="str">
        <f t="shared" si="33"/>
        <v/>
      </c>
      <c r="F645" s="19"/>
      <c r="G645" s="19"/>
      <c r="H645" s="19"/>
      <c r="I645" s="19"/>
      <c r="J645" s="19"/>
      <c r="K645" s="19"/>
      <c r="L645" s="19"/>
      <c r="Q645" s="19"/>
      <c r="R645" s="19"/>
      <c r="S645" s="19"/>
      <c r="T645" s="19"/>
      <c r="U645" s="19"/>
      <c r="V645" s="19"/>
      <c r="W645" s="19"/>
      <c r="X645" s="19"/>
      <c r="Y645" s="19"/>
    </row>
    <row r="646" spans="2:25" ht="12" customHeight="1">
      <c r="B646" s="140" t="str">
        <f>IF( ISBLANK('03.Muestra'!$C27),"",'03.Muestra'!$C27)</f>
        <v/>
      </c>
      <c r="C646" s="140" t="str">
        <f>IF( ISBLANK('03.Muestra'!$E27),"",'03.Muestra'!$E27)</f>
        <v/>
      </c>
      <c r="D646" s="164" t="str">
        <f t="shared" si="32"/>
        <v/>
      </c>
      <c r="E646" s="133" t="str">
        <f t="shared" si="33"/>
        <v/>
      </c>
      <c r="F646" s="19"/>
      <c r="G646" s="19"/>
      <c r="H646" s="19"/>
      <c r="I646" s="19"/>
      <c r="J646" s="19"/>
      <c r="K646" s="19"/>
      <c r="L646" s="19"/>
      <c r="Q646" s="19"/>
      <c r="R646" s="19"/>
      <c r="S646" s="19"/>
      <c r="T646" s="19"/>
      <c r="U646" s="19"/>
      <c r="V646" s="19"/>
      <c r="W646" s="19"/>
      <c r="X646" s="19"/>
      <c r="Y646" s="19"/>
    </row>
    <row r="647" spans="2:25" ht="12" customHeight="1">
      <c r="B647" s="140" t="str">
        <f>IF( ISBLANK('03.Muestra'!$C28),"",'03.Muestra'!$C28)</f>
        <v/>
      </c>
      <c r="C647" s="140" t="str">
        <f>IF( ISBLANK('03.Muestra'!$E28),"",'03.Muestra'!$E28)</f>
        <v/>
      </c>
      <c r="D647" s="164" t="str">
        <f t="shared" si="32"/>
        <v/>
      </c>
      <c r="E647" s="133" t="str">
        <f t="shared" si="33"/>
        <v/>
      </c>
      <c r="F647" s="19"/>
      <c r="G647" s="19"/>
      <c r="H647" s="19"/>
      <c r="I647" s="19"/>
      <c r="J647" s="19"/>
      <c r="K647" s="19"/>
      <c r="L647" s="19"/>
      <c r="Q647" s="19"/>
      <c r="R647" s="19"/>
      <c r="S647" s="19"/>
      <c r="T647" s="19"/>
      <c r="U647" s="19"/>
      <c r="V647" s="19"/>
      <c r="W647" s="19"/>
      <c r="X647" s="19"/>
      <c r="Y647" s="19"/>
    </row>
    <row r="648" spans="2:25" ht="12" customHeight="1">
      <c r="B648" s="140" t="str">
        <f>IF( ISBLANK('03.Muestra'!$C29),"",'03.Muestra'!$C29)</f>
        <v/>
      </c>
      <c r="C648" s="140" t="str">
        <f>IF( ISBLANK('03.Muestra'!$E29),"",'03.Muestra'!$E29)</f>
        <v/>
      </c>
      <c r="D648" s="164" t="str">
        <f t="shared" si="32"/>
        <v/>
      </c>
      <c r="E648" s="133" t="str">
        <f t="shared" si="33"/>
        <v/>
      </c>
      <c r="F648" s="19"/>
      <c r="G648" s="19"/>
      <c r="H648" s="19"/>
      <c r="I648" s="19"/>
      <c r="J648" s="19"/>
      <c r="K648" s="19"/>
      <c r="L648" s="19"/>
      <c r="Q648" s="19"/>
      <c r="R648" s="19"/>
      <c r="S648" s="19"/>
      <c r="T648" s="19"/>
      <c r="U648" s="19"/>
      <c r="V648" s="19"/>
      <c r="W648" s="19"/>
      <c r="X648" s="19"/>
      <c r="Y648" s="19"/>
    </row>
    <row r="649" spans="2:25" ht="12" customHeight="1">
      <c r="B649" s="140" t="str">
        <f>IF( ISBLANK('03.Muestra'!$C30),"",'03.Muestra'!$C30)</f>
        <v/>
      </c>
      <c r="C649" s="140" t="str">
        <f>IF( ISBLANK('03.Muestra'!$E30),"",'03.Muestra'!$E30)</f>
        <v/>
      </c>
      <c r="D649" s="164" t="str">
        <f t="shared" si="32"/>
        <v/>
      </c>
      <c r="E649" s="133" t="str">
        <f t="shared" si="33"/>
        <v/>
      </c>
      <c r="F649" s="19"/>
      <c r="G649" s="19"/>
      <c r="H649" s="19"/>
      <c r="I649" s="19"/>
      <c r="J649" s="19"/>
      <c r="K649" s="19"/>
      <c r="L649" s="19"/>
      <c r="Q649" s="19"/>
      <c r="R649" s="19"/>
      <c r="S649" s="19"/>
      <c r="T649" s="19"/>
      <c r="U649" s="19"/>
      <c r="V649" s="19"/>
      <c r="W649" s="19"/>
      <c r="X649" s="19"/>
      <c r="Y649" s="19"/>
    </row>
    <row r="650" spans="2:25" ht="12" customHeight="1">
      <c r="B650" s="140" t="str">
        <f>IF( ISBLANK('03.Muestra'!$C31),"",'03.Muestra'!$C31)</f>
        <v/>
      </c>
      <c r="C650" s="140" t="str">
        <f>IF( ISBLANK('03.Muestra'!$E31),"",'03.Muestra'!$E31)</f>
        <v/>
      </c>
      <c r="D650" s="164" t="str">
        <f t="shared" si="32"/>
        <v/>
      </c>
      <c r="E650" s="133" t="str">
        <f t="shared" si="33"/>
        <v/>
      </c>
      <c r="F650" s="19"/>
      <c r="G650" s="19"/>
      <c r="H650" s="19"/>
      <c r="I650" s="19"/>
      <c r="J650" s="19"/>
      <c r="K650" s="19"/>
      <c r="L650" s="19"/>
      <c r="M650" s="19"/>
      <c r="N650" s="19"/>
      <c r="O650" s="19"/>
      <c r="P650" s="19"/>
      <c r="Q650" s="19"/>
      <c r="R650" s="19"/>
      <c r="S650" s="19"/>
      <c r="T650" s="19"/>
      <c r="U650" s="19"/>
      <c r="V650" s="19"/>
      <c r="W650" s="19"/>
      <c r="X650" s="19"/>
      <c r="Y650" s="19"/>
    </row>
    <row r="651" spans="2:25" ht="12" customHeight="1">
      <c r="B651" s="140" t="str">
        <f>IF( ISBLANK('03.Muestra'!$C32),"",'03.Muestra'!$C32)</f>
        <v/>
      </c>
      <c r="C651" s="140" t="str">
        <f>IF( ISBLANK('03.Muestra'!$E32),"",'03.Muestra'!$E32)</f>
        <v/>
      </c>
      <c r="D651" s="164" t="str">
        <f t="shared" si="32"/>
        <v/>
      </c>
      <c r="E651" s="133" t="str">
        <f t="shared" si="33"/>
        <v/>
      </c>
      <c r="F651" s="19"/>
      <c r="G651" s="19"/>
      <c r="H651" s="19"/>
      <c r="I651" s="19"/>
      <c r="J651" s="19"/>
      <c r="K651" s="19"/>
      <c r="L651" s="19"/>
      <c r="M651" s="19"/>
      <c r="N651" s="19"/>
      <c r="O651" s="19"/>
      <c r="P651" s="19"/>
      <c r="Q651" s="19"/>
      <c r="R651" s="19"/>
      <c r="S651" s="19"/>
      <c r="T651" s="19"/>
      <c r="U651" s="19"/>
      <c r="V651" s="19"/>
      <c r="W651" s="19"/>
      <c r="X651" s="19"/>
      <c r="Y651" s="19"/>
    </row>
    <row r="652" spans="2:25" ht="12" customHeight="1">
      <c r="B652" s="140" t="str">
        <f>IF( ISBLANK('03.Muestra'!$C33),"",'03.Muestra'!$C33)</f>
        <v/>
      </c>
      <c r="C652" s="140" t="str">
        <f>IF( ISBLANK('03.Muestra'!$E33),"",'03.Muestra'!$E33)</f>
        <v/>
      </c>
      <c r="D652" s="164" t="str">
        <f t="shared" si="32"/>
        <v/>
      </c>
      <c r="E652" s="133" t="str">
        <f t="shared" si="33"/>
        <v/>
      </c>
      <c r="F652" s="19"/>
      <c r="G652" s="19"/>
      <c r="H652" s="19"/>
      <c r="I652" s="19"/>
      <c r="J652" s="19"/>
      <c r="K652" s="19"/>
      <c r="L652" s="19"/>
      <c r="M652" s="19"/>
      <c r="N652" s="19"/>
      <c r="O652" s="19"/>
      <c r="P652" s="19"/>
      <c r="Q652" s="19"/>
      <c r="R652" s="19"/>
      <c r="S652" s="19"/>
      <c r="T652" s="19"/>
      <c r="U652" s="19"/>
      <c r="V652" s="19"/>
      <c r="W652" s="19"/>
      <c r="X652" s="19"/>
      <c r="Y652" s="19"/>
    </row>
    <row r="653" spans="2:25" ht="12" customHeight="1">
      <c r="B653" s="140" t="str">
        <f>IF( ISBLANK('03.Muestra'!$C34),"",'03.Muestra'!$C34)</f>
        <v/>
      </c>
      <c r="C653" s="140" t="str">
        <f>IF( ISBLANK('03.Muestra'!$E34),"",'03.Muestra'!$E34)</f>
        <v/>
      </c>
      <c r="D653" s="164" t="str">
        <f t="shared" si="32"/>
        <v/>
      </c>
      <c r="E653" s="133" t="str">
        <f t="shared" si="33"/>
        <v/>
      </c>
      <c r="F653" s="19"/>
      <c r="G653" s="19"/>
      <c r="H653" s="19"/>
      <c r="I653" s="19"/>
      <c r="J653" s="19"/>
      <c r="K653" s="19"/>
      <c r="L653" s="19"/>
      <c r="M653" s="19"/>
      <c r="N653" s="19"/>
      <c r="O653" s="19"/>
      <c r="P653" s="19"/>
      <c r="Q653" s="19"/>
      <c r="R653" s="19"/>
      <c r="S653" s="19"/>
      <c r="T653" s="19"/>
      <c r="U653" s="19"/>
      <c r="V653" s="19"/>
      <c r="W653" s="19"/>
      <c r="X653" s="19"/>
      <c r="Y653" s="19"/>
    </row>
    <row r="654" spans="2:25" ht="12" customHeight="1">
      <c r="B654" s="140" t="str">
        <f>IF( ISBLANK('03.Muestra'!$C35),"",'03.Muestra'!$C35)</f>
        <v/>
      </c>
      <c r="C654" s="140" t="str">
        <f>IF( ISBLANK('03.Muestra'!$E35),"",'03.Muestra'!$E35)</f>
        <v/>
      </c>
      <c r="D654" s="164" t="str">
        <f t="shared" si="32"/>
        <v/>
      </c>
      <c r="E654" s="133" t="str">
        <f t="shared" si="33"/>
        <v/>
      </c>
      <c r="G654" s="19"/>
      <c r="H654" s="19"/>
      <c r="I654" s="19"/>
      <c r="J654" s="19"/>
      <c r="K654" s="19"/>
      <c r="L654" s="19"/>
      <c r="M654" s="19"/>
      <c r="N654" s="19"/>
      <c r="O654" s="19"/>
      <c r="P654" s="19"/>
      <c r="Q654" s="19"/>
      <c r="R654" s="19"/>
      <c r="S654" s="19"/>
      <c r="T654" s="19"/>
      <c r="U654" s="19"/>
      <c r="V654" s="19"/>
      <c r="W654" s="19"/>
      <c r="X654" s="19"/>
      <c r="Y654" s="19"/>
    </row>
    <row r="655" spans="2:25" ht="12" customHeight="1">
      <c r="B655" s="140" t="str">
        <f>IF( ISBLANK('03.Muestra'!$C36),"",'03.Muestra'!$C36)</f>
        <v/>
      </c>
      <c r="C655" s="140" t="str">
        <f>IF( ISBLANK('03.Muestra'!$E36),"",'03.Muestra'!$E36)</f>
        <v/>
      </c>
      <c r="D655" s="164" t="str">
        <f t="shared" si="32"/>
        <v/>
      </c>
      <c r="E655" s="133" t="str">
        <f t="shared" si="33"/>
        <v/>
      </c>
      <c r="G655" s="19"/>
      <c r="H655" s="19"/>
      <c r="I655" s="19"/>
      <c r="J655" s="19"/>
      <c r="K655" s="19"/>
      <c r="L655" s="19"/>
      <c r="M655" s="19"/>
      <c r="N655" s="19"/>
      <c r="O655" s="19"/>
      <c r="P655" s="19"/>
      <c r="Q655" s="19"/>
      <c r="R655" s="19"/>
      <c r="S655" s="19"/>
      <c r="T655" s="19"/>
      <c r="U655" s="19"/>
      <c r="V655" s="19"/>
      <c r="W655" s="19"/>
      <c r="X655" s="19"/>
      <c r="Y655" s="19"/>
    </row>
    <row r="656" spans="2:25" ht="12" customHeight="1">
      <c r="B656" s="140" t="str">
        <f>IF( ISBLANK('03.Muestra'!$C37),"",'03.Muestra'!$C37)</f>
        <v/>
      </c>
      <c r="C656" s="140" t="str">
        <f>IF( ISBLANK('03.Muestra'!$E37),"",'03.Muestra'!$E37)</f>
        <v/>
      </c>
      <c r="D656" s="164" t="str">
        <f t="shared" si="32"/>
        <v/>
      </c>
      <c r="E656" s="133" t="str">
        <f t="shared" si="33"/>
        <v/>
      </c>
      <c r="G656" s="19"/>
      <c r="H656" s="19"/>
      <c r="I656" s="19"/>
      <c r="J656" s="19"/>
      <c r="K656" s="19"/>
      <c r="L656" s="19"/>
      <c r="M656" s="19"/>
      <c r="N656" s="19"/>
      <c r="O656" s="19"/>
      <c r="P656" s="19"/>
      <c r="Q656" s="19"/>
      <c r="R656" s="19"/>
      <c r="S656" s="19"/>
      <c r="T656" s="19"/>
      <c r="U656" s="19"/>
      <c r="V656" s="19"/>
      <c r="W656" s="19"/>
      <c r="X656" s="19"/>
      <c r="Y656" s="19"/>
    </row>
    <row r="657" spans="2:25" ht="12" customHeight="1">
      <c r="B657" s="140" t="str">
        <f>IF( ISBLANK('03.Muestra'!$C38),"",'03.Muestra'!$C38)</f>
        <v/>
      </c>
      <c r="C657" s="140" t="str">
        <f>IF( ISBLANK('03.Muestra'!$E38),"",'03.Muestra'!$E38)</f>
        <v/>
      </c>
      <c r="D657" s="164" t="str">
        <f t="shared" si="32"/>
        <v/>
      </c>
      <c r="E657" s="133" t="str">
        <f t="shared" si="33"/>
        <v/>
      </c>
      <c r="F657" s="153"/>
      <c r="G657" s="19"/>
      <c r="H657" s="19"/>
      <c r="I657" s="19"/>
      <c r="J657" s="19"/>
      <c r="K657" s="19"/>
      <c r="L657" s="19"/>
      <c r="M657" s="19"/>
      <c r="N657" s="19"/>
      <c r="O657" s="19"/>
      <c r="P657" s="19"/>
      <c r="Q657" s="19"/>
      <c r="R657" s="19"/>
      <c r="S657" s="19"/>
      <c r="T657" s="19"/>
      <c r="U657" s="19"/>
      <c r="V657" s="19"/>
      <c r="W657" s="19"/>
      <c r="X657" s="19"/>
      <c r="Y657" s="19"/>
    </row>
    <row r="658" spans="2:25" ht="12" customHeight="1">
      <c r="B658" s="140" t="str">
        <f>IF( ISBLANK('03.Muestra'!$C39),"",'03.Muestra'!$C39)</f>
        <v/>
      </c>
      <c r="C658" s="140" t="str">
        <f>IF( ISBLANK('03.Muestra'!$E39),"",'03.Muestra'!$E39)</f>
        <v/>
      </c>
      <c r="D658" s="164" t="str">
        <f t="shared" si="32"/>
        <v/>
      </c>
      <c r="E658" s="133" t="str">
        <f t="shared" si="33"/>
        <v/>
      </c>
      <c r="F658" s="153"/>
      <c r="G658" s="19"/>
      <c r="H658" s="19"/>
      <c r="I658" s="19"/>
      <c r="J658" s="19"/>
      <c r="K658" s="19"/>
      <c r="L658" s="19"/>
      <c r="M658" s="19"/>
      <c r="N658" s="19"/>
      <c r="O658" s="19"/>
      <c r="P658" s="19"/>
      <c r="Q658" s="19"/>
      <c r="R658" s="19"/>
      <c r="S658" s="19"/>
      <c r="T658" s="19"/>
      <c r="U658" s="19"/>
      <c r="V658" s="19"/>
      <c r="W658" s="19"/>
      <c r="X658" s="19"/>
      <c r="Y658" s="19"/>
    </row>
    <row r="659" spans="2:25" ht="12" customHeight="1">
      <c r="B659" s="140" t="str">
        <f>IF( ISBLANK('03.Muestra'!$C40),"",'03.Muestra'!$C40)</f>
        <v/>
      </c>
      <c r="C659" s="140" t="str">
        <f>IF( ISBLANK('03.Muestra'!$E40),"",'03.Muestra'!$E40)</f>
        <v/>
      </c>
      <c r="D659" s="164" t="str">
        <f t="shared" si="32"/>
        <v/>
      </c>
      <c r="E659" s="133" t="str">
        <f t="shared" si="33"/>
        <v/>
      </c>
      <c r="F659" s="153"/>
      <c r="G659" s="19"/>
      <c r="H659" s="19"/>
      <c r="I659" s="19"/>
      <c r="J659" s="19"/>
      <c r="K659" s="19"/>
      <c r="L659" s="19"/>
      <c r="M659" s="19"/>
      <c r="N659" s="19"/>
      <c r="O659" s="19"/>
      <c r="P659" s="19"/>
      <c r="Q659" s="19"/>
      <c r="R659" s="19"/>
      <c r="S659" s="19"/>
      <c r="T659" s="19"/>
      <c r="U659" s="19"/>
      <c r="V659" s="19"/>
      <c r="W659" s="19"/>
      <c r="X659" s="19"/>
      <c r="Y659" s="19"/>
    </row>
    <row r="660" spans="2:25" ht="12" customHeight="1">
      <c r="B660" s="140" t="str">
        <f>IF( ISBLANK('03.Muestra'!$C41),"",'03.Muestra'!$C41)</f>
        <v/>
      </c>
      <c r="C660" s="140" t="str">
        <f>IF( ISBLANK('03.Muestra'!$E41),"",'03.Muestra'!$E41)</f>
        <v/>
      </c>
      <c r="D660" s="164" t="str">
        <f t="shared" si="32"/>
        <v/>
      </c>
      <c r="E660" s="133" t="str">
        <f t="shared" si="33"/>
        <v/>
      </c>
      <c r="F660" s="153"/>
      <c r="G660" s="19"/>
      <c r="H660" s="19"/>
      <c r="I660" s="19"/>
      <c r="J660" s="19"/>
      <c r="K660" s="19"/>
      <c r="L660" s="19"/>
      <c r="M660" s="19"/>
      <c r="N660" s="19"/>
      <c r="O660" s="19"/>
      <c r="P660" s="19"/>
      <c r="Q660" s="19"/>
      <c r="R660" s="19"/>
      <c r="S660" s="19"/>
      <c r="T660" s="19"/>
      <c r="U660" s="19"/>
      <c r="V660" s="19"/>
      <c r="W660" s="19"/>
      <c r="X660" s="19"/>
      <c r="Y660" s="19"/>
    </row>
    <row r="661" spans="2:25" ht="12" customHeight="1">
      <c r="B661" s="140" t="str">
        <f>IF( ISBLANK('03.Muestra'!$C42),"",'03.Muestra'!$C42)</f>
        <v/>
      </c>
      <c r="C661" s="140" t="str">
        <f>IF( ISBLANK('03.Muestra'!$E42),"",'03.Muestra'!$E42)</f>
        <v/>
      </c>
      <c r="D661" s="164" t="str">
        <f t="shared" si="32"/>
        <v/>
      </c>
      <c r="E661" s="133" t="str">
        <f t="shared" si="33"/>
        <v/>
      </c>
      <c r="F661" s="19"/>
      <c r="G661" s="19"/>
      <c r="H661" s="19"/>
      <c r="I661" s="19"/>
      <c r="J661" s="19"/>
      <c r="K661" s="19"/>
      <c r="L661" s="19"/>
      <c r="M661" s="19"/>
      <c r="N661" s="19"/>
      <c r="O661" s="19"/>
      <c r="P661" s="19"/>
      <c r="Q661" s="19"/>
      <c r="R661" s="19"/>
      <c r="S661" s="19"/>
      <c r="T661" s="19"/>
      <c r="U661" s="19"/>
      <c r="V661" s="19"/>
      <c r="W661" s="19"/>
      <c r="X661" s="19"/>
      <c r="Y661" s="19"/>
    </row>
    <row r="662" spans="2:25" ht="12" customHeight="1">
      <c r="B662" s="157"/>
      <c r="C662" s="19"/>
      <c r="D662" s="133"/>
      <c r="E662" s="19"/>
      <c r="F662" s="19"/>
      <c r="G662" s="19"/>
      <c r="H662" s="19"/>
      <c r="I662" s="19"/>
      <c r="J662" s="19"/>
      <c r="K662" s="19"/>
      <c r="L662" s="19"/>
      <c r="M662" s="19"/>
      <c r="N662" s="19"/>
      <c r="O662" s="19"/>
      <c r="P662" s="19"/>
      <c r="Q662" s="19"/>
      <c r="R662" s="19"/>
      <c r="S662" s="19"/>
      <c r="T662" s="19"/>
      <c r="U662" s="19"/>
      <c r="V662" s="19"/>
      <c r="W662" s="19"/>
      <c r="X662" s="19"/>
      <c r="Y662" s="19"/>
    </row>
    <row r="663" spans="2:25" ht="12" customHeight="1">
      <c r="B663" s="19"/>
      <c r="C663" s="19"/>
      <c r="D663" s="133"/>
      <c r="E663" s="138"/>
      <c r="F663" s="19"/>
      <c r="G663" s="19"/>
      <c r="H663" s="19"/>
      <c r="I663" s="19"/>
      <c r="J663" s="19"/>
      <c r="K663" s="19"/>
      <c r="L663" s="19"/>
      <c r="M663" s="19"/>
      <c r="N663" s="19"/>
      <c r="O663" s="19"/>
      <c r="P663" s="19"/>
      <c r="Q663" s="19"/>
      <c r="R663" s="19"/>
      <c r="S663" s="19"/>
      <c r="T663" s="19"/>
      <c r="U663" s="19"/>
      <c r="V663" s="19"/>
      <c r="W663" s="19"/>
      <c r="X663" s="19"/>
      <c r="Y663" s="19"/>
    </row>
    <row r="664" spans="2:25" ht="12" customHeight="1">
      <c r="B664" s="19"/>
      <c r="C664" s="19"/>
      <c r="D664" s="133"/>
      <c r="E664" s="19"/>
      <c r="F664" s="19"/>
      <c r="G664" s="19"/>
      <c r="H664" s="19"/>
      <c r="I664" s="19"/>
      <c r="J664" s="19"/>
      <c r="K664" s="19"/>
      <c r="L664" s="19"/>
      <c r="M664" s="19"/>
      <c r="N664" s="19"/>
      <c r="O664" s="19"/>
      <c r="P664" s="19"/>
      <c r="Q664" s="19"/>
      <c r="R664" s="19"/>
      <c r="S664" s="19"/>
      <c r="T664" s="19"/>
      <c r="U664" s="19"/>
      <c r="V664" s="19"/>
      <c r="W664" s="19"/>
      <c r="X664" s="19"/>
      <c r="Y664" s="19"/>
    </row>
    <row r="665" spans="2:25" ht="12" customHeight="1">
      <c r="B665" s="19"/>
      <c r="C665" s="19"/>
      <c r="D665" s="133"/>
      <c r="E665" s="19"/>
      <c r="F665" s="19"/>
      <c r="G665" s="19"/>
      <c r="H665" s="19"/>
      <c r="I665" s="19"/>
      <c r="J665" s="19"/>
      <c r="K665" s="19"/>
      <c r="L665" s="19"/>
      <c r="M665" s="19"/>
      <c r="N665" s="19"/>
      <c r="O665" s="19"/>
      <c r="P665" s="19"/>
      <c r="Q665" s="19"/>
      <c r="R665" s="19"/>
      <c r="S665" s="19"/>
      <c r="T665" s="19"/>
      <c r="U665" s="19"/>
      <c r="V665" s="19"/>
      <c r="W665" s="19"/>
      <c r="X665" s="19"/>
      <c r="Y665" s="19"/>
    </row>
    <row r="666" spans="2:25" ht="12" customHeight="1">
      <c r="B666" s="19"/>
      <c r="C666" s="19"/>
      <c r="D666" s="133"/>
      <c r="E666" s="19"/>
      <c r="F666" s="19"/>
      <c r="G666" s="19"/>
      <c r="H666" s="19"/>
      <c r="I666" s="19"/>
      <c r="J666" s="19"/>
      <c r="K666" s="19"/>
      <c r="L666" s="19"/>
      <c r="M666" s="19"/>
      <c r="N666" s="19"/>
      <c r="O666" s="19"/>
      <c r="P666" s="19"/>
      <c r="Q666" s="19"/>
      <c r="R666" s="19"/>
      <c r="S666" s="19"/>
      <c r="T666" s="19"/>
      <c r="U666" s="19"/>
      <c r="V666" s="19"/>
      <c r="W666" s="19"/>
      <c r="X666" s="19"/>
      <c r="Y666" s="19"/>
    </row>
    <row r="667" spans="2:25" ht="12" customHeight="1">
      <c r="B667" s="19"/>
      <c r="C667" s="19"/>
      <c r="D667" s="133"/>
      <c r="E667" s="19"/>
      <c r="F667" s="19"/>
      <c r="G667" s="19"/>
      <c r="H667" s="19"/>
      <c r="I667" s="19"/>
      <c r="J667" s="19"/>
      <c r="K667" s="19"/>
      <c r="L667" s="19"/>
      <c r="M667" s="19"/>
      <c r="N667" s="19"/>
      <c r="O667" s="19"/>
      <c r="P667" s="19"/>
      <c r="Q667" s="19"/>
      <c r="R667" s="19"/>
      <c r="S667" s="19"/>
      <c r="T667" s="19"/>
      <c r="U667" s="19"/>
      <c r="V667" s="19"/>
      <c r="W667" s="19"/>
      <c r="X667" s="19"/>
      <c r="Y667" s="19"/>
    </row>
    <row r="668" spans="2:25" ht="12" customHeight="1">
      <c r="B668" s="19"/>
      <c r="C668" s="19"/>
      <c r="D668" s="133"/>
      <c r="E668" s="19"/>
      <c r="F668" s="19"/>
      <c r="G668" s="19"/>
      <c r="H668" s="19"/>
      <c r="I668" s="19"/>
      <c r="J668" s="19"/>
      <c r="K668" s="19"/>
      <c r="L668" s="19"/>
      <c r="M668" s="19"/>
      <c r="N668" s="19"/>
      <c r="O668" s="19"/>
      <c r="P668" s="19"/>
      <c r="Q668" s="19"/>
      <c r="R668" s="19"/>
      <c r="S668" s="19"/>
      <c r="T668" s="19"/>
      <c r="U668" s="19"/>
      <c r="V668" s="19"/>
      <c r="W668" s="19"/>
      <c r="X668" s="19"/>
      <c r="Y668" s="19"/>
    </row>
    <row r="669" spans="2:25" ht="12" customHeight="1">
      <c r="B669" s="19"/>
      <c r="C669" s="19"/>
      <c r="D669" s="133"/>
      <c r="E669" s="19"/>
      <c r="F669" s="19"/>
      <c r="G669" s="19"/>
      <c r="H669" s="19"/>
      <c r="I669" s="19"/>
      <c r="J669" s="19"/>
      <c r="K669" s="19"/>
      <c r="L669" s="19"/>
      <c r="M669" s="19"/>
      <c r="N669" s="19"/>
      <c r="O669" s="19"/>
      <c r="P669" s="19"/>
      <c r="Q669" s="19"/>
      <c r="R669" s="19"/>
      <c r="S669" s="19"/>
      <c r="T669" s="19"/>
      <c r="U669" s="19"/>
      <c r="V669" s="19"/>
      <c r="W669" s="19"/>
      <c r="X669" s="19"/>
      <c r="Y669" s="19"/>
    </row>
    <row r="670" spans="2:25" ht="12" customHeight="1">
      <c r="B670" s="19"/>
      <c r="C670" s="19"/>
      <c r="D670" s="133"/>
      <c r="E670" s="19"/>
      <c r="F670" s="19"/>
      <c r="G670" s="19"/>
      <c r="H670" s="19"/>
      <c r="I670" s="19"/>
      <c r="J670" s="19"/>
      <c r="K670" s="19"/>
      <c r="L670" s="19"/>
      <c r="M670" s="19"/>
      <c r="N670" s="19"/>
      <c r="O670" s="19"/>
      <c r="P670" s="19"/>
      <c r="Q670" s="19"/>
      <c r="R670" s="19"/>
      <c r="S670" s="19"/>
      <c r="T670" s="19"/>
      <c r="U670" s="19"/>
      <c r="V670" s="19"/>
      <c r="W670" s="19"/>
      <c r="X670" s="19"/>
      <c r="Y670" s="19"/>
    </row>
    <row r="671" spans="2:25" ht="12" customHeight="1">
      <c r="B671" s="19"/>
      <c r="C671" s="19"/>
      <c r="D671" s="133"/>
      <c r="E671" s="19"/>
      <c r="F671" s="19"/>
      <c r="G671" s="19"/>
      <c r="H671" s="19"/>
      <c r="I671" s="19"/>
      <c r="J671" s="19"/>
      <c r="K671" s="19"/>
      <c r="L671" s="19"/>
      <c r="M671" s="19"/>
      <c r="N671" s="19"/>
      <c r="O671" s="19"/>
      <c r="P671" s="19"/>
      <c r="Q671" s="19"/>
      <c r="R671" s="19"/>
      <c r="S671" s="19"/>
      <c r="T671" s="19"/>
      <c r="U671" s="19"/>
      <c r="V671" s="19"/>
      <c r="W671" s="19"/>
      <c r="X671" s="19"/>
      <c r="Y671" s="19"/>
    </row>
    <row r="672" spans="2:25" ht="12" customHeight="1">
      <c r="B672" s="19"/>
      <c r="C672" s="19"/>
      <c r="D672" s="133"/>
      <c r="E672" s="19"/>
      <c r="F672" s="19"/>
      <c r="G672" s="19"/>
      <c r="H672" s="19"/>
      <c r="I672" s="19"/>
      <c r="J672" s="19"/>
      <c r="K672" s="19"/>
      <c r="L672" s="19"/>
      <c r="M672" s="19"/>
      <c r="N672" s="19"/>
      <c r="O672" s="19"/>
      <c r="P672" s="19"/>
      <c r="Q672" s="19"/>
      <c r="R672" s="19"/>
      <c r="S672" s="19"/>
      <c r="T672" s="19"/>
      <c r="U672" s="19"/>
      <c r="V672" s="19"/>
      <c r="W672" s="19"/>
      <c r="X672" s="19"/>
      <c r="Y672" s="19"/>
    </row>
    <row r="673" spans="2:25" ht="12" customHeight="1">
      <c r="B673" s="19"/>
      <c r="C673" s="19"/>
      <c r="D673" s="133"/>
      <c r="E673" s="19"/>
      <c r="F673" s="19"/>
      <c r="G673" s="19"/>
      <c r="H673" s="19"/>
      <c r="I673" s="19"/>
      <c r="J673" s="19"/>
      <c r="K673" s="19"/>
      <c r="L673" s="19"/>
      <c r="M673" s="19"/>
      <c r="N673" s="19"/>
      <c r="O673" s="19"/>
      <c r="P673" s="19"/>
      <c r="Q673" s="19"/>
      <c r="R673" s="19"/>
      <c r="S673" s="19"/>
      <c r="T673" s="19"/>
      <c r="U673" s="19"/>
      <c r="V673" s="19"/>
      <c r="W673" s="19"/>
      <c r="X673" s="19"/>
      <c r="Y673" s="19"/>
    </row>
    <row r="674" spans="2:25" ht="12" customHeight="1">
      <c r="B674" s="19"/>
      <c r="C674" s="19"/>
      <c r="D674" s="133"/>
      <c r="E674" s="19"/>
      <c r="F674" s="19"/>
      <c r="G674" s="19"/>
      <c r="H674" s="19"/>
      <c r="I674" s="19"/>
      <c r="J674" s="19"/>
      <c r="K674" s="19"/>
      <c r="L674" s="19"/>
      <c r="M674" s="19"/>
      <c r="N674" s="19"/>
      <c r="O674" s="19"/>
      <c r="P674" s="19"/>
      <c r="Q674" s="19"/>
      <c r="R674" s="19"/>
      <c r="S674" s="19"/>
      <c r="T674" s="19"/>
      <c r="U674" s="19"/>
      <c r="V674" s="19"/>
      <c r="W674" s="19"/>
      <c r="X674" s="19"/>
      <c r="Y674" s="19"/>
    </row>
    <row r="675" spans="2:25" ht="12" customHeight="1">
      <c r="B675" s="19"/>
      <c r="C675" s="19"/>
      <c r="D675" s="133"/>
      <c r="E675" s="19"/>
      <c r="F675" s="19"/>
      <c r="G675" s="19"/>
      <c r="H675" s="19"/>
      <c r="I675" s="19"/>
      <c r="J675" s="19"/>
      <c r="K675" s="19"/>
      <c r="L675" s="19"/>
      <c r="M675" s="19"/>
      <c r="N675" s="19"/>
      <c r="O675" s="19"/>
      <c r="P675" s="19"/>
      <c r="Q675" s="19"/>
      <c r="R675" s="19"/>
      <c r="S675" s="19"/>
      <c r="T675" s="19"/>
      <c r="U675" s="19"/>
      <c r="V675" s="19"/>
      <c r="W675" s="19"/>
      <c r="X675" s="19"/>
      <c r="Y675" s="19"/>
    </row>
    <row r="676" spans="2:25" ht="12" customHeight="1">
      <c r="B676" s="19"/>
      <c r="C676" s="19"/>
      <c r="D676" s="133"/>
      <c r="E676" s="19"/>
      <c r="F676" s="19"/>
      <c r="G676" s="19"/>
      <c r="H676" s="19"/>
      <c r="I676" s="19"/>
      <c r="J676" s="19"/>
      <c r="K676" s="19"/>
      <c r="L676" s="19"/>
      <c r="M676" s="19"/>
      <c r="N676" s="19"/>
      <c r="O676" s="19"/>
      <c r="P676" s="19"/>
      <c r="Q676" s="19"/>
      <c r="R676" s="19"/>
      <c r="S676" s="19"/>
      <c r="T676" s="19"/>
      <c r="U676" s="19"/>
      <c r="V676" s="19"/>
      <c r="W676" s="19"/>
      <c r="X676" s="19"/>
      <c r="Y676" s="19"/>
    </row>
    <row r="677" spans="2:25" ht="12" customHeight="1">
      <c r="B677" s="19"/>
      <c r="C677" s="19"/>
      <c r="D677" s="133"/>
      <c r="E677" s="19"/>
      <c r="F677" s="19"/>
      <c r="G677" s="19"/>
      <c r="H677" s="19"/>
      <c r="I677" s="19"/>
      <c r="J677" s="19"/>
      <c r="K677" s="19"/>
      <c r="L677" s="19"/>
      <c r="M677" s="19"/>
      <c r="N677" s="19"/>
      <c r="O677" s="19"/>
      <c r="P677" s="19"/>
      <c r="Q677" s="19"/>
      <c r="R677" s="19"/>
      <c r="S677" s="19"/>
      <c r="T677" s="19"/>
      <c r="U677" s="19"/>
      <c r="V677" s="19"/>
      <c r="W677" s="19"/>
      <c r="X677" s="19"/>
      <c r="Y677" s="19"/>
    </row>
    <row r="678" spans="2:25" ht="12" customHeight="1">
      <c r="B678" s="19"/>
      <c r="C678" s="19"/>
      <c r="D678" s="133"/>
      <c r="E678" s="19"/>
      <c r="F678" s="19"/>
      <c r="G678" s="19"/>
      <c r="H678" s="19"/>
      <c r="I678" s="19"/>
      <c r="J678" s="19"/>
      <c r="K678" s="19"/>
      <c r="L678" s="19"/>
      <c r="M678" s="19"/>
      <c r="N678" s="19"/>
      <c r="O678" s="19"/>
      <c r="P678" s="19"/>
      <c r="Q678" s="19"/>
      <c r="R678" s="19"/>
      <c r="S678" s="19"/>
      <c r="T678" s="19"/>
      <c r="U678" s="19"/>
      <c r="V678" s="19"/>
      <c r="W678" s="19"/>
      <c r="X678" s="19"/>
      <c r="Y678" s="19"/>
    </row>
    <row r="679" spans="2:25" ht="12" customHeight="1">
      <c r="B679" s="19"/>
      <c r="C679" s="19"/>
      <c r="D679" s="133"/>
      <c r="E679" s="19"/>
      <c r="F679" s="19"/>
      <c r="G679" s="19"/>
      <c r="H679" s="19"/>
      <c r="I679" s="19"/>
      <c r="J679" s="19"/>
      <c r="K679" s="19"/>
      <c r="L679" s="19"/>
      <c r="M679" s="19"/>
      <c r="N679" s="19"/>
      <c r="O679" s="19"/>
      <c r="P679" s="19"/>
      <c r="Q679" s="19"/>
      <c r="R679" s="19"/>
      <c r="S679" s="19"/>
      <c r="T679" s="19"/>
      <c r="U679" s="19"/>
      <c r="V679" s="19"/>
      <c r="W679" s="19"/>
      <c r="X679" s="19"/>
      <c r="Y679" s="19"/>
    </row>
    <row r="680" spans="2:25" ht="12" customHeight="1">
      <c r="B680" s="19"/>
      <c r="C680" s="19"/>
      <c r="D680" s="133"/>
      <c r="E680" s="19"/>
      <c r="F680" s="19"/>
      <c r="G680" s="19"/>
      <c r="H680" s="19"/>
      <c r="I680" s="19"/>
      <c r="J680" s="19"/>
      <c r="K680" s="19"/>
      <c r="L680" s="19"/>
      <c r="M680" s="19"/>
      <c r="N680" s="19"/>
      <c r="O680" s="19"/>
      <c r="P680" s="19"/>
      <c r="Q680" s="19"/>
      <c r="R680" s="19"/>
      <c r="S680" s="19"/>
      <c r="T680" s="19"/>
      <c r="U680" s="19"/>
      <c r="V680" s="19"/>
      <c r="W680" s="19"/>
      <c r="X680" s="19"/>
      <c r="Y680" s="19"/>
    </row>
    <row r="681" spans="2:25" ht="12" customHeight="1">
      <c r="B681" s="19"/>
      <c r="C681" s="19"/>
      <c r="D681" s="133"/>
      <c r="E681" s="19"/>
      <c r="F681" s="19"/>
      <c r="G681" s="19"/>
      <c r="H681" s="19"/>
      <c r="I681" s="19"/>
      <c r="J681" s="19"/>
      <c r="K681" s="19"/>
      <c r="L681" s="19"/>
      <c r="M681" s="19"/>
      <c r="N681" s="19"/>
      <c r="O681" s="19"/>
      <c r="P681" s="19"/>
      <c r="Q681" s="19"/>
      <c r="R681" s="19"/>
      <c r="S681" s="19"/>
      <c r="T681" s="19"/>
      <c r="U681" s="19"/>
      <c r="V681" s="19"/>
      <c r="W681" s="19"/>
      <c r="X681" s="19"/>
      <c r="Y681" s="19"/>
    </row>
    <row r="682" spans="2:25" ht="12" customHeight="1">
      <c r="B682" s="19"/>
      <c r="C682" s="19"/>
      <c r="D682" s="133"/>
      <c r="E682" s="19"/>
      <c r="F682" s="19"/>
      <c r="G682" s="19"/>
      <c r="H682" s="19"/>
      <c r="I682" s="19"/>
      <c r="J682" s="19"/>
      <c r="K682" s="19"/>
      <c r="L682" s="19"/>
      <c r="M682" s="19"/>
      <c r="N682" s="19"/>
      <c r="O682" s="19"/>
      <c r="P682" s="19"/>
      <c r="Q682" s="19"/>
      <c r="R682" s="19"/>
      <c r="S682" s="19"/>
      <c r="T682" s="19"/>
      <c r="U682" s="19"/>
      <c r="V682" s="19"/>
      <c r="W682" s="19"/>
      <c r="X682" s="19"/>
      <c r="Y682" s="19"/>
    </row>
    <row r="683" spans="2:25" ht="12" customHeight="1">
      <c r="B683" s="19"/>
      <c r="C683" s="19"/>
      <c r="D683" s="133"/>
      <c r="E683" s="19"/>
      <c r="F683" s="19"/>
      <c r="G683" s="19"/>
      <c r="H683" s="19"/>
      <c r="I683" s="19"/>
      <c r="J683" s="19"/>
      <c r="K683" s="19"/>
      <c r="L683" s="19"/>
      <c r="M683" s="19"/>
      <c r="N683" s="19"/>
      <c r="O683" s="19"/>
      <c r="P683" s="19"/>
      <c r="Q683" s="19"/>
      <c r="R683" s="19"/>
      <c r="S683" s="19"/>
      <c r="T683" s="19"/>
      <c r="U683" s="19"/>
      <c r="V683" s="19"/>
      <c r="W683" s="19"/>
      <c r="X683" s="19"/>
      <c r="Y683" s="19"/>
    </row>
    <row r="684" spans="2:25" ht="12" customHeight="1">
      <c r="B684" s="19"/>
      <c r="C684" s="19"/>
      <c r="D684" s="133"/>
      <c r="E684" s="19"/>
      <c r="F684" s="19"/>
      <c r="G684" s="19"/>
      <c r="H684" s="19"/>
      <c r="I684" s="19"/>
      <c r="J684" s="19"/>
      <c r="K684" s="19"/>
      <c r="L684" s="19"/>
      <c r="M684" s="19"/>
      <c r="N684" s="19"/>
      <c r="O684" s="19"/>
      <c r="P684" s="19"/>
      <c r="Q684" s="19"/>
      <c r="R684" s="19"/>
      <c r="S684" s="19"/>
      <c r="T684" s="19"/>
      <c r="U684" s="19"/>
      <c r="V684" s="19"/>
      <c r="W684" s="19"/>
      <c r="X684" s="19"/>
      <c r="Y684" s="19"/>
    </row>
    <row r="685" spans="2:25" ht="12" customHeight="1">
      <c r="B685" s="19"/>
      <c r="C685" s="19"/>
      <c r="D685" s="133"/>
      <c r="E685" s="19"/>
      <c r="F685" s="19"/>
      <c r="G685" s="19"/>
      <c r="H685" s="19"/>
      <c r="I685" s="19"/>
      <c r="J685" s="19"/>
      <c r="K685" s="19"/>
      <c r="L685" s="19"/>
      <c r="M685" s="19"/>
      <c r="N685" s="19"/>
      <c r="O685" s="19"/>
      <c r="P685" s="19"/>
      <c r="Q685" s="19"/>
      <c r="R685" s="19"/>
      <c r="S685" s="19"/>
      <c r="T685" s="19"/>
      <c r="U685" s="19"/>
      <c r="V685" s="19"/>
      <c r="W685" s="19"/>
      <c r="X685" s="19"/>
      <c r="Y685" s="19"/>
    </row>
    <row r="686" spans="2:25" ht="12" customHeight="1">
      <c r="B686" s="19"/>
      <c r="C686" s="19"/>
      <c r="D686" s="133"/>
      <c r="E686" s="19"/>
      <c r="F686" s="19"/>
      <c r="G686" s="19"/>
      <c r="H686" s="19"/>
      <c r="I686" s="19"/>
      <c r="J686" s="19"/>
      <c r="K686" s="19"/>
      <c r="L686" s="19"/>
      <c r="M686" s="19"/>
      <c r="N686" s="19"/>
      <c r="O686" s="19"/>
      <c r="P686" s="19"/>
      <c r="Q686" s="19"/>
      <c r="R686" s="19"/>
      <c r="S686" s="19"/>
      <c r="T686" s="19"/>
      <c r="U686" s="19"/>
      <c r="V686" s="19"/>
      <c r="W686" s="19"/>
      <c r="X686" s="19"/>
      <c r="Y686" s="19"/>
    </row>
    <row r="687" spans="2:25" ht="12" customHeight="1">
      <c r="B687" s="19"/>
      <c r="C687" s="19"/>
      <c r="D687" s="133"/>
      <c r="E687" s="19"/>
      <c r="F687" s="19"/>
      <c r="G687" s="19"/>
      <c r="H687" s="19"/>
      <c r="I687" s="19"/>
      <c r="J687" s="19"/>
      <c r="K687" s="19"/>
      <c r="L687" s="19"/>
      <c r="M687" s="19"/>
      <c r="N687" s="19"/>
      <c r="O687" s="19"/>
      <c r="P687" s="19"/>
      <c r="Q687" s="19"/>
      <c r="R687" s="19"/>
      <c r="S687" s="19"/>
      <c r="T687" s="19"/>
      <c r="U687" s="19"/>
      <c r="V687" s="19"/>
      <c r="W687" s="19"/>
      <c r="X687" s="19"/>
      <c r="Y687" s="19"/>
    </row>
    <row r="688" spans="2:25" ht="12" customHeight="1">
      <c r="B688" s="19"/>
      <c r="C688" s="19"/>
      <c r="D688" s="133"/>
      <c r="E688" s="19"/>
      <c r="F688" s="19"/>
      <c r="G688" s="19"/>
      <c r="H688" s="19"/>
      <c r="I688" s="19"/>
      <c r="J688" s="19"/>
      <c r="K688" s="19"/>
      <c r="L688" s="19"/>
      <c r="M688" s="19"/>
      <c r="N688" s="19"/>
      <c r="O688" s="19"/>
      <c r="P688" s="19"/>
      <c r="Q688" s="19"/>
      <c r="R688" s="19"/>
      <c r="S688" s="19"/>
      <c r="T688" s="19"/>
      <c r="U688" s="19"/>
      <c r="V688" s="19"/>
      <c r="W688" s="19"/>
      <c r="X688" s="19"/>
      <c r="Y688" s="19"/>
    </row>
    <row r="689" spans="2:25" ht="12" customHeight="1">
      <c r="B689" s="19"/>
      <c r="C689" s="19"/>
      <c r="D689" s="133"/>
      <c r="E689" s="19"/>
      <c r="F689" s="19"/>
      <c r="G689" s="19"/>
      <c r="H689" s="19"/>
      <c r="I689" s="19"/>
      <c r="J689" s="19"/>
      <c r="K689" s="19"/>
      <c r="L689" s="19"/>
      <c r="M689" s="19"/>
      <c r="N689" s="19"/>
      <c r="O689" s="19"/>
      <c r="P689" s="19"/>
      <c r="Q689" s="19"/>
      <c r="R689" s="19"/>
      <c r="S689" s="19"/>
      <c r="T689" s="19"/>
      <c r="U689" s="19"/>
      <c r="V689" s="19"/>
      <c r="W689" s="19"/>
      <c r="X689" s="19"/>
      <c r="Y689" s="19"/>
    </row>
    <row r="690" spans="2:25" ht="12" customHeight="1">
      <c r="B690" s="19"/>
      <c r="C690" s="19"/>
      <c r="D690" s="133"/>
      <c r="E690" s="19"/>
      <c r="F690" s="19"/>
      <c r="G690" s="19"/>
      <c r="H690" s="19"/>
      <c r="I690" s="19"/>
      <c r="J690" s="19"/>
      <c r="K690" s="19"/>
      <c r="L690" s="19"/>
      <c r="M690" s="19"/>
      <c r="N690" s="19"/>
      <c r="O690" s="19"/>
      <c r="P690" s="19"/>
      <c r="Q690" s="19"/>
      <c r="R690" s="19"/>
      <c r="S690" s="19"/>
      <c r="T690" s="19"/>
      <c r="U690" s="19"/>
      <c r="V690" s="19"/>
      <c r="W690" s="19"/>
      <c r="X690" s="19"/>
      <c r="Y690" s="19"/>
    </row>
    <row r="691" spans="2:25" ht="12" customHeight="1">
      <c r="B691" s="19"/>
      <c r="C691" s="19"/>
      <c r="D691" s="133"/>
      <c r="E691" s="19"/>
      <c r="F691" s="19"/>
      <c r="G691" s="19"/>
      <c r="H691" s="19"/>
      <c r="I691" s="19"/>
      <c r="J691" s="19"/>
      <c r="K691" s="19"/>
      <c r="L691" s="19"/>
      <c r="M691" s="19"/>
      <c r="N691" s="19"/>
      <c r="O691" s="19"/>
      <c r="P691" s="19"/>
      <c r="Q691" s="19"/>
      <c r="R691" s="19"/>
      <c r="S691" s="19"/>
      <c r="T691" s="19"/>
      <c r="U691" s="19"/>
      <c r="V691" s="19"/>
      <c r="W691" s="19"/>
      <c r="X691" s="19"/>
      <c r="Y691" s="19"/>
    </row>
    <row r="692" spans="2:25" ht="12" customHeight="1">
      <c r="B692" s="19"/>
      <c r="C692" s="19"/>
      <c r="D692" s="133"/>
      <c r="E692" s="19"/>
      <c r="F692" s="19"/>
      <c r="G692" s="19"/>
      <c r="H692" s="19"/>
      <c r="I692" s="19"/>
      <c r="J692" s="19"/>
      <c r="K692" s="19"/>
      <c r="L692" s="19"/>
      <c r="M692" s="19"/>
      <c r="N692" s="19"/>
      <c r="O692" s="19"/>
      <c r="P692" s="19"/>
      <c r="Q692" s="19"/>
      <c r="R692" s="19"/>
      <c r="S692" s="19"/>
      <c r="T692" s="19"/>
      <c r="U692" s="19"/>
      <c r="V692" s="19"/>
      <c r="W692" s="19"/>
      <c r="X692" s="19"/>
      <c r="Y692" s="19"/>
    </row>
    <row r="693" spans="2:25" ht="12" customHeight="1">
      <c r="B693" s="19"/>
      <c r="C693" s="19"/>
      <c r="D693" s="133"/>
      <c r="E693" s="19"/>
      <c r="F693" s="19"/>
      <c r="G693" s="19"/>
      <c r="H693" s="19"/>
      <c r="I693" s="19"/>
      <c r="J693" s="19"/>
      <c r="K693" s="19"/>
      <c r="L693" s="19"/>
      <c r="M693" s="19"/>
      <c r="N693" s="19"/>
      <c r="O693" s="19"/>
      <c r="P693" s="19"/>
      <c r="Q693" s="19"/>
      <c r="R693" s="19"/>
      <c r="S693" s="19"/>
      <c r="T693" s="19"/>
      <c r="U693" s="19"/>
      <c r="V693" s="19"/>
      <c r="W693" s="19"/>
      <c r="X693" s="19"/>
      <c r="Y693" s="19"/>
    </row>
    <row r="694" spans="2:25" ht="12" customHeight="1">
      <c r="B694" s="19"/>
      <c r="C694" s="19"/>
      <c r="D694" s="133"/>
      <c r="E694" s="19"/>
      <c r="F694" s="19"/>
      <c r="G694" s="19"/>
      <c r="H694" s="19"/>
      <c r="I694" s="19"/>
      <c r="J694" s="19"/>
      <c r="K694" s="19"/>
      <c r="L694" s="19"/>
      <c r="M694" s="19"/>
      <c r="N694" s="19"/>
      <c r="O694" s="19"/>
      <c r="P694" s="19"/>
      <c r="Q694" s="19"/>
      <c r="R694" s="19"/>
      <c r="S694" s="19"/>
      <c r="T694" s="19"/>
      <c r="U694" s="19"/>
      <c r="V694" s="19"/>
      <c r="W694" s="19"/>
      <c r="X694" s="19"/>
      <c r="Y694" s="19"/>
    </row>
    <row r="695" spans="2:25" ht="12" customHeight="1">
      <c r="B695" s="19"/>
      <c r="C695" s="19"/>
      <c r="D695" s="133"/>
      <c r="E695" s="19"/>
      <c r="F695" s="19"/>
      <c r="G695" s="19"/>
      <c r="H695" s="19"/>
      <c r="I695" s="19"/>
      <c r="J695" s="19"/>
      <c r="K695" s="19"/>
      <c r="L695" s="19"/>
      <c r="M695" s="19"/>
      <c r="N695" s="19"/>
      <c r="O695" s="19"/>
      <c r="P695" s="19"/>
      <c r="Q695" s="19"/>
      <c r="R695" s="19"/>
      <c r="S695" s="19"/>
      <c r="T695" s="19"/>
      <c r="U695" s="19"/>
      <c r="V695" s="19"/>
      <c r="W695" s="19"/>
      <c r="X695" s="19"/>
      <c r="Y695" s="19"/>
    </row>
    <row r="696" spans="2:25" ht="12" customHeight="1">
      <c r="B696" s="19"/>
      <c r="C696" s="19"/>
      <c r="D696" s="133"/>
      <c r="E696" s="19"/>
      <c r="F696" s="19"/>
      <c r="G696" s="19"/>
      <c r="H696" s="19"/>
      <c r="I696" s="19"/>
      <c r="J696" s="19"/>
      <c r="K696" s="19"/>
      <c r="L696" s="19"/>
      <c r="M696" s="19"/>
      <c r="N696" s="19"/>
      <c r="O696" s="19"/>
      <c r="P696" s="19"/>
      <c r="Q696" s="19"/>
      <c r="R696" s="19"/>
      <c r="S696" s="19"/>
      <c r="T696" s="19"/>
      <c r="U696" s="19"/>
      <c r="V696" s="19"/>
      <c r="W696" s="19"/>
      <c r="X696" s="19"/>
      <c r="Y696" s="19"/>
    </row>
    <row r="697" spans="2:25" ht="12" customHeight="1">
      <c r="B697" s="19"/>
      <c r="C697" s="19"/>
      <c r="D697" s="133"/>
      <c r="E697" s="19"/>
      <c r="F697" s="19"/>
      <c r="G697" s="19"/>
      <c r="H697" s="19"/>
      <c r="I697" s="19"/>
      <c r="J697" s="19"/>
      <c r="K697" s="19"/>
      <c r="L697" s="19"/>
      <c r="M697" s="19"/>
      <c r="N697" s="19"/>
      <c r="O697" s="19"/>
      <c r="P697" s="19"/>
      <c r="Q697" s="19"/>
      <c r="R697" s="19"/>
      <c r="S697" s="19"/>
      <c r="T697" s="19"/>
      <c r="U697" s="19"/>
      <c r="V697" s="19"/>
      <c r="W697" s="19"/>
      <c r="X697" s="19"/>
      <c r="Y697" s="19"/>
    </row>
    <row r="698" spans="2:25" ht="12" customHeight="1">
      <c r="B698" s="19"/>
      <c r="C698" s="19"/>
      <c r="D698" s="133"/>
      <c r="E698" s="19"/>
      <c r="F698" s="19"/>
      <c r="G698" s="19"/>
      <c r="H698" s="19"/>
      <c r="I698" s="19"/>
      <c r="J698" s="19"/>
      <c r="K698" s="19"/>
      <c r="L698" s="19"/>
      <c r="M698" s="19"/>
      <c r="N698" s="19"/>
      <c r="O698" s="19"/>
      <c r="P698" s="19"/>
      <c r="Q698" s="19"/>
      <c r="R698" s="19"/>
      <c r="S698" s="19"/>
      <c r="T698" s="19"/>
      <c r="U698" s="19"/>
      <c r="V698" s="19"/>
      <c r="W698" s="19"/>
      <c r="X698" s="19"/>
      <c r="Y698" s="19"/>
    </row>
    <row r="699" spans="2:25" ht="12" customHeight="1">
      <c r="B699" s="19"/>
      <c r="C699" s="19"/>
      <c r="D699" s="133"/>
      <c r="E699" s="19"/>
      <c r="F699" s="19"/>
      <c r="G699" s="19"/>
      <c r="H699" s="19"/>
      <c r="I699" s="19"/>
      <c r="J699" s="19"/>
      <c r="K699" s="19"/>
      <c r="L699" s="19"/>
      <c r="M699" s="19"/>
      <c r="N699" s="19"/>
      <c r="O699" s="19"/>
      <c r="P699" s="19"/>
      <c r="Q699" s="19"/>
      <c r="R699" s="19"/>
      <c r="S699" s="19"/>
      <c r="T699" s="19"/>
      <c r="U699" s="19"/>
      <c r="V699" s="19"/>
      <c r="W699" s="19"/>
      <c r="X699" s="19"/>
      <c r="Y699" s="19"/>
    </row>
    <row r="700" spans="2:25" ht="12" customHeight="1">
      <c r="B700" s="19"/>
      <c r="C700" s="19"/>
      <c r="D700" s="133"/>
      <c r="E700" s="19"/>
      <c r="F700" s="19"/>
      <c r="G700" s="19"/>
      <c r="H700" s="19"/>
      <c r="I700" s="19"/>
      <c r="J700" s="19"/>
      <c r="K700" s="19"/>
      <c r="L700" s="19"/>
      <c r="M700" s="19"/>
      <c r="N700" s="19"/>
      <c r="O700" s="19"/>
      <c r="P700" s="19"/>
      <c r="Q700" s="19"/>
      <c r="R700" s="19"/>
      <c r="S700" s="19"/>
      <c r="T700" s="19"/>
      <c r="U700" s="19"/>
      <c r="V700" s="19"/>
      <c r="W700" s="19"/>
      <c r="X700" s="19"/>
      <c r="Y700" s="19"/>
    </row>
    <row r="701" spans="2:25" ht="12" customHeight="1">
      <c r="B701" s="19"/>
      <c r="C701" s="19"/>
      <c r="D701" s="133"/>
      <c r="E701" s="19"/>
      <c r="F701" s="19"/>
      <c r="G701" s="19"/>
      <c r="H701" s="19"/>
      <c r="I701" s="19"/>
      <c r="J701" s="19"/>
      <c r="K701" s="19"/>
      <c r="L701" s="19"/>
      <c r="M701" s="19"/>
      <c r="N701" s="19"/>
      <c r="O701" s="19"/>
      <c r="P701" s="19"/>
      <c r="Q701" s="19"/>
      <c r="R701" s="19"/>
      <c r="S701" s="19"/>
      <c r="T701" s="19"/>
      <c r="U701" s="19"/>
      <c r="V701" s="19"/>
      <c r="W701" s="19"/>
      <c r="X701" s="19"/>
      <c r="Y701" s="19"/>
    </row>
    <row r="702" spans="2:25" ht="12" customHeight="1">
      <c r="B702" s="19"/>
      <c r="C702" s="19"/>
      <c r="D702" s="133"/>
      <c r="E702" s="19"/>
      <c r="F702" s="19"/>
      <c r="G702" s="19"/>
      <c r="H702" s="19"/>
      <c r="I702" s="19"/>
      <c r="J702" s="19"/>
      <c r="K702" s="19"/>
      <c r="L702" s="19"/>
      <c r="M702" s="19"/>
      <c r="N702" s="19"/>
      <c r="O702" s="19"/>
      <c r="P702" s="19"/>
      <c r="Q702" s="19"/>
      <c r="R702" s="19"/>
      <c r="S702" s="19"/>
      <c r="T702" s="19"/>
      <c r="U702" s="19"/>
      <c r="V702" s="19"/>
      <c r="W702" s="19"/>
      <c r="X702" s="19"/>
      <c r="Y702" s="19"/>
    </row>
    <row r="703" spans="2:25" ht="12" customHeight="1">
      <c r="B703" s="19"/>
      <c r="C703" s="19"/>
      <c r="D703" s="133"/>
      <c r="E703" s="19"/>
      <c r="F703" s="19"/>
      <c r="G703" s="19"/>
      <c r="H703" s="19"/>
      <c r="I703" s="19"/>
      <c r="J703" s="19"/>
      <c r="K703" s="19"/>
      <c r="L703" s="19"/>
      <c r="M703" s="19"/>
      <c r="N703" s="19"/>
      <c r="O703" s="19"/>
      <c r="P703" s="19"/>
      <c r="Q703" s="19"/>
      <c r="R703" s="19"/>
      <c r="S703" s="19"/>
      <c r="T703" s="19"/>
      <c r="U703" s="19"/>
      <c r="V703" s="19"/>
      <c r="W703" s="19"/>
      <c r="X703" s="19"/>
      <c r="Y703" s="19"/>
    </row>
    <row r="704" spans="2:25" ht="12" customHeight="1">
      <c r="B704" s="19"/>
      <c r="C704" s="19"/>
      <c r="D704" s="133"/>
      <c r="E704" s="19"/>
      <c r="F704" s="19"/>
      <c r="G704" s="19"/>
      <c r="H704" s="19"/>
      <c r="I704" s="19"/>
      <c r="J704" s="19"/>
      <c r="K704" s="19"/>
      <c r="L704" s="19"/>
      <c r="M704" s="19"/>
      <c r="N704" s="19"/>
      <c r="O704" s="19"/>
      <c r="P704" s="19"/>
      <c r="Q704" s="19"/>
      <c r="R704" s="19"/>
      <c r="S704" s="19"/>
      <c r="T704" s="19"/>
      <c r="U704" s="19"/>
      <c r="V704" s="19"/>
      <c r="W704" s="19"/>
      <c r="X704" s="19"/>
      <c r="Y704" s="19"/>
    </row>
    <row r="705" spans="2:25" ht="12" customHeight="1">
      <c r="B705" s="19"/>
      <c r="C705" s="19"/>
      <c r="D705" s="133"/>
      <c r="E705" s="19"/>
      <c r="F705" s="19"/>
      <c r="G705" s="19"/>
      <c r="H705" s="19"/>
      <c r="I705" s="19"/>
      <c r="J705" s="19"/>
      <c r="K705" s="19"/>
      <c r="L705" s="19"/>
      <c r="M705" s="19"/>
      <c r="N705" s="19"/>
      <c r="O705" s="19"/>
      <c r="P705" s="19"/>
      <c r="Q705" s="19"/>
      <c r="R705" s="19"/>
      <c r="S705" s="19"/>
      <c r="T705" s="19"/>
      <c r="U705" s="19"/>
      <c r="V705" s="19"/>
      <c r="W705" s="19"/>
      <c r="X705" s="19"/>
      <c r="Y705" s="19"/>
    </row>
    <row r="706" spans="2:25" ht="12" customHeight="1">
      <c r="B706" s="19"/>
      <c r="C706" s="19"/>
      <c r="D706" s="133"/>
      <c r="E706" s="19"/>
      <c r="F706" s="19"/>
      <c r="G706" s="19"/>
      <c r="H706" s="19"/>
      <c r="I706" s="19"/>
      <c r="J706" s="19"/>
      <c r="K706" s="19"/>
      <c r="L706" s="19"/>
      <c r="M706" s="19"/>
      <c r="N706" s="19"/>
      <c r="O706" s="19"/>
      <c r="P706" s="19"/>
      <c r="Q706" s="19"/>
      <c r="R706" s="19"/>
      <c r="S706" s="19"/>
      <c r="T706" s="19"/>
      <c r="U706" s="19"/>
      <c r="V706" s="19"/>
      <c r="W706" s="19"/>
      <c r="X706" s="19"/>
      <c r="Y706" s="19"/>
    </row>
    <row r="707" spans="2:25" ht="12" customHeight="1">
      <c r="B707" s="19"/>
      <c r="C707" s="19"/>
      <c r="D707" s="133"/>
      <c r="E707" s="19"/>
      <c r="F707" s="19"/>
      <c r="G707" s="19"/>
      <c r="H707" s="19"/>
      <c r="I707" s="19"/>
      <c r="J707" s="19"/>
      <c r="K707" s="19"/>
      <c r="L707" s="19"/>
      <c r="M707" s="19"/>
      <c r="N707" s="19"/>
      <c r="O707" s="19"/>
      <c r="P707" s="19"/>
      <c r="Q707" s="19"/>
      <c r="R707" s="19"/>
      <c r="S707" s="19"/>
      <c r="T707" s="19"/>
      <c r="U707" s="19"/>
      <c r="V707" s="19"/>
      <c r="W707" s="19"/>
      <c r="X707" s="19"/>
      <c r="Y707" s="19"/>
    </row>
    <row r="708" spans="2:25" ht="12" customHeight="1">
      <c r="B708" s="19"/>
      <c r="C708" s="19"/>
      <c r="D708" s="133"/>
      <c r="E708" s="19"/>
      <c r="F708" s="19"/>
      <c r="G708" s="19"/>
      <c r="H708" s="19"/>
      <c r="I708" s="19"/>
      <c r="J708" s="19"/>
      <c r="K708" s="19"/>
      <c r="L708" s="19"/>
      <c r="M708" s="19"/>
      <c r="N708" s="19"/>
      <c r="O708" s="19"/>
      <c r="P708" s="19"/>
      <c r="Q708" s="19"/>
      <c r="R708" s="19"/>
      <c r="S708" s="19"/>
      <c r="T708" s="19"/>
      <c r="U708" s="19"/>
      <c r="V708" s="19"/>
      <c r="W708" s="19"/>
      <c r="X708" s="19"/>
      <c r="Y708" s="19"/>
    </row>
    <row r="709" spans="2:25" ht="12" customHeight="1">
      <c r="B709" s="19"/>
      <c r="C709" s="19"/>
      <c r="D709" s="133"/>
      <c r="E709" s="19"/>
      <c r="F709" s="19"/>
      <c r="G709" s="19"/>
      <c r="H709" s="19"/>
      <c r="I709" s="19"/>
      <c r="J709" s="19"/>
      <c r="K709" s="19"/>
      <c r="L709" s="19"/>
      <c r="M709" s="19"/>
      <c r="N709" s="19"/>
      <c r="O709" s="19"/>
      <c r="P709" s="19"/>
      <c r="Q709" s="19"/>
      <c r="R709" s="19"/>
      <c r="S709" s="19"/>
      <c r="T709" s="19"/>
      <c r="U709" s="19"/>
      <c r="V709" s="19"/>
      <c r="W709" s="19"/>
      <c r="X709" s="19"/>
      <c r="Y709" s="19"/>
    </row>
    <row r="710" spans="2:25" ht="12" customHeight="1">
      <c r="B710" s="19"/>
      <c r="C710" s="19"/>
      <c r="D710" s="133"/>
      <c r="E710" s="19"/>
      <c r="F710" s="19"/>
      <c r="G710" s="19"/>
      <c r="H710" s="19"/>
      <c r="I710" s="19"/>
      <c r="J710" s="19"/>
      <c r="K710" s="19"/>
      <c r="L710" s="19"/>
      <c r="M710" s="19"/>
      <c r="N710" s="19"/>
      <c r="O710" s="19"/>
      <c r="P710" s="19"/>
      <c r="Q710" s="19"/>
      <c r="R710" s="19"/>
      <c r="S710" s="19"/>
      <c r="T710" s="19"/>
      <c r="U710" s="19"/>
      <c r="V710" s="19"/>
      <c r="W710" s="19"/>
      <c r="X710" s="19"/>
      <c r="Y710" s="19"/>
    </row>
    <row r="711" spans="2:25" ht="12" customHeight="1">
      <c r="B711" s="19"/>
      <c r="C711" s="19"/>
      <c r="D711" s="133"/>
      <c r="E711" s="19"/>
      <c r="F711" s="19"/>
      <c r="G711" s="19"/>
      <c r="H711" s="19"/>
      <c r="I711" s="19"/>
      <c r="J711" s="19"/>
      <c r="K711" s="19"/>
      <c r="L711" s="19"/>
      <c r="M711" s="19"/>
      <c r="N711" s="19"/>
      <c r="O711" s="19"/>
      <c r="P711" s="19"/>
      <c r="Q711" s="19"/>
      <c r="R711" s="19"/>
      <c r="S711" s="19"/>
      <c r="T711" s="19"/>
      <c r="U711" s="19"/>
      <c r="V711" s="19"/>
      <c r="W711" s="19"/>
      <c r="X711" s="19"/>
      <c r="Y711" s="19"/>
    </row>
    <row r="712" spans="2:25" ht="12" customHeight="1">
      <c r="B712" s="19"/>
      <c r="C712" s="19"/>
      <c r="D712" s="133"/>
      <c r="E712" s="19"/>
      <c r="F712" s="19"/>
      <c r="G712" s="19"/>
      <c r="H712" s="19"/>
      <c r="I712" s="19"/>
      <c r="J712" s="19"/>
      <c r="K712" s="19"/>
      <c r="L712" s="19"/>
      <c r="M712" s="19"/>
      <c r="N712" s="19"/>
      <c r="O712" s="19"/>
      <c r="P712" s="19"/>
      <c r="Q712" s="19"/>
      <c r="R712" s="19"/>
      <c r="S712" s="19"/>
      <c r="T712" s="19"/>
      <c r="U712" s="19"/>
      <c r="V712" s="19"/>
      <c r="W712" s="19"/>
      <c r="X712" s="19"/>
      <c r="Y712" s="19"/>
    </row>
    <row r="713" spans="2:25" ht="12" customHeight="1">
      <c r="B713" s="19"/>
      <c r="C713" s="19"/>
      <c r="D713" s="133"/>
      <c r="E713" s="19"/>
      <c r="F713" s="19"/>
      <c r="G713" s="19"/>
      <c r="H713" s="19"/>
      <c r="I713" s="19"/>
      <c r="J713" s="19"/>
      <c r="K713" s="19"/>
      <c r="L713" s="19"/>
      <c r="M713" s="19"/>
      <c r="N713" s="19"/>
      <c r="O713" s="19"/>
      <c r="P713" s="19"/>
      <c r="Q713" s="19"/>
      <c r="R713" s="19"/>
      <c r="S713" s="19"/>
      <c r="T713" s="19"/>
      <c r="U713" s="19"/>
      <c r="V713" s="19"/>
      <c r="W713" s="19"/>
      <c r="X713" s="19"/>
      <c r="Y713" s="19"/>
    </row>
    <row r="714" spans="2:25" ht="12" customHeight="1">
      <c r="B714" s="19"/>
      <c r="C714" s="19"/>
      <c r="D714" s="133"/>
      <c r="E714" s="19"/>
      <c r="F714" s="19"/>
      <c r="G714" s="19"/>
      <c r="H714" s="19"/>
      <c r="I714" s="19"/>
      <c r="J714" s="19"/>
      <c r="K714" s="19"/>
      <c r="L714" s="19"/>
      <c r="M714" s="19"/>
      <c r="N714" s="19"/>
      <c r="O714" s="19"/>
      <c r="P714" s="19"/>
      <c r="Q714" s="19"/>
      <c r="R714" s="19"/>
      <c r="S714" s="19"/>
      <c r="T714" s="19"/>
      <c r="U714" s="19"/>
      <c r="V714" s="19"/>
      <c r="W714" s="19"/>
      <c r="X714" s="19"/>
      <c r="Y714" s="19"/>
    </row>
    <row r="715" spans="2:25" ht="12" customHeight="1">
      <c r="B715" s="19"/>
      <c r="C715" s="19"/>
      <c r="D715" s="133"/>
      <c r="E715" s="19"/>
      <c r="F715" s="19"/>
      <c r="G715" s="19"/>
      <c r="H715" s="19"/>
      <c r="I715" s="19"/>
      <c r="J715" s="19"/>
      <c r="K715" s="19"/>
      <c r="L715" s="19"/>
      <c r="M715" s="19"/>
      <c r="N715" s="19"/>
      <c r="O715" s="19"/>
      <c r="P715" s="19"/>
      <c r="Q715" s="19"/>
      <c r="R715" s="19"/>
      <c r="S715" s="19"/>
      <c r="T715" s="19"/>
      <c r="U715" s="19"/>
      <c r="V715" s="19"/>
      <c r="W715" s="19"/>
      <c r="X715" s="19"/>
      <c r="Y715" s="19"/>
    </row>
    <row r="716" spans="2:25" ht="12" customHeight="1">
      <c r="B716" s="19"/>
      <c r="C716" s="19"/>
      <c r="D716" s="133"/>
      <c r="E716" s="19"/>
      <c r="F716" s="19"/>
      <c r="G716" s="19"/>
      <c r="H716" s="19"/>
      <c r="I716" s="19"/>
      <c r="J716" s="19"/>
      <c r="K716" s="19"/>
      <c r="L716" s="19"/>
      <c r="M716" s="19"/>
      <c r="N716" s="19"/>
      <c r="O716" s="19"/>
      <c r="P716" s="19"/>
      <c r="Q716" s="19"/>
      <c r="R716" s="19"/>
      <c r="S716" s="19"/>
      <c r="T716" s="19"/>
      <c r="U716" s="19"/>
      <c r="V716" s="19"/>
      <c r="W716" s="19"/>
      <c r="X716" s="19"/>
      <c r="Y716" s="19"/>
    </row>
    <row r="717" spans="2:25" ht="12" customHeight="1">
      <c r="B717" s="19"/>
      <c r="C717" s="19"/>
      <c r="D717" s="133"/>
      <c r="E717" s="19"/>
      <c r="F717" s="19"/>
      <c r="G717" s="19"/>
      <c r="H717" s="19"/>
      <c r="I717" s="19"/>
      <c r="J717" s="19"/>
      <c r="K717" s="19"/>
      <c r="L717" s="19"/>
      <c r="M717" s="19"/>
      <c r="N717" s="19"/>
      <c r="O717" s="19"/>
      <c r="P717" s="19"/>
      <c r="Q717" s="19"/>
      <c r="R717" s="19"/>
      <c r="S717" s="19"/>
      <c r="T717" s="19"/>
      <c r="U717" s="19"/>
      <c r="V717" s="19"/>
      <c r="W717" s="19"/>
      <c r="X717" s="19"/>
      <c r="Y717" s="19"/>
    </row>
    <row r="718" spans="2:25" ht="12" customHeight="1">
      <c r="B718" s="19"/>
      <c r="C718" s="19"/>
      <c r="D718" s="133"/>
      <c r="E718" s="19"/>
      <c r="F718" s="19"/>
      <c r="G718" s="19"/>
      <c r="H718" s="19"/>
      <c r="I718" s="19"/>
      <c r="J718" s="19"/>
      <c r="K718" s="19"/>
      <c r="L718" s="19"/>
      <c r="M718" s="19"/>
      <c r="N718" s="19"/>
      <c r="O718" s="19"/>
      <c r="P718" s="19"/>
      <c r="Q718" s="19"/>
      <c r="R718" s="19"/>
      <c r="S718" s="19"/>
      <c r="T718" s="19"/>
      <c r="U718" s="19"/>
      <c r="V718" s="19"/>
      <c r="W718" s="19"/>
      <c r="X718" s="19"/>
      <c r="Y718" s="19"/>
    </row>
    <row r="719" spans="2:25" ht="12" customHeight="1">
      <c r="B719" s="19"/>
      <c r="C719" s="19"/>
      <c r="D719" s="133"/>
      <c r="E719" s="19"/>
      <c r="F719" s="19"/>
      <c r="G719" s="19"/>
      <c r="H719" s="19"/>
      <c r="I719" s="19"/>
      <c r="J719" s="19"/>
      <c r="K719" s="19"/>
      <c r="L719" s="19"/>
      <c r="M719" s="19"/>
      <c r="N719" s="19"/>
      <c r="O719" s="19"/>
      <c r="P719" s="19"/>
      <c r="Q719" s="19"/>
      <c r="R719" s="19"/>
      <c r="S719" s="19"/>
      <c r="T719" s="19"/>
      <c r="U719" s="19"/>
      <c r="V719" s="19"/>
      <c r="W719" s="19"/>
      <c r="X719" s="19"/>
      <c r="Y719" s="19"/>
    </row>
    <row r="720" spans="2:25" ht="12" customHeight="1">
      <c r="B720" s="19"/>
      <c r="C720" s="19"/>
      <c r="D720" s="133"/>
      <c r="E720" s="19"/>
      <c r="F720" s="19"/>
      <c r="G720" s="19"/>
      <c r="H720" s="19"/>
      <c r="I720" s="19"/>
      <c r="J720" s="19"/>
      <c r="K720" s="19"/>
      <c r="L720" s="19"/>
      <c r="M720" s="19"/>
      <c r="N720" s="19"/>
      <c r="O720" s="19"/>
      <c r="P720" s="19"/>
      <c r="Q720" s="19"/>
      <c r="R720" s="19"/>
      <c r="S720" s="19"/>
      <c r="T720" s="19"/>
      <c r="U720" s="19"/>
      <c r="V720" s="19"/>
      <c r="W720" s="19"/>
      <c r="X720" s="19"/>
      <c r="Y720" s="19"/>
    </row>
    <row r="721" spans="2:25" ht="12" customHeight="1">
      <c r="B721" s="19"/>
      <c r="C721" s="19"/>
      <c r="D721" s="133"/>
      <c r="E721" s="19"/>
      <c r="F721" s="19"/>
      <c r="G721" s="19"/>
      <c r="H721" s="19"/>
      <c r="I721" s="19"/>
      <c r="J721" s="19"/>
      <c r="K721" s="19"/>
      <c r="L721" s="19"/>
      <c r="M721" s="19"/>
      <c r="N721" s="19"/>
      <c r="O721" s="19"/>
      <c r="P721" s="19"/>
      <c r="Q721" s="19"/>
      <c r="R721" s="19"/>
      <c r="S721" s="19"/>
      <c r="T721" s="19"/>
      <c r="U721" s="19"/>
      <c r="V721" s="19"/>
      <c r="W721" s="19"/>
      <c r="X721" s="19"/>
      <c r="Y721" s="19"/>
    </row>
    <row r="722" spans="2:25" ht="12" customHeight="1">
      <c r="B722" s="19"/>
      <c r="C722" s="19"/>
      <c r="D722" s="133"/>
      <c r="E722" s="19"/>
      <c r="F722" s="19"/>
      <c r="G722" s="19"/>
      <c r="H722" s="19"/>
      <c r="I722" s="19"/>
      <c r="J722" s="19"/>
      <c r="K722" s="19"/>
      <c r="L722" s="19"/>
      <c r="M722" s="19"/>
      <c r="N722" s="19"/>
      <c r="O722" s="19"/>
      <c r="P722" s="19"/>
      <c r="Q722" s="19"/>
      <c r="R722" s="19"/>
      <c r="S722" s="19"/>
      <c r="T722" s="19"/>
      <c r="U722" s="19"/>
      <c r="V722" s="19"/>
      <c r="W722" s="19"/>
      <c r="X722" s="19"/>
      <c r="Y722" s="19"/>
    </row>
    <row r="723" spans="2:25" ht="12" customHeight="1">
      <c r="B723" s="19"/>
      <c r="C723" s="19"/>
      <c r="D723" s="133"/>
      <c r="E723" s="19"/>
      <c r="F723" s="19"/>
      <c r="G723" s="19"/>
      <c r="H723" s="19"/>
      <c r="I723" s="19"/>
      <c r="J723" s="19"/>
      <c r="K723" s="19"/>
      <c r="L723" s="19"/>
      <c r="M723" s="19"/>
      <c r="N723" s="19"/>
      <c r="O723" s="19"/>
      <c r="P723" s="19"/>
      <c r="Q723" s="19"/>
      <c r="R723" s="19"/>
      <c r="S723" s="19"/>
      <c r="T723" s="19"/>
      <c r="U723" s="19"/>
      <c r="V723" s="19"/>
      <c r="W723" s="19"/>
      <c r="X723" s="19"/>
      <c r="Y723" s="19"/>
    </row>
    <row r="724" spans="2:25" ht="12" customHeight="1">
      <c r="B724" s="19"/>
      <c r="C724" s="19"/>
      <c r="D724" s="133"/>
      <c r="E724" s="19"/>
      <c r="F724" s="19"/>
      <c r="G724" s="19"/>
      <c r="H724" s="19"/>
      <c r="I724" s="19"/>
      <c r="J724" s="19"/>
      <c r="K724" s="19"/>
      <c r="L724" s="19"/>
      <c r="M724" s="19"/>
      <c r="N724" s="19"/>
      <c r="O724" s="19"/>
      <c r="P724" s="19"/>
      <c r="Q724" s="19"/>
      <c r="R724" s="19"/>
      <c r="S724" s="19"/>
      <c r="T724" s="19"/>
      <c r="U724" s="19"/>
      <c r="V724" s="19"/>
      <c r="W724" s="19"/>
      <c r="X724" s="19"/>
      <c r="Y724" s="19"/>
    </row>
    <row r="725" spans="2:25" ht="12" customHeight="1">
      <c r="B725" s="19"/>
      <c r="C725" s="19"/>
      <c r="D725" s="133"/>
      <c r="E725" s="19"/>
      <c r="F725" s="19"/>
      <c r="G725" s="19"/>
      <c r="H725" s="19"/>
      <c r="I725" s="19"/>
      <c r="J725" s="19"/>
      <c r="K725" s="19"/>
      <c r="L725" s="19"/>
      <c r="M725" s="19"/>
      <c r="N725" s="19"/>
      <c r="O725" s="19"/>
      <c r="P725" s="19"/>
      <c r="Q725" s="19"/>
      <c r="R725" s="19"/>
      <c r="S725" s="19"/>
      <c r="T725" s="19"/>
      <c r="U725" s="19"/>
      <c r="V725" s="19"/>
      <c r="W725" s="19"/>
      <c r="X725" s="19"/>
      <c r="Y725" s="19"/>
    </row>
    <row r="726" spans="2:25" ht="12" customHeight="1">
      <c r="B726" s="19"/>
      <c r="C726" s="19"/>
      <c r="D726" s="133"/>
      <c r="E726" s="19"/>
      <c r="F726" s="19"/>
      <c r="G726" s="19"/>
      <c r="H726" s="19"/>
      <c r="I726" s="19"/>
      <c r="J726" s="19"/>
      <c r="K726" s="19"/>
      <c r="L726" s="19"/>
      <c r="M726" s="19"/>
      <c r="N726" s="19"/>
      <c r="O726" s="19"/>
      <c r="P726" s="19"/>
      <c r="Q726" s="19"/>
      <c r="R726" s="19"/>
      <c r="S726" s="19"/>
      <c r="T726" s="19"/>
      <c r="U726" s="19"/>
      <c r="V726" s="19"/>
      <c r="W726" s="19"/>
      <c r="X726" s="19"/>
      <c r="Y726" s="19"/>
    </row>
    <row r="727" spans="2:25" ht="12" customHeight="1">
      <c r="B727" s="19"/>
      <c r="C727" s="19"/>
      <c r="D727" s="133"/>
      <c r="E727" s="19"/>
      <c r="F727" s="19"/>
      <c r="G727" s="19"/>
      <c r="H727" s="19"/>
      <c r="I727" s="19"/>
      <c r="J727" s="19"/>
      <c r="K727" s="19"/>
      <c r="L727" s="19"/>
      <c r="M727" s="19"/>
      <c r="N727" s="19"/>
      <c r="O727" s="19"/>
      <c r="P727" s="19"/>
      <c r="Q727" s="19"/>
      <c r="R727" s="19"/>
      <c r="S727" s="19"/>
      <c r="T727" s="19"/>
      <c r="U727" s="19"/>
      <c r="V727" s="19"/>
      <c r="W727" s="19"/>
      <c r="X727" s="19"/>
      <c r="Y727" s="19"/>
    </row>
    <row r="728" spans="2:25" ht="12" customHeight="1">
      <c r="B728" s="19"/>
      <c r="C728" s="19"/>
      <c r="D728" s="133"/>
      <c r="E728" s="19"/>
      <c r="F728" s="19"/>
      <c r="G728" s="19"/>
      <c r="H728" s="19"/>
      <c r="I728" s="19"/>
      <c r="J728" s="19"/>
      <c r="K728" s="19"/>
      <c r="L728" s="19"/>
      <c r="M728" s="19"/>
      <c r="N728" s="19"/>
      <c r="O728" s="19"/>
      <c r="P728" s="19"/>
      <c r="Q728" s="19"/>
      <c r="R728" s="19"/>
      <c r="S728" s="19"/>
      <c r="T728" s="19"/>
      <c r="U728" s="19"/>
      <c r="V728" s="19"/>
      <c r="W728" s="19"/>
      <c r="X728" s="19"/>
      <c r="Y728" s="19"/>
    </row>
    <row r="729" spans="2:25" ht="12" customHeight="1">
      <c r="B729" s="19"/>
      <c r="C729" s="19"/>
      <c r="D729" s="133"/>
      <c r="E729" s="19"/>
      <c r="F729" s="19"/>
      <c r="G729" s="19"/>
      <c r="H729" s="19"/>
      <c r="I729" s="19"/>
      <c r="J729" s="19"/>
      <c r="K729" s="19"/>
      <c r="L729" s="19"/>
      <c r="M729" s="19"/>
      <c r="N729" s="19"/>
      <c r="O729" s="19"/>
      <c r="P729" s="19"/>
      <c r="Q729" s="19"/>
      <c r="R729" s="19"/>
      <c r="S729" s="19"/>
      <c r="T729" s="19"/>
      <c r="U729" s="19"/>
      <c r="V729" s="19"/>
      <c r="W729" s="19"/>
      <c r="X729" s="19"/>
      <c r="Y729" s="19"/>
    </row>
    <row r="730" spans="2:25" ht="12" customHeight="1">
      <c r="B730" s="19"/>
      <c r="C730" s="19"/>
      <c r="D730" s="133"/>
      <c r="E730" s="19"/>
      <c r="F730" s="19"/>
      <c r="G730" s="19"/>
      <c r="H730" s="19"/>
      <c r="I730" s="19"/>
      <c r="J730" s="19"/>
      <c r="K730" s="19"/>
      <c r="L730" s="19"/>
      <c r="M730" s="19"/>
      <c r="N730" s="19"/>
      <c r="O730" s="19"/>
      <c r="P730" s="19"/>
      <c r="Q730" s="19"/>
      <c r="R730" s="19"/>
      <c r="S730" s="19"/>
      <c r="T730" s="19"/>
      <c r="U730" s="19"/>
      <c r="V730" s="19"/>
      <c r="W730" s="19"/>
      <c r="X730" s="19"/>
      <c r="Y730" s="19"/>
    </row>
    <row r="731" spans="2:25" ht="12" customHeight="1">
      <c r="B731" s="19"/>
      <c r="C731" s="19"/>
      <c r="D731" s="133"/>
      <c r="E731" s="19"/>
      <c r="F731" s="19"/>
      <c r="G731" s="19"/>
      <c r="H731" s="19"/>
      <c r="I731" s="19"/>
      <c r="J731" s="19"/>
      <c r="K731" s="19"/>
      <c r="L731" s="19"/>
      <c r="M731" s="19"/>
      <c r="N731" s="19"/>
      <c r="O731" s="19"/>
      <c r="P731" s="19"/>
      <c r="Q731" s="19"/>
      <c r="R731" s="19"/>
      <c r="S731" s="19"/>
      <c r="T731" s="19"/>
      <c r="U731" s="19"/>
      <c r="V731" s="19"/>
      <c r="W731" s="19"/>
      <c r="X731" s="19"/>
      <c r="Y731" s="19"/>
    </row>
    <row r="732" spans="2:25" ht="12" customHeight="1">
      <c r="B732" s="19"/>
      <c r="C732" s="19"/>
      <c r="D732" s="133"/>
      <c r="E732" s="19"/>
      <c r="F732" s="19"/>
      <c r="G732" s="19"/>
      <c r="H732" s="19"/>
      <c r="I732" s="19"/>
      <c r="J732" s="19"/>
      <c r="K732" s="19"/>
      <c r="L732" s="19"/>
      <c r="M732" s="19"/>
      <c r="N732" s="19"/>
      <c r="O732" s="19"/>
      <c r="P732" s="19"/>
      <c r="Q732" s="19"/>
      <c r="R732" s="19"/>
      <c r="S732" s="19"/>
      <c r="T732" s="19"/>
      <c r="U732" s="19"/>
      <c r="V732" s="19"/>
      <c r="W732" s="19"/>
      <c r="X732" s="19"/>
      <c r="Y732" s="19"/>
    </row>
    <row r="733" spans="2:25" ht="12" customHeight="1">
      <c r="B733" s="19"/>
      <c r="C733" s="19"/>
      <c r="D733" s="133"/>
      <c r="E733" s="19"/>
      <c r="F733" s="19"/>
      <c r="G733" s="19"/>
      <c r="H733" s="19"/>
      <c r="I733" s="19"/>
      <c r="J733" s="19"/>
      <c r="K733" s="19"/>
      <c r="L733" s="19"/>
      <c r="M733" s="19"/>
      <c r="N733" s="19"/>
      <c r="O733" s="19"/>
      <c r="P733" s="19"/>
      <c r="Q733" s="19"/>
      <c r="R733" s="19"/>
      <c r="S733" s="19"/>
      <c r="T733" s="19"/>
      <c r="U733" s="19"/>
      <c r="V733" s="19"/>
      <c r="W733" s="19"/>
      <c r="X733" s="19"/>
      <c r="Y733" s="19"/>
    </row>
    <row r="734" spans="2:25" ht="12" customHeight="1">
      <c r="B734" s="19"/>
      <c r="C734" s="19"/>
      <c r="D734" s="133"/>
      <c r="E734" s="19"/>
      <c r="F734" s="19"/>
      <c r="G734" s="19"/>
      <c r="H734" s="19"/>
      <c r="I734" s="19"/>
      <c r="J734" s="19"/>
      <c r="K734" s="19"/>
      <c r="L734" s="19"/>
      <c r="M734" s="19"/>
      <c r="N734" s="19"/>
      <c r="O734" s="19"/>
      <c r="P734" s="19"/>
      <c r="Q734" s="19"/>
      <c r="R734" s="19"/>
      <c r="S734" s="19"/>
      <c r="T734" s="19"/>
      <c r="U734" s="19"/>
      <c r="V734" s="19"/>
      <c r="W734" s="19"/>
      <c r="X734" s="19"/>
      <c r="Y734" s="19"/>
    </row>
    <row r="735" spans="2:25" ht="12" customHeight="1">
      <c r="B735" s="19"/>
      <c r="C735" s="19"/>
      <c r="D735" s="133"/>
      <c r="E735" s="19"/>
      <c r="F735" s="19"/>
      <c r="G735" s="19"/>
      <c r="H735" s="19"/>
      <c r="I735" s="19"/>
      <c r="J735" s="19"/>
      <c r="K735" s="19"/>
      <c r="L735" s="19"/>
      <c r="M735" s="19"/>
      <c r="N735" s="19"/>
      <c r="O735" s="19"/>
      <c r="P735" s="19"/>
      <c r="Q735" s="19"/>
      <c r="R735" s="19"/>
      <c r="S735" s="19"/>
      <c r="T735" s="19"/>
      <c r="U735" s="19"/>
      <c r="V735" s="19"/>
      <c r="W735" s="19"/>
      <c r="X735" s="19"/>
      <c r="Y735" s="19"/>
    </row>
    <row r="736" spans="2:25" ht="12" customHeight="1">
      <c r="B736" s="19"/>
      <c r="C736" s="19"/>
      <c r="D736" s="133"/>
      <c r="E736" s="19"/>
      <c r="F736" s="19"/>
      <c r="G736" s="19"/>
      <c r="H736" s="19"/>
      <c r="I736" s="19"/>
      <c r="J736" s="19"/>
      <c r="K736" s="19"/>
      <c r="L736" s="19"/>
      <c r="M736" s="19"/>
      <c r="N736" s="19"/>
      <c r="O736" s="19"/>
      <c r="P736" s="19"/>
      <c r="Q736" s="19"/>
      <c r="R736" s="19"/>
      <c r="S736" s="19"/>
      <c r="T736" s="19"/>
      <c r="U736" s="19"/>
      <c r="V736" s="19"/>
      <c r="W736" s="19"/>
      <c r="X736" s="19"/>
      <c r="Y736" s="19"/>
    </row>
    <row r="737" spans="2:25" ht="12" customHeight="1">
      <c r="B737" s="19"/>
      <c r="C737" s="19"/>
      <c r="D737" s="133"/>
      <c r="E737" s="19"/>
      <c r="F737" s="19"/>
      <c r="G737" s="19"/>
      <c r="H737" s="19"/>
      <c r="I737" s="19"/>
      <c r="J737" s="19"/>
      <c r="K737" s="19"/>
      <c r="L737" s="19"/>
      <c r="M737" s="19"/>
      <c r="N737" s="19"/>
      <c r="O737" s="19"/>
      <c r="P737" s="19"/>
      <c r="Q737" s="19"/>
      <c r="R737" s="19"/>
      <c r="S737" s="19"/>
      <c r="T737" s="19"/>
      <c r="U737" s="19"/>
      <c r="V737" s="19"/>
      <c r="W737" s="19"/>
      <c r="X737" s="19"/>
      <c r="Y737" s="19"/>
    </row>
    <row r="738" spans="2:25" ht="12" customHeight="1">
      <c r="B738" s="19"/>
      <c r="C738" s="19"/>
      <c r="D738" s="133"/>
      <c r="E738" s="19"/>
      <c r="F738" s="19"/>
      <c r="G738" s="19"/>
      <c r="H738" s="19"/>
      <c r="I738" s="19"/>
      <c r="J738" s="19"/>
      <c r="K738" s="19"/>
      <c r="L738" s="19"/>
      <c r="M738" s="19"/>
      <c r="N738" s="19"/>
      <c r="O738" s="19"/>
      <c r="P738" s="19"/>
      <c r="Q738" s="19"/>
      <c r="R738" s="19"/>
      <c r="S738" s="19"/>
      <c r="T738" s="19"/>
      <c r="U738" s="19"/>
      <c r="V738" s="19"/>
      <c r="W738" s="19"/>
      <c r="X738" s="19"/>
      <c r="Y738" s="19"/>
    </row>
    <row r="739" spans="2:25" ht="12" customHeight="1">
      <c r="B739" s="19"/>
      <c r="C739" s="19"/>
      <c r="D739" s="133"/>
      <c r="E739" s="19"/>
      <c r="F739" s="19"/>
      <c r="G739" s="19"/>
      <c r="H739" s="19"/>
      <c r="I739" s="19"/>
      <c r="J739" s="19"/>
      <c r="K739" s="19"/>
      <c r="L739" s="19"/>
      <c r="M739" s="19"/>
      <c r="N739" s="19"/>
      <c r="O739" s="19"/>
      <c r="P739" s="19"/>
      <c r="Q739" s="19"/>
      <c r="R739" s="19"/>
      <c r="S739" s="19"/>
      <c r="T739" s="19"/>
      <c r="U739" s="19"/>
      <c r="V739" s="19"/>
      <c r="W739" s="19"/>
      <c r="X739" s="19"/>
      <c r="Y739" s="19"/>
    </row>
    <row r="740" spans="2:25" ht="12" customHeight="1">
      <c r="B740" s="19"/>
      <c r="C740" s="19"/>
      <c r="D740" s="133"/>
      <c r="E740" s="19"/>
      <c r="F740" s="19"/>
      <c r="G740" s="19"/>
      <c r="H740" s="19"/>
      <c r="I740" s="19"/>
      <c r="J740" s="19"/>
      <c r="K740" s="19"/>
      <c r="L740" s="19"/>
      <c r="M740" s="19"/>
      <c r="N740" s="19"/>
      <c r="O740" s="19"/>
      <c r="P740" s="19"/>
      <c r="Q740" s="19"/>
      <c r="R740" s="19"/>
      <c r="S740" s="19"/>
      <c r="T740" s="19"/>
      <c r="U740" s="19"/>
      <c r="V740" s="19"/>
      <c r="W740" s="19"/>
      <c r="X740" s="19"/>
      <c r="Y740" s="19"/>
    </row>
    <row r="741" spans="2:25" ht="12" customHeight="1">
      <c r="B741" s="19"/>
      <c r="C741" s="19"/>
      <c r="D741" s="133"/>
      <c r="E741" s="19"/>
      <c r="F741" s="19"/>
      <c r="G741" s="19"/>
      <c r="H741" s="19"/>
      <c r="I741" s="19"/>
      <c r="J741" s="19"/>
      <c r="K741" s="19"/>
      <c r="L741" s="19"/>
      <c r="M741" s="19"/>
      <c r="N741" s="19"/>
      <c r="O741" s="19"/>
      <c r="P741" s="19"/>
      <c r="Q741" s="19"/>
      <c r="R741" s="19"/>
      <c r="S741" s="19"/>
      <c r="T741" s="19"/>
      <c r="U741" s="19"/>
      <c r="V741" s="19"/>
      <c r="W741" s="19"/>
      <c r="X741" s="19"/>
      <c r="Y741" s="19"/>
    </row>
    <row r="742" spans="2:25" ht="12" customHeight="1">
      <c r="B742" s="19"/>
      <c r="C742" s="19"/>
      <c r="D742" s="133"/>
      <c r="E742" s="19"/>
      <c r="F742" s="19"/>
      <c r="G742" s="19"/>
      <c r="H742" s="19"/>
      <c r="I742" s="19"/>
      <c r="J742" s="19"/>
      <c r="K742" s="19"/>
      <c r="L742" s="19"/>
      <c r="M742" s="19"/>
      <c r="N742" s="19"/>
      <c r="O742" s="19"/>
      <c r="P742" s="19"/>
      <c r="Q742" s="19"/>
      <c r="R742" s="19"/>
      <c r="S742" s="19"/>
      <c r="T742" s="19"/>
      <c r="U742" s="19"/>
      <c r="V742" s="19"/>
      <c r="W742" s="19"/>
      <c r="X742" s="19"/>
      <c r="Y742" s="19"/>
    </row>
    <row r="743" spans="2:25" ht="12" customHeight="1">
      <c r="B743" s="19"/>
      <c r="C743" s="19"/>
      <c r="D743" s="133"/>
      <c r="E743" s="19"/>
      <c r="F743" s="19"/>
      <c r="G743" s="19"/>
      <c r="H743" s="19"/>
      <c r="I743" s="19"/>
      <c r="J743" s="19"/>
      <c r="K743" s="19"/>
      <c r="L743" s="19"/>
      <c r="M743" s="19"/>
      <c r="N743" s="19"/>
      <c r="O743" s="19"/>
      <c r="P743" s="19"/>
      <c r="Q743" s="19"/>
      <c r="R743" s="19"/>
      <c r="S743" s="19"/>
      <c r="T743" s="19"/>
      <c r="U743" s="19"/>
      <c r="V743" s="19"/>
      <c r="W743" s="19"/>
      <c r="X743" s="19"/>
      <c r="Y743" s="19"/>
    </row>
    <row r="744" spans="2:25" ht="12" customHeight="1">
      <c r="B744" s="19"/>
      <c r="C744" s="19"/>
      <c r="D744" s="133"/>
      <c r="E744" s="19"/>
      <c r="F744" s="19"/>
      <c r="G744" s="19"/>
      <c r="H744" s="19"/>
      <c r="I744" s="19"/>
      <c r="J744" s="19"/>
      <c r="K744" s="19"/>
      <c r="L744" s="19"/>
      <c r="M744" s="19"/>
      <c r="N744" s="19"/>
      <c r="O744" s="19"/>
      <c r="P744" s="19"/>
      <c r="Q744" s="19"/>
      <c r="R744" s="19"/>
      <c r="S744" s="19"/>
      <c r="T744" s="19"/>
      <c r="U744" s="19"/>
      <c r="V744" s="19"/>
      <c r="W744" s="19"/>
      <c r="X744" s="19"/>
      <c r="Y744" s="19"/>
    </row>
    <row r="745" spans="2:25" ht="12" customHeight="1">
      <c r="B745" s="19"/>
      <c r="C745" s="19"/>
      <c r="D745" s="133"/>
      <c r="E745" s="19"/>
      <c r="F745" s="19"/>
      <c r="G745" s="19"/>
      <c r="H745" s="19"/>
      <c r="I745" s="19"/>
      <c r="J745" s="19"/>
      <c r="K745" s="19"/>
      <c r="L745" s="19"/>
      <c r="M745" s="19"/>
      <c r="N745" s="19"/>
      <c r="O745" s="19"/>
      <c r="P745" s="19"/>
      <c r="Q745" s="19"/>
      <c r="R745" s="19"/>
      <c r="S745" s="19"/>
      <c r="T745" s="19"/>
      <c r="U745" s="19"/>
      <c r="V745" s="19"/>
      <c r="W745" s="19"/>
      <c r="X745" s="19"/>
      <c r="Y745" s="19"/>
    </row>
    <row r="746" spans="2:25" ht="12" customHeight="1">
      <c r="B746" s="19"/>
      <c r="C746" s="19"/>
      <c r="D746" s="133"/>
      <c r="E746" s="19"/>
      <c r="F746" s="19"/>
      <c r="G746" s="19"/>
      <c r="H746" s="19"/>
      <c r="I746" s="19"/>
      <c r="J746" s="19"/>
      <c r="K746" s="19"/>
      <c r="L746" s="19"/>
      <c r="M746" s="19"/>
      <c r="N746" s="19"/>
      <c r="O746" s="19"/>
      <c r="P746" s="19"/>
      <c r="Q746" s="19"/>
      <c r="R746" s="19"/>
      <c r="S746" s="19"/>
      <c r="T746" s="19"/>
      <c r="U746" s="19"/>
      <c r="V746" s="19"/>
      <c r="W746" s="19"/>
      <c r="X746" s="19"/>
      <c r="Y746" s="19"/>
    </row>
    <row r="747" spans="2:25" ht="12" customHeight="1">
      <c r="B747" s="19"/>
      <c r="C747" s="19"/>
      <c r="D747" s="133"/>
      <c r="E747" s="19"/>
      <c r="F747" s="19"/>
      <c r="G747" s="19"/>
      <c r="H747" s="19"/>
      <c r="I747" s="19"/>
      <c r="J747" s="19"/>
      <c r="K747" s="19"/>
      <c r="L747" s="19"/>
      <c r="M747" s="19"/>
      <c r="N747" s="19"/>
      <c r="O747" s="19"/>
      <c r="P747" s="19"/>
      <c r="Q747" s="19"/>
      <c r="R747" s="19"/>
      <c r="S747" s="19"/>
      <c r="T747" s="19"/>
      <c r="U747" s="19"/>
      <c r="V747" s="19"/>
      <c r="W747" s="19"/>
      <c r="X747" s="19"/>
      <c r="Y747" s="19"/>
    </row>
    <row r="748" spans="2:25" ht="12" customHeight="1">
      <c r="B748" s="19"/>
      <c r="C748" s="19"/>
      <c r="D748" s="133"/>
      <c r="E748" s="19"/>
      <c r="F748" s="19"/>
      <c r="G748" s="19"/>
      <c r="H748" s="19"/>
      <c r="I748" s="19"/>
      <c r="J748" s="19"/>
      <c r="K748" s="19"/>
      <c r="L748" s="19"/>
      <c r="M748" s="19"/>
      <c r="N748" s="19"/>
      <c r="O748" s="19"/>
      <c r="P748" s="19"/>
      <c r="Q748" s="19"/>
      <c r="R748" s="19"/>
      <c r="S748" s="19"/>
      <c r="T748" s="19"/>
      <c r="U748" s="19"/>
      <c r="V748" s="19"/>
      <c r="W748" s="19"/>
      <c r="X748" s="19"/>
      <c r="Y748" s="19"/>
    </row>
    <row r="749" spans="2:25" ht="12" customHeight="1">
      <c r="B749" s="19"/>
      <c r="C749" s="19"/>
      <c r="D749" s="133"/>
      <c r="E749" s="19"/>
      <c r="F749" s="19"/>
      <c r="G749" s="19"/>
      <c r="H749" s="19"/>
      <c r="I749" s="19"/>
      <c r="J749" s="19"/>
      <c r="K749" s="19"/>
      <c r="L749" s="19"/>
      <c r="M749" s="19"/>
      <c r="N749" s="19"/>
      <c r="O749" s="19"/>
      <c r="P749" s="19"/>
      <c r="Q749" s="19"/>
      <c r="R749" s="19"/>
      <c r="S749" s="19"/>
      <c r="T749" s="19"/>
      <c r="U749" s="19"/>
      <c r="V749" s="19"/>
      <c r="W749" s="19"/>
      <c r="X749" s="19"/>
      <c r="Y749" s="19"/>
    </row>
    <row r="750" spans="2:25" ht="12" customHeight="1">
      <c r="B750" s="19"/>
      <c r="C750" s="19"/>
      <c r="D750" s="133"/>
      <c r="E750" s="19"/>
      <c r="F750" s="19"/>
      <c r="G750" s="19"/>
      <c r="H750" s="19"/>
      <c r="I750" s="19"/>
      <c r="J750" s="19"/>
      <c r="K750" s="19"/>
      <c r="L750" s="19"/>
      <c r="M750" s="19"/>
      <c r="N750" s="19"/>
      <c r="O750" s="19"/>
      <c r="P750" s="19"/>
      <c r="Q750" s="19"/>
      <c r="R750" s="19"/>
      <c r="S750" s="19"/>
      <c r="T750" s="19"/>
      <c r="U750" s="19"/>
      <c r="V750" s="19"/>
      <c r="W750" s="19"/>
      <c r="X750" s="19"/>
      <c r="Y750" s="19"/>
    </row>
    <row r="751" spans="2:25" ht="12" customHeight="1">
      <c r="B751" s="19"/>
      <c r="C751" s="19"/>
      <c r="D751" s="133"/>
      <c r="E751" s="19"/>
      <c r="F751" s="19"/>
      <c r="G751" s="19"/>
      <c r="H751" s="19"/>
      <c r="I751" s="19"/>
      <c r="J751" s="19"/>
      <c r="K751" s="19"/>
      <c r="L751" s="19"/>
      <c r="M751" s="19"/>
      <c r="N751" s="19"/>
      <c r="O751" s="19"/>
      <c r="P751" s="19"/>
      <c r="Q751" s="19"/>
      <c r="R751" s="19"/>
      <c r="S751" s="19"/>
      <c r="T751" s="19"/>
      <c r="U751" s="19"/>
      <c r="V751" s="19"/>
      <c r="W751" s="19"/>
      <c r="X751" s="19"/>
      <c r="Y751" s="19"/>
    </row>
    <row r="752" spans="2:25" ht="12" customHeight="1">
      <c r="B752" s="19"/>
      <c r="C752" s="19"/>
      <c r="D752" s="133"/>
      <c r="E752" s="19"/>
      <c r="F752" s="19"/>
      <c r="G752" s="19"/>
      <c r="H752" s="19"/>
      <c r="I752" s="19"/>
      <c r="J752" s="19"/>
      <c r="K752" s="19"/>
      <c r="L752" s="19"/>
      <c r="M752" s="19"/>
      <c r="N752" s="19"/>
      <c r="O752" s="19"/>
      <c r="P752" s="19"/>
      <c r="Q752" s="19"/>
      <c r="R752" s="19"/>
      <c r="S752" s="19"/>
      <c r="T752" s="19"/>
      <c r="U752" s="19"/>
      <c r="V752" s="19"/>
      <c r="W752" s="19"/>
      <c r="X752" s="19"/>
      <c r="Y752" s="19"/>
    </row>
    <row r="753" spans="2:25" ht="12" customHeight="1">
      <c r="B753" s="19"/>
      <c r="C753" s="19"/>
      <c r="D753" s="133"/>
      <c r="E753" s="19"/>
      <c r="F753" s="19"/>
      <c r="G753" s="19"/>
      <c r="H753" s="19"/>
      <c r="I753" s="19"/>
      <c r="J753" s="19"/>
      <c r="K753" s="19"/>
      <c r="L753" s="19"/>
      <c r="M753" s="19"/>
      <c r="N753" s="19"/>
      <c r="O753" s="19"/>
      <c r="P753" s="19"/>
      <c r="Q753" s="19"/>
      <c r="R753" s="19"/>
      <c r="S753" s="19"/>
      <c r="T753" s="19"/>
      <c r="U753" s="19"/>
      <c r="V753" s="19"/>
      <c r="W753" s="19"/>
      <c r="X753" s="19"/>
      <c r="Y753" s="19"/>
    </row>
    <row r="754" spans="2:25" ht="12" customHeight="1">
      <c r="B754" s="19"/>
      <c r="C754" s="19"/>
      <c r="D754" s="133"/>
      <c r="E754" s="19"/>
      <c r="F754" s="19"/>
      <c r="G754" s="19"/>
      <c r="H754" s="19"/>
      <c r="I754" s="19"/>
      <c r="J754" s="19"/>
      <c r="K754" s="19"/>
      <c r="L754" s="19"/>
      <c r="M754" s="19"/>
      <c r="N754" s="19"/>
      <c r="O754" s="19"/>
      <c r="P754" s="19"/>
      <c r="Q754" s="19"/>
      <c r="R754" s="19"/>
      <c r="S754" s="19"/>
      <c r="T754" s="19"/>
      <c r="U754" s="19"/>
      <c r="V754" s="19"/>
      <c r="W754" s="19"/>
      <c r="X754" s="19"/>
      <c r="Y754" s="19"/>
    </row>
    <row r="755" spans="2:25" ht="12" customHeight="1">
      <c r="B755" s="19"/>
      <c r="C755" s="19"/>
      <c r="D755" s="133"/>
      <c r="E755" s="19"/>
      <c r="F755" s="19"/>
      <c r="G755" s="19"/>
      <c r="H755" s="19"/>
      <c r="I755" s="19"/>
      <c r="J755" s="19"/>
      <c r="K755" s="19"/>
      <c r="L755" s="19"/>
      <c r="M755" s="19"/>
      <c r="N755" s="19"/>
      <c r="O755" s="19"/>
      <c r="P755" s="19"/>
      <c r="Q755" s="19"/>
      <c r="R755" s="19"/>
      <c r="S755" s="19"/>
      <c r="T755" s="19"/>
      <c r="U755" s="19"/>
      <c r="V755" s="19"/>
      <c r="W755" s="19"/>
      <c r="X755" s="19"/>
      <c r="Y755" s="19"/>
    </row>
    <row r="756" spans="2:25" ht="12" customHeight="1">
      <c r="B756" s="19"/>
      <c r="C756" s="19"/>
      <c r="D756" s="133"/>
      <c r="E756" s="19"/>
      <c r="F756" s="19"/>
      <c r="G756" s="19"/>
      <c r="H756" s="19"/>
      <c r="I756" s="19"/>
      <c r="J756" s="19"/>
      <c r="K756" s="19"/>
      <c r="L756" s="19"/>
      <c r="M756" s="19"/>
      <c r="N756" s="19"/>
      <c r="O756" s="19"/>
      <c r="P756" s="19"/>
      <c r="Q756" s="19"/>
      <c r="R756" s="19"/>
      <c r="S756" s="19"/>
      <c r="T756" s="19"/>
      <c r="U756" s="19"/>
      <c r="V756" s="19"/>
      <c r="W756" s="19"/>
      <c r="X756" s="19"/>
      <c r="Y756" s="19"/>
    </row>
    <row r="757" spans="2:25" ht="12" customHeight="1">
      <c r="B757" s="19"/>
      <c r="C757" s="19"/>
      <c r="D757" s="133"/>
      <c r="E757" s="19"/>
      <c r="F757" s="19"/>
      <c r="G757" s="19"/>
      <c r="H757" s="19"/>
      <c r="I757" s="19"/>
      <c r="J757" s="19"/>
      <c r="K757" s="19"/>
      <c r="L757" s="19"/>
      <c r="M757" s="19"/>
      <c r="N757" s="19"/>
      <c r="O757" s="19"/>
      <c r="P757" s="19"/>
      <c r="Q757" s="19"/>
      <c r="R757" s="19"/>
      <c r="S757" s="19"/>
      <c r="T757" s="19"/>
      <c r="U757" s="19"/>
      <c r="V757" s="19"/>
      <c r="W757" s="19"/>
      <c r="X757" s="19"/>
      <c r="Y757" s="19"/>
    </row>
    <row r="758" spans="2:25" ht="12" customHeight="1">
      <c r="B758" s="19"/>
      <c r="C758" s="19"/>
      <c r="D758" s="133"/>
      <c r="E758" s="19"/>
      <c r="F758" s="19"/>
      <c r="G758" s="19"/>
      <c r="H758" s="19"/>
      <c r="I758" s="19"/>
      <c r="J758" s="19"/>
      <c r="K758" s="19"/>
      <c r="L758" s="19"/>
      <c r="M758" s="19"/>
      <c r="N758" s="19"/>
      <c r="O758" s="19"/>
      <c r="P758" s="19"/>
      <c r="Q758" s="19"/>
      <c r="R758" s="19"/>
      <c r="S758" s="19"/>
      <c r="T758" s="19"/>
      <c r="U758" s="19"/>
      <c r="V758" s="19"/>
      <c r="W758" s="19"/>
      <c r="X758" s="19"/>
      <c r="Y758" s="19"/>
    </row>
    <row r="759" spans="2:25" ht="12" customHeight="1">
      <c r="B759" s="19"/>
      <c r="C759" s="19"/>
      <c r="D759" s="133"/>
      <c r="E759" s="19"/>
      <c r="F759" s="19"/>
      <c r="G759" s="19"/>
      <c r="H759" s="19"/>
      <c r="I759" s="19"/>
      <c r="J759" s="19"/>
      <c r="K759" s="19"/>
      <c r="L759" s="19"/>
      <c r="M759" s="19"/>
      <c r="N759" s="19"/>
      <c r="O759" s="19"/>
      <c r="P759" s="19"/>
      <c r="Q759" s="19"/>
      <c r="R759" s="19"/>
      <c r="S759" s="19"/>
      <c r="T759" s="19"/>
      <c r="U759" s="19"/>
      <c r="V759" s="19"/>
      <c r="W759" s="19"/>
      <c r="X759" s="19"/>
      <c r="Y759" s="19"/>
    </row>
    <row r="760" spans="2:25" ht="12" customHeight="1">
      <c r="B760" s="19"/>
      <c r="C760" s="19"/>
      <c r="D760" s="133"/>
      <c r="E760" s="19"/>
      <c r="F760" s="19"/>
      <c r="G760" s="19"/>
      <c r="H760" s="19"/>
      <c r="I760" s="19"/>
      <c r="J760" s="19"/>
      <c r="K760" s="19"/>
      <c r="L760" s="19"/>
      <c r="M760" s="19"/>
      <c r="N760" s="19"/>
      <c r="O760" s="19"/>
      <c r="P760" s="19"/>
      <c r="Q760" s="19"/>
      <c r="R760" s="19"/>
      <c r="S760" s="19"/>
      <c r="T760" s="19"/>
      <c r="U760" s="19"/>
      <c r="V760" s="19"/>
      <c r="W760" s="19"/>
      <c r="X760" s="19"/>
      <c r="Y760" s="19"/>
    </row>
    <row r="761" spans="2:25" ht="12" customHeight="1">
      <c r="B761" s="19"/>
      <c r="C761" s="19"/>
      <c r="D761" s="133"/>
      <c r="E761" s="19"/>
      <c r="F761" s="19"/>
      <c r="G761" s="19"/>
      <c r="H761" s="19"/>
      <c r="I761" s="19"/>
      <c r="J761" s="19"/>
      <c r="K761" s="19"/>
      <c r="L761" s="19"/>
      <c r="M761" s="19"/>
      <c r="N761" s="19"/>
      <c r="O761" s="19"/>
      <c r="P761" s="19"/>
      <c r="Q761" s="19"/>
      <c r="R761" s="19"/>
      <c r="S761" s="19"/>
      <c r="T761" s="19"/>
      <c r="U761" s="19"/>
      <c r="V761" s="19"/>
      <c r="W761" s="19"/>
      <c r="X761" s="19"/>
      <c r="Y761" s="19"/>
    </row>
    <row r="762" spans="2:25" ht="12" customHeight="1">
      <c r="B762" s="19"/>
      <c r="C762" s="19"/>
      <c r="D762" s="133"/>
      <c r="E762" s="19"/>
      <c r="F762" s="19"/>
      <c r="G762" s="19"/>
      <c r="H762" s="19"/>
      <c r="I762" s="19"/>
      <c r="J762" s="19"/>
      <c r="K762" s="19"/>
      <c r="L762" s="19"/>
      <c r="M762" s="19"/>
      <c r="N762" s="19"/>
      <c r="O762" s="19"/>
      <c r="P762" s="19"/>
      <c r="Q762" s="19"/>
      <c r="R762" s="19"/>
      <c r="S762" s="19"/>
      <c r="T762" s="19"/>
      <c r="U762" s="19"/>
      <c r="V762" s="19"/>
      <c r="W762" s="19"/>
      <c r="X762" s="19"/>
      <c r="Y762" s="19"/>
    </row>
    <row r="763" spans="2:25" ht="12" customHeight="1">
      <c r="B763" s="19"/>
      <c r="C763" s="19"/>
      <c r="D763" s="133"/>
      <c r="E763" s="19"/>
      <c r="F763" s="19"/>
      <c r="G763" s="19"/>
      <c r="H763" s="19"/>
      <c r="I763" s="19"/>
      <c r="J763" s="19"/>
      <c r="K763" s="19"/>
      <c r="L763" s="19"/>
      <c r="M763" s="19"/>
      <c r="N763" s="19"/>
      <c r="O763" s="19"/>
      <c r="P763" s="19"/>
      <c r="Q763" s="19"/>
      <c r="R763" s="19"/>
      <c r="S763" s="19"/>
      <c r="T763" s="19"/>
      <c r="U763" s="19"/>
      <c r="V763" s="19"/>
      <c r="W763" s="19"/>
      <c r="X763" s="19"/>
      <c r="Y763" s="19"/>
    </row>
    <row r="764" spans="2:25" ht="12" customHeight="1">
      <c r="B764" s="19"/>
      <c r="C764" s="19"/>
      <c r="D764" s="133"/>
      <c r="E764" s="19"/>
      <c r="F764" s="19"/>
      <c r="G764" s="19"/>
      <c r="H764" s="19"/>
      <c r="I764" s="19"/>
      <c r="J764" s="19"/>
      <c r="K764" s="19"/>
      <c r="L764" s="19"/>
      <c r="M764" s="19"/>
      <c r="N764" s="19"/>
      <c r="O764" s="19"/>
      <c r="P764" s="19"/>
      <c r="Q764" s="19"/>
      <c r="R764" s="19"/>
      <c r="S764" s="19"/>
      <c r="T764" s="19"/>
      <c r="U764" s="19"/>
      <c r="V764" s="19"/>
      <c r="W764" s="19"/>
      <c r="X764" s="19"/>
      <c r="Y764" s="19"/>
    </row>
    <row r="765" spans="2:25" ht="12" customHeight="1">
      <c r="B765" s="19"/>
      <c r="C765" s="19"/>
      <c r="D765" s="133"/>
      <c r="E765" s="19"/>
      <c r="F765" s="19"/>
      <c r="G765" s="19"/>
      <c r="H765" s="19"/>
      <c r="I765" s="19"/>
      <c r="J765" s="19"/>
      <c r="K765" s="19"/>
      <c r="L765" s="19"/>
      <c r="M765" s="19"/>
      <c r="N765" s="19"/>
      <c r="O765" s="19"/>
      <c r="P765" s="19"/>
      <c r="Q765" s="19"/>
      <c r="R765" s="19"/>
      <c r="S765" s="19"/>
      <c r="T765" s="19"/>
      <c r="U765" s="19"/>
      <c r="V765" s="19"/>
      <c r="W765" s="19"/>
      <c r="X765" s="19"/>
      <c r="Y765" s="19"/>
    </row>
    <row r="766" spans="2:25" ht="12" customHeight="1">
      <c r="B766" s="19"/>
      <c r="C766" s="19"/>
      <c r="D766" s="133"/>
      <c r="E766" s="19"/>
      <c r="F766" s="19"/>
      <c r="G766" s="19"/>
      <c r="H766" s="19"/>
      <c r="I766" s="19"/>
      <c r="J766" s="19"/>
      <c r="K766" s="19"/>
      <c r="L766" s="19"/>
      <c r="M766" s="19"/>
      <c r="N766" s="19"/>
      <c r="O766" s="19"/>
      <c r="P766" s="19"/>
      <c r="Q766" s="19"/>
      <c r="R766" s="19"/>
      <c r="S766" s="19"/>
      <c r="T766" s="19"/>
      <c r="U766" s="19"/>
      <c r="V766" s="19"/>
      <c r="W766" s="19"/>
      <c r="X766" s="19"/>
      <c r="Y766" s="19"/>
    </row>
    <row r="767" spans="2:25" ht="12" customHeight="1">
      <c r="B767" s="19"/>
      <c r="C767" s="19"/>
      <c r="D767" s="133"/>
      <c r="E767" s="19"/>
      <c r="F767" s="19"/>
      <c r="G767" s="19"/>
      <c r="H767" s="19"/>
      <c r="I767" s="19"/>
      <c r="J767" s="19"/>
      <c r="K767" s="19"/>
      <c r="L767" s="19"/>
      <c r="M767" s="19"/>
      <c r="N767" s="19"/>
      <c r="O767" s="19"/>
      <c r="P767" s="19"/>
      <c r="Q767" s="19"/>
      <c r="R767" s="19"/>
      <c r="S767" s="19"/>
      <c r="T767" s="19"/>
      <c r="U767" s="19"/>
      <c r="V767" s="19"/>
      <c r="W767" s="19"/>
      <c r="X767" s="19"/>
      <c r="Y767" s="19"/>
    </row>
    <row r="768" spans="2:25" ht="12" customHeight="1">
      <c r="B768" s="19"/>
      <c r="C768" s="19"/>
      <c r="D768" s="133"/>
      <c r="E768" s="19"/>
      <c r="F768" s="19"/>
      <c r="G768" s="19"/>
      <c r="H768" s="19"/>
      <c r="I768" s="19"/>
      <c r="J768" s="19"/>
      <c r="K768" s="19"/>
      <c r="L768" s="19"/>
      <c r="M768" s="19"/>
      <c r="N768" s="19"/>
      <c r="O768" s="19"/>
      <c r="P768" s="19"/>
      <c r="Q768" s="19"/>
      <c r="R768" s="19"/>
      <c r="S768" s="19"/>
      <c r="T768" s="19"/>
      <c r="U768" s="19"/>
      <c r="V768" s="19"/>
      <c r="W768" s="19"/>
      <c r="X768" s="19"/>
      <c r="Y768" s="19"/>
    </row>
    <row r="769" spans="2:25" ht="12" customHeight="1">
      <c r="B769" s="19"/>
      <c r="C769" s="19"/>
      <c r="D769" s="133"/>
      <c r="E769" s="19"/>
      <c r="F769" s="19"/>
      <c r="G769" s="19"/>
      <c r="H769" s="19"/>
      <c r="I769" s="19"/>
      <c r="J769" s="19"/>
      <c r="K769" s="19"/>
      <c r="L769" s="19"/>
      <c r="M769" s="19"/>
      <c r="N769" s="19"/>
      <c r="O769" s="19"/>
      <c r="P769" s="19"/>
      <c r="Q769" s="19"/>
      <c r="R769" s="19"/>
      <c r="S769" s="19"/>
      <c r="T769" s="19"/>
      <c r="U769" s="19"/>
      <c r="V769" s="19"/>
      <c r="W769" s="19"/>
      <c r="X769" s="19"/>
      <c r="Y769" s="19"/>
    </row>
    <row r="770" spans="2:25" ht="12" customHeight="1">
      <c r="B770" s="19"/>
      <c r="C770" s="19"/>
      <c r="D770" s="133"/>
      <c r="E770" s="19"/>
      <c r="F770" s="19"/>
      <c r="G770" s="19"/>
      <c r="H770" s="19"/>
      <c r="I770" s="19"/>
      <c r="J770" s="19"/>
      <c r="K770" s="19"/>
      <c r="L770" s="19"/>
      <c r="M770" s="19"/>
      <c r="N770" s="19"/>
      <c r="O770" s="19"/>
      <c r="P770" s="19"/>
      <c r="Q770" s="19"/>
      <c r="R770" s="19"/>
      <c r="S770" s="19"/>
      <c r="T770" s="19"/>
      <c r="U770" s="19"/>
      <c r="V770" s="19"/>
      <c r="W770" s="19"/>
      <c r="X770" s="19"/>
      <c r="Y770" s="19"/>
    </row>
    <row r="771" spans="2:25" ht="12" customHeight="1">
      <c r="B771" s="19"/>
      <c r="C771" s="19"/>
      <c r="D771" s="133"/>
      <c r="E771" s="19"/>
      <c r="F771" s="19"/>
      <c r="G771" s="19"/>
      <c r="H771" s="19"/>
      <c r="I771" s="19"/>
      <c r="J771" s="19"/>
      <c r="K771" s="19"/>
      <c r="L771" s="19"/>
      <c r="M771" s="19"/>
      <c r="N771" s="19"/>
      <c r="O771" s="19"/>
      <c r="P771" s="19"/>
      <c r="Q771" s="19"/>
      <c r="R771" s="19"/>
      <c r="S771" s="19"/>
      <c r="T771" s="19"/>
      <c r="U771" s="19"/>
      <c r="V771" s="19"/>
      <c r="W771" s="19"/>
      <c r="X771" s="19"/>
      <c r="Y771" s="19"/>
    </row>
    <row r="772" spans="2:25" ht="12" customHeight="1">
      <c r="B772" s="19"/>
      <c r="C772" s="19"/>
      <c r="D772" s="133"/>
      <c r="E772" s="19"/>
      <c r="F772" s="19"/>
      <c r="G772" s="19"/>
      <c r="H772" s="19"/>
      <c r="I772" s="19"/>
      <c r="J772" s="19"/>
      <c r="K772" s="19"/>
      <c r="L772" s="19"/>
      <c r="M772" s="19"/>
      <c r="N772" s="19"/>
      <c r="O772" s="19"/>
      <c r="P772" s="19"/>
      <c r="Q772" s="19"/>
      <c r="R772" s="19"/>
      <c r="S772" s="19"/>
      <c r="T772" s="19"/>
      <c r="U772" s="19"/>
      <c r="V772" s="19"/>
      <c r="W772" s="19"/>
      <c r="X772" s="19"/>
      <c r="Y772" s="19"/>
    </row>
    <row r="773" spans="2:25" ht="12" customHeight="1">
      <c r="B773" s="19"/>
      <c r="C773" s="19"/>
      <c r="D773" s="133"/>
      <c r="E773" s="19"/>
      <c r="F773" s="19"/>
      <c r="G773" s="19"/>
      <c r="H773" s="19"/>
      <c r="I773" s="19"/>
      <c r="J773" s="19"/>
      <c r="K773" s="19"/>
      <c r="L773" s="19"/>
      <c r="M773" s="19"/>
      <c r="N773" s="19"/>
      <c r="O773" s="19"/>
      <c r="P773" s="19"/>
      <c r="Q773" s="19"/>
      <c r="R773" s="19"/>
      <c r="S773" s="19"/>
      <c r="T773" s="19"/>
      <c r="U773" s="19"/>
      <c r="V773" s="19"/>
      <c r="W773" s="19"/>
      <c r="X773" s="19"/>
      <c r="Y773" s="19"/>
    </row>
    <row r="774" spans="2:25" ht="12" customHeight="1">
      <c r="B774" s="19"/>
      <c r="C774" s="19"/>
      <c r="D774" s="133"/>
      <c r="E774" s="19"/>
      <c r="F774" s="19"/>
      <c r="G774" s="19"/>
      <c r="H774" s="19"/>
      <c r="I774" s="19"/>
      <c r="J774" s="19"/>
      <c r="K774" s="19"/>
      <c r="L774" s="19"/>
      <c r="M774" s="19"/>
      <c r="N774" s="19"/>
      <c r="O774" s="19"/>
      <c r="P774" s="19"/>
      <c r="Q774" s="19"/>
      <c r="R774" s="19"/>
      <c r="S774" s="19"/>
      <c r="T774" s="19"/>
      <c r="U774" s="19"/>
      <c r="V774" s="19"/>
      <c r="W774" s="19"/>
      <c r="X774" s="19"/>
      <c r="Y774" s="19"/>
    </row>
    <row r="775" spans="2:25" ht="12" customHeight="1">
      <c r="B775" s="19"/>
      <c r="C775" s="19"/>
      <c r="D775" s="133"/>
      <c r="E775" s="19"/>
      <c r="F775" s="19"/>
      <c r="G775" s="19"/>
      <c r="H775" s="19"/>
      <c r="I775" s="19"/>
      <c r="J775" s="19"/>
      <c r="K775" s="19"/>
      <c r="L775" s="19"/>
      <c r="M775" s="19"/>
      <c r="N775" s="19"/>
      <c r="O775" s="19"/>
      <c r="P775" s="19"/>
      <c r="Q775" s="19"/>
      <c r="R775" s="19"/>
      <c r="S775" s="19"/>
      <c r="T775" s="19"/>
      <c r="U775" s="19"/>
      <c r="V775" s="19"/>
      <c r="W775" s="19"/>
      <c r="X775" s="19"/>
      <c r="Y775" s="19"/>
    </row>
    <row r="776" spans="2:25" ht="12" customHeight="1">
      <c r="B776" s="19"/>
      <c r="C776" s="19"/>
      <c r="D776" s="133"/>
      <c r="E776" s="19"/>
      <c r="F776" s="19"/>
      <c r="G776" s="19"/>
      <c r="H776" s="19"/>
      <c r="I776" s="19"/>
      <c r="J776" s="19"/>
      <c r="K776" s="19"/>
      <c r="L776" s="19"/>
      <c r="M776" s="19"/>
      <c r="N776" s="19"/>
      <c r="O776" s="19"/>
      <c r="P776" s="19"/>
      <c r="Q776" s="19"/>
      <c r="R776" s="19"/>
      <c r="S776" s="19"/>
      <c r="T776" s="19"/>
      <c r="U776" s="19"/>
      <c r="V776" s="19"/>
      <c r="W776" s="19"/>
      <c r="X776" s="19"/>
      <c r="Y776" s="19"/>
    </row>
    <row r="777" spans="2:25" ht="12" customHeight="1">
      <c r="B777" s="19"/>
      <c r="C777" s="19"/>
      <c r="D777" s="133"/>
      <c r="E777" s="19"/>
      <c r="F777" s="19"/>
      <c r="G777" s="19"/>
      <c r="H777" s="19"/>
      <c r="I777" s="19"/>
      <c r="J777" s="19"/>
      <c r="K777" s="19"/>
      <c r="L777" s="19"/>
      <c r="M777" s="19"/>
      <c r="N777" s="19"/>
      <c r="O777" s="19"/>
      <c r="P777" s="19"/>
      <c r="Q777" s="19"/>
      <c r="R777" s="19"/>
      <c r="S777" s="19"/>
      <c r="T777" s="19"/>
      <c r="U777" s="19"/>
      <c r="V777" s="19"/>
      <c r="W777" s="19"/>
      <c r="X777" s="19"/>
      <c r="Y777" s="19"/>
    </row>
    <row r="778" spans="2:25" ht="12" customHeight="1">
      <c r="B778" s="19"/>
      <c r="C778" s="19"/>
      <c r="D778" s="133"/>
      <c r="E778" s="19"/>
      <c r="F778" s="19"/>
      <c r="G778" s="19"/>
      <c r="H778" s="19"/>
      <c r="I778" s="19"/>
      <c r="J778" s="19"/>
      <c r="K778" s="19"/>
      <c r="L778" s="19"/>
      <c r="M778" s="19"/>
      <c r="N778" s="19"/>
      <c r="O778" s="19"/>
      <c r="P778" s="19"/>
      <c r="Q778" s="19"/>
      <c r="R778" s="19"/>
      <c r="S778" s="19"/>
      <c r="T778" s="19"/>
      <c r="U778" s="19"/>
      <c r="V778" s="19"/>
      <c r="W778" s="19"/>
      <c r="X778" s="19"/>
      <c r="Y778" s="19"/>
    </row>
    <row r="779" spans="2:25" ht="12" customHeight="1">
      <c r="B779" s="19"/>
      <c r="C779" s="19"/>
      <c r="D779" s="133"/>
      <c r="E779" s="19"/>
      <c r="F779" s="19"/>
      <c r="G779" s="19"/>
      <c r="H779" s="19"/>
      <c r="I779" s="19"/>
      <c r="J779" s="19"/>
      <c r="K779" s="19"/>
      <c r="L779" s="19"/>
      <c r="M779" s="19"/>
      <c r="N779" s="19"/>
      <c r="O779" s="19"/>
      <c r="P779" s="19"/>
      <c r="Q779" s="19"/>
      <c r="R779" s="19"/>
      <c r="S779" s="19"/>
      <c r="T779" s="19"/>
      <c r="U779" s="19"/>
      <c r="V779" s="19"/>
      <c r="W779" s="19"/>
      <c r="X779" s="19"/>
      <c r="Y779" s="19"/>
    </row>
    <row r="780" spans="2:25" ht="12" customHeight="1">
      <c r="B780" s="19"/>
      <c r="C780" s="19"/>
      <c r="D780" s="133"/>
      <c r="E780" s="19"/>
      <c r="F780" s="19"/>
      <c r="G780" s="19"/>
      <c r="H780" s="19"/>
      <c r="I780" s="19"/>
      <c r="J780" s="19"/>
      <c r="K780" s="19"/>
      <c r="L780" s="19"/>
      <c r="M780" s="19"/>
      <c r="N780" s="19"/>
      <c r="O780" s="19"/>
      <c r="P780" s="19"/>
      <c r="Q780" s="19"/>
      <c r="R780" s="19"/>
      <c r="S780" s="19"/>
      <c r="T780" s="19"/>
      <c r="U780" s="19"/>
      <c r="V780" s="19"/>
      <c r="W780" s="19"/>
      <c r="X780" s="19"/>
      <c r="Y780" s="19"/>
    </row>
    <row r="781" spans="2:25" ht="12" customHeight="1">
      <c r="B781" s="19"/>
      <c r="C781" s="19"/>
      <c r="D781" s="133"/>
      <c r="E781" s="19"/>
      <c r="F781" s="19"/>
      <c r="G781" s="19"/>
      <c r="H781" s="19"/>
      <c r="I781" s="19"/>
      <c r="J781" s="19"/>
      <c r="K781" s="19"/>
      <c r="L781" s="19"/>
      <c r="M781" s="19"/>
      <c r="N781" s="19"/>
      <c r="O781" s="19"/>
      <c r="P781" s="19"/>
      <c r="Q781" s="19"/>
      <c r="R781" s="19"/>
      <c r="S781" s="19"/>
      <c r="T781" s="19"/>
      <c r="U781" s="19"/>
      <c r="V781" s="19"/>
      <c r="W781" s="19"/>
      <c r="X781" s="19"/>
      <c r="Y781" s="19"/>
    </row>
    <row r="782" spans="2:25" ht="12" customHeight="1">
      <c r="B782" s="19"/>
      <c r="C782" s="19"/>
      <c r="D782" s="133"/>
      <c r="E782" s="19"/>
      <c r="F782" s="19"/>
      <c r="G782" s="19"/>
      <c r="H782" s="19"/>
      <c r="I782" s="19"/>
      <c r="J782" s="19"/>
      <c r="K782" s="19"/>
      <c r="L782" s="19"/>
      <c r="M782" s="19"/>
      <c r="N782" s="19"/>
      <c r="O782" s="19"/>
      <c r="P782" s="19"/>
      <c r="Q782" s="19"/>
      <c r="R782" s="19"/>
      <c r="S782" s="19"/>
      <c r="T782" s="19"/>
      <c r="U782" s="19"/>
      <c r="V782" s="19"/>
      <c r="W782" s="19"/>
      <c r="X782" s="19"/>
      <c r="Y782" s="19"/>
    </row>
    <row r="783" spans="2:25" ht="12" customHeight="1">
      <c r="B783" s="19"/>
      <c r="C783" s="19"/>
      <c r="D783" s="133"/>
      <c r="E783" s="19"/>
      <c r="F783" s="19"/>
      <c r="G783" s="19"/>
      <c r="H783" s="19"/>
      <c r="I783" s="19"/>
      <c r="J783" s="19"/>
      <c r="K783" s="19"/>
      <c r="L783" s="19"/>
      <c r="M783" s="19"/>
      <c r="N783" s="19"/>
      <c r="O783" s="19"/>
      <c r="P783" s="19"/>
      <c r="Q783" s="19"/>
      <c r="R783" s="19"/>
      <c r="S783" s="19"/>
      <c r="T783" s="19"/>
      <c r="U783" s="19"/>
      <c r="V783" s="19"/>
      <c r="W783" s="19"/>
      <c r="X783" s="19"/>
      <c r="Y783" s="19"/>
    </row>
    <row r="784" spans="2:25" ht="12" customHeight="1">
      <c r="B784" s="19"/>
      <c r="C784" s="19"/>
      <c r="D784" s="133"/>
      <c r="E784" s="19"/>
      <c r="F784" s="19"/>
      <c r="G784" s="19"/>
      <c r="H784" s="19"/>
      <c r="I784" s="19"/>
      <c r="J784" s="19"/>
      <c r="K784" s="19"/>
      <c r="L784" s="19"/>
      <c r="M784" s="19"/>
      <c r="N784" s="19"/>
      <c r="O784" s="19"/>
      <c r="P784" s="19"/>
      <c r="Q784" s="19"/>
      <c r="R784" s="19"/>
      <c r="S784" s="19"/>
      <c r="T784" s="19"/>
      <c r="U784" s="19"/>
      <c r="V784" s="19"/>
      <c r="W784" s="19"/>
      <c r="X784" s="19"/>
      <c r="Y784" s="19"/>
    </row>
    <row r="785" spans="2:25" ht="12" customHeight="1">
      <c r="B785" s="19"/>
      <c r="C785" s="19"/>
      <c r="D785" s="133"/>
      <c r="E785" s="19"/>
      <c r="F785" s="19"/>
      <c r="G785" s="19"/>
      <c r="H785" s="19"/>
      <c r="I785" s="19"/>
      <c r="J785" s="19"/>
      <c r="K785" s="19"/>
      <c r="L785" s="19"/>
      <c r="M785" s="19"/>
      <c r="N785" s="19"/>
      <c r="O785" s="19"/>
      <c r="P785" s="19"/>
      <c r="Q785" s="19"/>
      <c r="R785" s="19"/>
      <c r="S785" s="19"/>
      <c r="T785" s="19"/>
      <c r="U785" s="19"/>
      <c r="V785" s="19"/>
      <c r="W785" s="19"/>
      <c r="X785" s="19"/>
      <c r="Y785" s="19"/>
    </row>
    <row r="786" spans="2:25" ht="12" customHeight="1">
      <c r="B786" s="19"/>
      <c r="C786" s="19"/>
      <c r="D786" s="133"/>
      <c r="E786" s="19"/>
      <c r="F786" s="19"/>
      <c r="G786" s="19"/>
      <c r="H786" s="19"/>
      <c r="I786" s="19"/>
      <c r="J786" s="19"/>
      <c r="K786" s="19"/>
      <c r="L786" s="19"/>
      <c r="M786" s="19"/>
      <c r="N786" s="19"/>
      <c r="O786" s="19"/>
      <c r="P786" s="19"/>
      <c r="Q786" s="19"/>
      <c r="R786" s="19"/>
      <c r="S786" s="19"/>
      <c r="T786" s="19"/>
      <c r="U786" s="19"/>
      <c r="V786" s="19"/>
      <c r="W786" s="19"/>
      <c r="X786" s="19"/>
      <c r="Y786" s="19"/>
    </row>
    <row r="787" spans="2:25" ht="12" customHeight="1">
      <c r="B787" s="19"/>
      <c r="C787" s="19"/>
      <c r="D787" s="133"/>
      <c r="E787" s="19"/>
      <c r="F787" s="19"/>
      <c r="G787" s="19"/>
      <c r="H787" s="19"/>
      <c r="I787" s="19"/>
      <c r="J787" s="19"/>
      <c r="K787" s="19"/>
      <c r="L787" s="19"/>
      <c r="M787" s="19"/>
      <c r="N787" s="19"/>
      <c r="O787" s="19"/>
      <c r="P787" s="19"/>
      <c r="Q787" s="19"/>
      <c r="R787" s="19"/>
      <c r="S787" s="19"/>
      <c r="T787" s="19"/>
      <c r="U787" s="19"/>
      <c r="V787" s="19"/>
      <c r="W787" s="19"/>
      <c r="X787" s="19"/>
      <c r="Y787" s="19"/>
    </row>
    <row r="788" spans="2:25" ht="12" customHeight="1">
      <c r="B788" s="19"/>
      <c r="C788" s="19"/>
      <c r="D788" s="133"/>
      <c r="E788" s="19"/>
      <c r="F788" s="19"/>
      <c r="G788" s="19"/>
      <c r="H788" s="19"/>
      <c r="I788" s="19"/>
      <c r="J788" s="19"/>
      <c r="K788" s="19"/>
      <c r="L788" s="19"/>
      <c r="M788" s="19"/>
      <c r="N788" s="19"/>
      <c r="O788" s="19"/>
      <c r="P788" s="19"/>
      <c r="Q788" s="19"/>
      <c r="R788" s="19"/>
      <c r="S788" s="19"/>
      <c r="T788" s="19"/>
      <c r="U788" s="19"/>
      <c r="V788" s="19"/>
      <c r="W788" s="19"/>
      <c r="X788" s="19"/>
      <c r="Y788" s="19"/>
    </row>
    <row r="789" spans="2:25" ht="12" customHeight="1">
      <c r="B789" s="19"/>
      <c r="C789" s="19"/>
      <c r="D789" s="133"/>
      <c r="E789" s="19"/>
      <c r="F789" s="19"/>
      <c r="G789" s="19"/>
      <c r="H789" s="19"/>
      <c r="I789" s="19"/>
      <c r="J789" s="19"/>
      <c r="K789" s="19"/>
      <c r="L789" s="19"/>
      <c r="M789" s="19"/>
      <c r="N789" s="19"/>
      <c r="O789" s="19"/>
      <c r="P789" s="19"/>
      <c r="Q789" s="19"/>
      <c r="R789" s="19"/>
      <c r="S789" s="19"/>
      <c r="T789" s="19"/>
      <c r="U789" s="19"/>
      <c r="V789" s="19"/>
      <c r="W789" s="19"/>
      <c r="X789" s="19"/>
      <c r="Y789" s="19"/>
    </row>
    <row r="790" spans="2:25" ht="12" customHeight="1">
      <c r="B790" s="19"/>
      <c r="C790" s="19"/>
      <c r="D790" s="133"/>
      <c r="E790" s="19"/>
      <c r="F790" s="19"/>
      <c r="G790" s="19"/>
      <c r="H790" s="19"/>
      <c r="I790" s="19"/>
      <c r="J790" s="19"/>
      <c r="K790" s="19"/>
      <c r="L790" s="19"/>
      <c r="M790" s="19"/>
      <c r="N790" s="19"/>
      <c r="O790" s="19"/>
      <c r="P790" s="19"/>
      <c r="Q790" s="19"/>
      <c r="R790" s="19"/>
      <c r="S790" s="19"/>
      <c r="T790" s="19"/>
      <c r="U790" s="19"/>
      <c r="V790" s="19"/>
      <c r="W790" s="19"/>
      <c r="X790" s="19"/>
      <c r="Y790" s="19"/>
    </row>
    <row r="791" spans="2:25" ht="12" customHeight="1">
      <c r="B791" s="19"/>
      <c r="C791" s="19"/>
      <c r="D791" s="133"/>
      <c r="E791" s="19"/>
      <c r="F791" s="19"/>
      <c r="G791" s="19"/>
      <c r="H791" s="19"/>
      <c r="I791" s="19"/>
      <c r="J791" s="19"/>
      <c r="K791" s="19"/>
      <c r="L791" s="19"/>
      <c r="M791" s="19"/>
      <c r="N791" s="19"/>
      <c r="O791" s="19"/>
      <c r="P791" s="19"/>
      <c r="Q791" s="19"/>
      <c r="R791" s="19"/>
      <c r="S791" s="19"/>
      <c r="T791" s="19"/>
      <c r="U791" s="19"/>
      <c r="V791" s="19"/>
      <c r="W791" s="19"/>
      <c r="X791" s="19"/>
      <c r="Y791" s="19"/>
    </row>
    <row r="792" spans="2:25" ht="12" customHeight="1">
      <c r="B792" s="19"/>
      <c r="C792" s="19"/>
      <c r="D792" s="133"/>
      <c r="E792" s="19"/>
      <c r="F792" s="19"/>
      <c r="G792" s="19"/>
      <c r="H792" s="19"/>
      <c r="I792" s="19"/>
      <c r="J792" s="19"/>
      <c r="K792" s="19"/>
      <c r="L792" s="19"/>
      <c r="M792" s="19"/>
      <c r="N792" s="19"/>
      <c r="O792" s="19"/>
      <c r="P792" s="19"/>
      <c r="Q792" s="19"/>
      <c r="R792" s="19"/>
      <c r="S792" s="19"/>
      <c r="T792" s="19"/>
      <c r="U792" s="19"/>
      <c r="V792" s="19"/>
      <c r="W792" s="19"/>
      <c r="X792" s="19"/>
      <c r="Y792" s="19"/>
    </row>
    <row r="793" spans="2:25" ht="12" customHeight="1">
      <c r="B793" s="19"/>
      <c r="C793" s="19"/>
      <c r="D793" s="133"/>
      <c r="E793" s="19"/>
      <c r="F793" s="19"/>
      <c r="G793" s="19"/>
      <c r="H793" s="19"/>
      <c r="I793" s="19"/>
      <c r="J793" s="19"/>
      <c r="K793" s="19"/>
      <c r="L793" s="19"/>
      <c r="M793" s="19"/>
      <c r="N793" s="19"/>
      <c r="O793" s="19"/>
      <c r="P793" s="19"/>
      <c r="Q793" s="19"/>
      <c r="R793" s="19"/>
      <c r="S793" s="19"/>
      <c r="T793" s="19"/>
      <c r="U793" s="19"/>
      <c r="V793" s="19"/>
      <c r="W793" s="19"/>
      <c r="X793" s="19"/>
      <c r="Y793" s="19"/>
    </row>
    <row r="794" spans="2:25" ht="12" customHeight="1">
      <c r="B794" s="19"/>
      <c r="C794" s="19"/>
      <c r="D794" s="133"/>
      <c r="E794" s="19"/>
      <c r="F794" s="19"/>
      <c r="G794" s="19"/>
      <c r="H794" s="19"/>
      <c r="I794" s="19"/>
      <c r="J794" s="19"/>
      <c r="K794" s="19"/>
      <c r="L794" s="19"/>
      <c r="M794" s="19"/>
      <c r="N794" s="19"/>
      <c r="O794" s="19"/>
      <c r="P794" s="19"/>
      <c r="Q794" s="19"/>
      <c r="R794" s="19"/>
      <c r="S794" s="19"/>
      <c r="T794" s="19"/>
      <c r="U794" s="19"/>
      <c r="V794" s="19"/>
      <c r="W794" s="19"/>
      <c r="X794" s="19"/>
      <c r="Y794" s="19"/>
    </row>
    <row r="795" spans="2:25" ht="12" customHeight="1">
      <c r="B795" s="19"/>
      <c r="C795" s="19"/>
      <c r="D795" s="133"/>
      <c r="E795" s="19"/>
      <c r="F795" s="19"/>
      <c r="G795" s="19"/>
      <c r="H795" s="19"/>
      <c r="I795" s="19"/>
      <c r="J795" s="19"/>
      <c r="K795" s="19"/>
      <c r="L795" s="19"/>
      <c r="M795" s="19"/>
      <c r="N795" s="19"/>
      <c r="O795" s="19"/>
      <c r="P795" s="19"/>
      <c r="Q795" s="19"/>
      <c r="R795" s="19"/>
      <c r="S795" s="19"/>
      <c r="T795" s="19"/>
      <c r="U795" s="19"/>
      <c r="V795" s="19"/>
      <c r="W795" s="19"/>
      <c r="X795" s="19"/>
      <c r="Y795" s="19"/>
    </row>
    <row r="796" spans="2:25" ht="12" customHeight="1">
      <c r="B796" s="19"/>
      <c r="C796" s="19"/>
      <c r="D796" s="133"/>
      <c r="E796" s="19"/>
      <c r="F796" s="19"/>
      <c r="G796" s="19"/>
      <c r="H796" s="19"/>
      <c r="I796" s="19"/>
      <c r="J796" s="19"/>
      <c r="K796" s="19"/>
      <c r="L796" s="19"/>
      <c r="M796" s="19"/>
      <c r="N796" s="19"/>
      <c r="O796" s="19"/>
      <c r="P796" s="19"/>
      <c r="Q796" s="19"/>
      <c r="R796" s="19"/>
      <c r="S796" s="19"/>
      <c r="T796" s="19"/>
      <c r="U796" s="19"/>
      <c r="V796" s="19"/>
      <c r="W796" s="19"/>
      <c r="X796" s="19"/>
      <c r="Y796" s="19"/>
    </row>
    <row r="797" spans="2:25" ht="12" customHeight="1">
      <c r="B797" s="19"/>
      <c r="C797" s="19"/>
      <c r="D797" s="133"/>
      <c r="E797" s="19"/>
      <c r="F797" s="19"/>
      <c r="G797" s="19"/>
      <c r="H797" s="19"/>
      <c r="I797" s="19"/>
      <c r="J797" s="19"/>
      <c r="K797" s="19"/>
      <c r="L797" s="19"/>
      <c r="M797" s="19"/>
      <c r="N797" s="19"/>
      <c r="O797" s="19"/>
      <c r="P797" s="19"/>
      <c r="Q797" s="19"/>
      <c r="R797" s="19"/>
      <c r="S797" s="19"/>
      <c r="T797" s="19"/>
      <c r="U797" s="19"/>
      <c r="V797" s="19"/>
      <c r="W797" s="19"/>
      <c r="X797" s="19"/>
      <c r="Y797" s="19"/>
    </row>
    <row r="798" spans="2:25" ht="12" customHeight="1">
      <c r="B798" s="19"/>
      <c r="C798" s="19"/>
      <c r="D798" s="133"/>
      <c r="E798" s="19"/>
      <c r="F798" s="19"/>
      <c r="G798" s="19"/>
      <c r="H798" s="19"/>
      <c r="I798" s="19"/>
      <c r="J798" s="19"/>
      <c r="K798" s="19"/>
      <c r="L798" s="19"/>
      <c r="M798" s="19"/>
      <c r="N798" s="19"/>
      <c r="O798" s="19"/>
      <c r="P798" s="19"/>
      <c r="Q798" s="19"/>
      <c r="R798" s="19"/>
      <c r="S798" s="19"/>
      <c r="T798" s="19"/>
      <c r="U798" s="19"/>
      <c r="V798" s="19"/>
      <c r="W798" s="19"/>
      <c r="X798" s="19"/>
      <c r="Y798" s="19"/>
    </row>
    <row r="799" spans="2:25" ht="12" customHeight="1">
      <c r="B799" s="19"/>
      <c r="C799" s="19"/>
      <c r="D799" s="133"/>
      <c r="E799" s="19"/>
      <c r="F799" s="19"/>
      <c r="G799" s="19"/>
      <c r="H799" s="19"/>
      <c r="I799" s="19"/>
      <c r="J799" s="19"/>
      <c r="K799" s="19"/>
      <c r="L799" s="19"/>
      <c r="M799" s="19"/>
      <c r="N799" s="19"/>
      <c r="O799" s="19"/>
      <c r="P799" s="19"/>
      <c r="Q799" s="19"/>
      <c r="R799" s="19"/>
      <c r="S799" s="19"/>
      <c r="T799" s="19"/>
      <c r="U799" s="19"/>
      <c r="V799" s="19"/>
      <c r="W799" s="19"/>
      <c r="X799" s="19"/>
      <c r="Y799" s="19"/>
    </row>
    <row r="800" spans="2:25" ht="12" customHeight="1">
      <c r="B800" s="19"/>
      <c r="C800" s="19"/>
      <c r="D800" s="133"/>
      <c r="E800" s="19"/>
      <c r="F800" s="19"/>
      <c r="G800" s="19"/>
      <c r="H800" s="19"/>
      <c r="I800" s="19"/>
      <c r="J800" s="19"/>
      <c r="K800" s="19"/>
      <c r="L800" s="19"/>
      <c r="M800" s="19"/>
      <c r="N800" s="19"/>
      <c r="O800" s="19"/>
      <c r="P800" s="19"/>
      <c r="Q800" s="19"/>
      <c r="R800" s="19"/>
      <c r="S800" s="19"/>
      <c r="T800" s="19"/>
      <c r="U800" s="19"/>
      <c r="V800" s="19"/>
      <c r="W800" s="19"/>
      <c r="X800" s="19"/>
      <c r="Y800" s="19"/>
    </row>
    <row r="801" spans="2:25" ht="12" customHeight="1">
      <c r="B801" s="19"/>
      <c r="C801" s="19"/>
      <c r="D801" s="133"/>
      <c r="E801" s="19"/>
      <c r="F801" s="19"/>
      <c r="G801" s="19"/>
      <c r="H801" s="19"/>
      <c r="I801" s="19"/>
      <c r="J801" s="19"/>
      <c r="K801" s="19"/>
      <c r="L801" s="19"/>
      <c r="M801" s="19"/>
      <c r="N801" s="19"/>
      <c r="O801" s="19"/>
      <c r="P801" s="19"/>
      <c r="Q801" s="19"/>
      <c r="R801" s="19"/>
      <c r="S801" s="19"/>
      <c r="T801" s="19"/>
      <c r="U801" s="19"/>
      <c r="V801" s="19"/>
      <c r="W801" s="19"/>
      <c r="X801" s="19"/>
      <c r="Y801" s="19"/>
    </row>
    <row r="802" spans="2:25" ht="12" customHeight="1">
      <c r="B802" s="19"/>
      <c r="C802" s="19"/>
      <c r="D802" s="133"/>
      <c r="E802" s="19"/>
      <c r="F802" s="19"/>
      <c r="G802" s="19"/>
      <c r="H802" s="19"/>
      <c r="I802" s="19"/>
      <c r="J802" s="19"/>
      <c r="K802" s="19"/>
      <c r="L802" s="19"/>
      <c r="M802" s="19"/>
      <c r="N802" s="19"/>
      <c r="O802" s="19"/>
      <c r="P802" s="19"/>
      <c r="Q802" s="19"/>
      <c r="R802" s="19"/>
      <c r="S802" s="19"/>
      <c r="T802" s="19"/>
      <c r="U802" s="19"/>
      <c r="V802" s="19"/>
      <c r="W802" s="19"/>
      <c r="X802" s="19"/>
      <c r="Y802" s="19"/>
    </row>
    <row r="803" spans="2:25" ht="12" customHeight="1">
      <c r="B803" s="19"/>
      <c r="C803" s="19"/>
      <c r="D803" s="133"/>
      <c r="E803" s="19"/>
      <c r="F803" s="19"/>
      <c r="G803" s="19"/>
      <c r="H803" s="19"/>
      <c r="I803" s="19"/>
      <c r="J803" s="19"/>
      <c r="K803" s="19"/>
      <c r="L803" s="19"/>
      <c r="M803" s="19"/>
      <c r="N803" s="19"/>
      <c r="O803" s="19"/>
      <c r="P803" s="19"/>
      <c r="Q803" s="19"/>
      <c r="R803" s="19"/>
      <c r="S803" s="19"/>
      <c r="T803" s="19"/>
      <c r="U803" s="19"/>
      <c r="V803" s="19"/>
      <c r="W803" s="19"/>
      <c r="X803" s="19"/>
      <c r="Y803" s="19"/>
    </row>
    <row r="804" spans="2:25" ht="12" customHeight="1">
      <c r="B804" s="19"/>
      <c r="C804" s="19"/>
      <c r="D804" s="133"/>
      <c r="E804" s="19"/>
      <c r="F804" s="19"/>
      <c r="G804" s="19"/>
      <c r="H804" s="19"/>
      <c r="I804" s="19"/>
      <c r="J804" s="19"/>
      <c r="K804" s="19"/>
      <c r="L804" s="19"/>
      <c r="M804" s="19"/>
      <c r="N804" s="19"/>
      <c r="O804" s="19"/>
      <c r="P804" s="19"/>
      <c r="Q804" s="19"/>
      <c r="R804" s="19"/>
      <c r="S804" s="19"/>
      <c r="T804" s="19"/>
      <c r="U804" s="19"/>
      <c r="V804" s="19"/>
      <c r="W804" s="19"/>
      <c r="X804" s="19"/>
      <c r="Y804" s="19"/>
    </row>
    <row r="805" spans="2:25" ht="12" customHeight="1">
      <c r="B805" s="19"/>
      <c r="C805" s="19"/>
      <c r="D805" s="133"/>
      <c r="E805" s="19"/>
      <c r="F805" s="19"/>
      <c r="G805" s="19"/>
      <c r="H805" s="19"/>
      <c r="I805" s="19"/>
      <c r="J805" s="19"/>
      <c r="K805" s="19"/>
      <c r="L805" s="19"/>
      <c r="M805" s="19"/>
      <c r="N805" s="19"/>
      <c r="O805" s="19"/>
      <c r="P805" s="19"/>
      <c r="Q805" s="19"/>
      <c r="R805" s="19"/>
      <c r="S805" s="19"/>
      <c r="T805" s="19"/>
      <c r="U805" s="19"/>
      <c r="V805" s="19"/>
      <c r="W805" s="19"/>
      <c r="X805" s="19"/>
      <c r="Y805" s="19"/>
    </row>
    <row r="806" spans="2:25" ht="12" customHeight="1">
      <c r="B806" s="19"/>
      <c r="C806" s="19"/>
      <c r="D806" s="133"/>
      <c r="E806" s="19"/>
      <c r="F806" s="19"/>
      <c r="G806" s="19"/>
      <c r="H806" s="19"/>
      <c r="I806" s="19"/>
      <c r="J806" s="19"/>
      <c r="K806" s="19"/>
      <c r="L806" s="19"/>
      <c r="M806" s="19"/>
      <c r="N806" s="19"/>
      <c r="O806" s="19"/>
      <c r="P806" s="19"/>
      <c r="Q806" s="19"/>
      <c r="R806" s="19"/>
      <c r="S806" s="19"/>
      <c r="T806" s="19"/>
      <c r="U806" s="19"/>
      <c r="V806" s="19"/>
      <c r="W806" s="19"/>
      <c r="X806" s="19"/>
      <c r="Y806" s="19"/>
    </row>
    <row r="807" spans="2:25" ht="12" customHeight="1">
      <c r="B807" s="19"/>
      <c r="C807" s="19"/>
      <c r="D807" s="133"/>
      <c r="E807" s="19"/>
      <c r="F807" s="19"/>
      <c r="G807" s="19"/>
      <c r="H807" s="19"/>
      <c r="I807" s="19"/>
      <c r="J807" s="19"/>
      <c r="K807" s="19"/>
      <c r="L807" s="19"/>
      <c r="M807" s="19"/>
      <c r="N807" s="19"/>
      <c r="O807" s="19"/>
      <c r="P807" s="19"/>
      <c r="Q807" s="19"/>
      <c r="R807" s="19"/>
      <c r="S807" s="19"/>
      <c r="T807" s="19"/>
      <c r="U807" s="19"/>
      <c r="V807" s="19"/>
      <c r="W807" s="19"/>
      <c r="X807" s="19"/>
      <c r="Y807" s="19"/>
    </row>
    <row r="808" spans="2:25" ht="12" customHeight="1">
      <c r="B808" s="19"/>
      <c r="C808" s="19"/>
      <c r="D808" s="133"/>
      <c r="E808" s="19"/>
      <c r="F808" s="19"/>
      <c r="G808" s="19"/>
      <c r="H808" s="19"/>
      <c r="I808" s="19"/>
      <c r="J808" s="19"/>
      <c r="K808" s="19"/>
      <c r="L808" s="19"/>
      <c r="M808" s="19"/>
      <c r="N808" s="19"/>
      <c r="O808" s="19"/>
      <c r="P808" s="19"/>
      <c r="Q808" s="19"/>
      <c r="R808" s="19"/>
      <c r="S808" s="19"/>
      <c r="T808" s="19"/>
      <c r="U808" s="19"/>
      <c r="V808" s="19"/>
      <c r="W808" s="19"/>
      <c r="X808" s="19"/>
      <c r="Y808" s="19"/>
    </row>
    <row r="809" spans="2:25" ht="12" customHeight="1">
      <c r="B809" s="19"/>
      <c r="C809" s="19"/>
      <c r="D809" s="133"/>
      <c r="E809" s="19"/>
      <c r="F809" s="19"/>
      <c r="G809" s="19"/>
      <c r="H809" s="19"/>
      <c r="I809" s="19"/>
      <c r="J809" s="19"/>
      <c r="K809" s="19"/>
      <c r="L809" s="19"/>
      <c r="M809" s="19"/>
      <c r="N809" s="19"/>
      <c r="O809" s="19"/>
      <c r="P809" s="19"/>
      <c r="Q809" s="19"/>
      <c r="R809" s="19"/>
      <c r="S809" s="19"/>
      <c r="T809" s="19"/>
      <c r="U809" s="19"/>
      <c r="V809" s="19"/>
      <c r="W809" s="19"/>
      <c r="X809" s="19"/>
      <c r="Y809" s="19"/>
    </row>
    <row r="810" spans="2:25" ht="12" customHeight="1">
      <c r="B810" s="19"/>
      <c r="C810" s="19"/>
      <c r="D810" s="133"/>
      <c r="E810" s="19"/>
      <c r="F810" s="19"/>
      <c r="G810" s="19"/>
      <c r="H810" s="19"/>
      <c r="I810" s="19"/>
      <c r="J810" s="19"/>
      <c r="K810" s="19"/>
      <c r="L810" s="19"/>
      <c r="M810" s="19"/>
      <c r="N810" s="19"/>
      <c r="O810" s="19"/>
      <c r="P810" s="19"/>
      <c r="Q810" s="19"/>
      <c r="R810" s="19"/>
      <c r="S810" s="19"/>
      <c r="T810" s="19"/>
      <c r="U810" s="19"/>
      <c r="V810" s="19"/>
      <c r="W810" s="19"/>
      <c r="X810" s="19"/>
      <c r="Y810" s="19"/>
    </row>
    <row r="811" spans="2:25" ht="12" customHeight="1">
      <c r="B811" s="19"/>
      <c r="C811" s="19"/>
      <c r="D811" s="133"/>
      <c r="E811" s="19"/>
      <c r="F811" s="19"/>
      <c r="G811" s="19"/>
      <c r="H811" s="19"/>
      <c r="I811" s="19"/>
      <c r="J811" s="19"/>
      <c r="K811" s="19"/>
      <c r="L811" s="19"/>
      <c r="M811" s="19"/>
      <c r="N811" s="19"/>
      <c r="O811" s="19"/>
      <c r="P811" s="19"/>
      <c r="Q811" s="19"/>
      <c r="R811" s="19"/>
      <c r="S811" s="19"/>
      <c r="T811" s="19"/>
      <c r="U811" s="19"/>
      <c r="V811" s="19"/>
      <c r="W811" s="19"/>
      <c r="X811" s="19"/>
      <c r="Y811" s="19"/>
    </row>
    <row r="812" spans="2:25" ht="12" customHeight="1">
      <c r="B812" s="19"/>
      <c r="C812" s="19"/>
      <c r="D812" s="133"/>
      <c r="E812" s="19"/>
      <c r="F812" s="19"/>
      <c r="G812" s="19"/>
      <c r="H812" s="19"/>
      <c r="I812" s="19"/>
      <c r="J812" s="19"/>
      <c r="K812" s="19"/>
      <c r="L812" s="19"/>
      <c r="M812" s="19"/>
      <c r="N812" s="19"/>
      <c r="O812" s="19"/>
      <c r="P812" s="19"/>
      <c r="Q812" s="19"/>
      <c r="R812" s="19"/>
      <c r="S812" s="19"/>
      <c r="T812" s="19"/>
      <c r="U812" s="19"/>
      <c r="V812" s="19"/>
      <c r="W812" s="19"/>
      <c r="X812" s="19"/>
      <c r="Y812" s="19"/>
    </row>
    <row r="813" spans="2:25" ht="12" customHeight="1">
      <c r="B813" s="19"/>
      <c r="C813" s="19"/>
      <c r="D813" s="133"/>
      <c r="E813" s="19"/>
      <c r="F813" s="19"/>
      <c r="G813" s="19"/>
      <c r="H813" s="19"/>
      <c r="I813" s="19"/>
      <c r="J813" s="19"/>
      <c r="K813" s="19"/>
      <c r="L813" s="19"/>
      <c r="M813" s="19"/>
      <c r="N813" s="19"/>
      <c r="O813" s="19"/>
      <c r="P813" s="19"/>
      <c r="Q813" s="19"/>
      <c r="R813" s="19"/>
      <c r="S813" s="19"/>
      <c r="T813" s="19"/>
      <c r="U813" s="19"/>
      <c r="V813" s="19"/>
      <c r="W813" s="19"/>
      <c r="X813" s="19"/>
      <c r="Y813" s="19"/>
    </row>
    <row r="814" spans="2:25" ht="12" customHeight="1">
      <c r="B814" s="19"/>
      <c r="C814" s="19"/>
      <c r="D814" s="133"/>
      <c r="E814" s="19"/>
      <c r="F814" s="19"/>
      <c r="G814" s="19"/>
      <c r="H814" s="19"/>
      <c r="I814" s="19"/>
      <c r="J814" s="19"/>
      <c r="K814" s="19"/>
      <c r="L814" s="19"/>
      <c r="M814" s="19"/>
      <c r="N814" s="19"/>
      <c r="O814" s="19"/>
      <c r="P814" s="19"/>
      <c r="Q814" s="19"/>
      <c r="R814" s="19"/>
      <c r="S814" s="19"/>
      <c r="T814" s="19"/>
      <c r="U814" s="19"/>
      <c r="V814" s="19"/>
      <c r="W814" s="19"/>
      <c r="X814" s="19"/>
      <c r="Y814" s="19"/>
    </row>
    <row r="815" spans="2:25" ht="12" customHeight="1">
      <c r="B815" s="19"/>
      <c r="C815" s="19"/>
      <c r="D815" s="133"/>
      <c r="E815" s="19"/>
      <c r="F815" s="19"/>
      <c r="G815" s="19"/>
      <c r="H815" s="19"/>
      <c r="I815" s="19"/>
      <c r="J815" s="19"/>
      <c r="K815" s="19"/>
      <c r="L815" s="19"/>
      <c r="M815" s="19"/>
      <c r="N815" s="19"/>
      <c r="O815" s="19"/>
      <c r="P815" s="19"/>
      <c r="Q815" s="19"/>
      <c r="R815" s="19"/>
      <c r="S815" s="19"/>
      <c r="T815" s="19"/>
      <c r="U815" s="19"/>
      <c r="V815" s="19"/>
      <c r="W815" s="19"/>
      <c r="X815" s="19"/>
      <c r="Y815" s="19"/>
    </row>
    <row r="816" spans="2:25" ht="12" customHeight="1">
      <c r="B816" s="19"/>
      <c r="C816" s="19"/>
      <c r="D816" s="133"/>
      <c r="E816" s="19"/>
      <c r="F816" s="19"/>
      <c r="G816" s="19"/>
      <c r="H816" s="19"/>
      <c r="I816" s="19"/>
      <c r="J816" s="19"/>
      <c r="K816" s="19"/>
      <c r="L816" s="19"/>
      <c r="M816" s="19"/>
      <c r="N816" s="19"/>
      <c r="O816" s="19"/>
      <c r="P816" s="19"/>
      <c r="Q816" s="19"/>
      <c r="R816" s="19"/>
      <c r="S816" s="19"/>
      <c r="T816" s="19"/>
      <c r="U816" s="19"/>
      <c r="V816" s="19"/>
      <c r="W816" s="19"/>
      <c r="X816" s="19"/>
      <c r="Y816" s="19"/>
    </row>
    <row r="817" spans="2:25" ht="12" customHeight="1">
      <c r="B817" s="19"/>
      <c r="C817" s="19"/>
      <c r="D817" s="133"/>
      <c r="E817" s="19"/>
      <c r="F817" s="19"/>
      <c r="G817" s="19"/>
      <c r="H817" s="19"/>
      <c r="I817" s="19"/>
      <c r="J817" s="19"/>
      <c r="K817" s="19"/>
      <c r="L817" s="19"/>
      <c r="M817" s="19"/>
      <c r="N817" s="19"/>
      <c r="O817" s="19"/>
      <c r="P817" s="19"/>
      <c r="Q817" s="19"/>
      <c r="R817" s="19"/>
      <c r="S817" s="19"/>
      <c r="T817" s="19"/>
      <c r="U817" s="19"/>
      <c r="V817" s="19"/>
      <c r="W817" s="19"/>
      <c r="X817" s="19"/>
      <c r="Y817" s="19"/>
    </row>
    <row r="818" spans="2:25" ht="12" customHeight="1">
      <c r="B818" s="19"/>
      <c r="C818" s="19"/>
      <c r="D818" s="133"/>
      <c r="E818" s="19"/>
      <c r="F818" s="19"/>
      <c r="G818" s="19"/>
      <c r="H818" s="19"/>
      <c r="I818" s="19"/>
      <c r="J818" s="19"/>
      <c r="K818" s="19"/>
      <c r="L818" s="19"/>
      <c r="M818" s="19"/>
      <c r="N818" s="19"/>
      <c r="O818" s="19"/>
      <c r="P818" s="19"/>
      <c r="Q818" s="19"/>
      <c r="R818" s="19"/>
      <c r="S818" s="19"/>
      <c r="T818" s="19"/>
      <c r="U818" s="19"/>
      <c r="V818" s="19"/>
      <c r="W818" s="19"/>
      <c r="X818" s="19"/>
      <c r="Y818" s="19"/>
    </row>
    <row r="819" spans="2:25" ht="12" customHeight="1">
      <c r="B819" s="19"/>
      <c r="C819" s="19"/>
      <c r="D819" s="133"/>
      <c r="E819" s="19"/>
      <c r="F819" s="19"/>
      <c r="G819" s="19"/>
      <c r="H819" s="19"/>
      <c r="I819" s="19"/>
      <c r="J819" s="19"/>
      <c r="K819" s="19"/>
      <c r="L819" s="19"/>
      <c r="M819" s="19"/>
      <c r="N819" s="19"/>
      <c r="O819" s="19"/>
      <c r="P819" s="19"/>
      <c r="Q819" s="19"/>
      <c r="R819" s="19"/>
      <c r="S819" s="19"/>
      <c r="T819" s="19"/>
      <c r="U819" s="19"/>
      <c r="V819" s="19"/>
      <c r="W819" s="19"/>
      <c r="X819" s="19"/>
      <c r="Y819" s="19"/>
    </row>
    <row r="820" spans="2:25" ht="12" customHeight="1">
      <c r="B820" s="19"/>
      <c r="C820" s="19"/>
      <c r="D820" s="133"/>
      <c r="E820" s="19"/>
      <c r="F820" s="19"/>
      <c r="G820" s="19"/>
      <c r="H820" s="19"/>
      <c r="I820" s="19"/>
      <c r="J820" s="19"/>
      <c r="K820" s="19"/>
      <c r="L820" s="19"/>
      <c r="M820" s="19"/>
      <c r="N820" s="19"/>
      <c r="O820" s="19"/>
      <c r="P820" s="19"/>
      <c r="Q820" s="19"/>
      <c r="R820" s="19"/>
      <c r="S820" s="19"/>
      <c r="T820" s="19"/>
      <c r="U820" s="19"/>
      <c r="V820" s="19"/>
      <c r="W820" s="19"/>
      <c r="X820" s="19"/>
      <c r="Y820" s="19"/>
    </row>
    <row r="821" spans="2:25" ht="12" customHeight="1">
      <c r="B821" s="19"/>
      <c r="C821" s="19"/>
      <c r="D821" s="133"/>
      <c r="E821" s="19"/>
      <c r="F821" s="19"/>
      <c r="G821" s="19"/>
      <c r="H821" s="19"/>
      <c r="I821" s="19"/>
      <c r="J821" s="19"/>
      <c r="K821" s="19"/>
      <c r="L821" s="19"/>
      <c r="M821" s="19"/>
      <c r="N821" s="19"/>
      <c r="O821" s="19"/>
      <c r="P821" s="19"/>
      <c r="Q821" s="19"/>
      <c r="R821" s="19"/>
      <c r="S821" s="19"/>
      <c r="T821" s="19"/>
      <c r="U821" s="19"/>
      <c r="V821" s="19"/>
      <c r="W821" s="19"/>
      <c r="X821" s="19"/>
      <c r="Y821" s="19"/>
    </row>
    <row r="822" spans="2:25" ht="12" customHeight="1">
      <c r="B822" s="19"/>
      <c r="C822" s="19"/>
      <c r="D822" s="133"/>
      <c r="E822" s="19"/>
      <c r="F822" s="19"/>
      <c r="G822" s="19"/>
      <c r="H822" s="19"/>
      <c r="I822" s="19"/>
      <c r="J822" s="19"/>
      <c r="K822" s="19"/>
      <c r="L822" s="19"/>
      <c r="M822" s="19"/>
      <c r="N822" s="19"/>
      <c r="O822" s="19"/>
      <c r="P822" s="19"/>
      <c r="Q822" s="19"/>
      <c r="R822" s="19"/>
      <c r="S822" s="19"/>
      <c r="T822" s="19"/>
      <c r="U822" s="19"/>
      <c r="V822" s="19"/>
      <c r="W822" s="19"/>
      <c r="X822" s="19"/>
      <c r="Y822" s="19"/>
    </row>
    <row r="823" spans="2:25" ht="12" customHeight="1">
      <c r="B823" s="19"/>
      <c r="C823" s="19"/>
      <c r="D823" s="133"/>
      <c r="E823" s="19"/>
      <c r="F823" s="19"/>
      <c r="G823" s="19"/>
      <c r="H823" s="19"/>
      <c r="I823" s="19"/>
      <c r="J823" s="19"/>
      <c r="K823" s="19"/>
      <c r="L823" s="19"/>
      <c r="M823" s="19"/>
      <c r="N823" s="19"/>
      <c r="O823" s="19"/>
      <c r="P823" s="19"/>
      <c r="Q823" s="19"/>
      <c r="R823" s="19"/>
      <c r="S823" s="19"/>
      <c r="T823" s="19"/>
      <c r="U823" s="19"/>
      <c r="V823" s="19"/>
      <c r="W823" s="19"/>
      <c r="X823" s="19"/>
      <c r="Y823" s="19"/>
    </row>
    <row r="824" spans="2:25" ht="12" customHeight="1">
      <c r="B824" s="19"/>
      <c r="C824" s="19"/>
      <c r="D824" s="133"/>
      <c r="E824" s="19"/>
      <c r="F824" s="19"/>
      <c r="G824" s="19"/>
      <c r="H824" s="19"/>
      <c r="I824" s="19"/>
      <c r="J824" s="19"/>
      <c r="K824" s="19"/>
      <c r="L824" s="19"/>
      <c r="M824" s="19"/>
      <c r="N824" s="19"/>
      <c r="O824" s="19"/>
      <c r="P824" s="19"/>
      <c r="Q824" s="19"/>
      <c r="R824" s="19"/>
      <c r="S824" s="19"/>
      <c r="T824" s="19"/>
      <c r="U824" s="19"/>
      <c r="V824" s="19"/>
      <c r="W824" s="19"/>
      <c r="X824" s="19"/>
      <c r="Y824" s="19"/>
    </row>
    <row r="825" spans="2:25" ht="12" customHeight="1">
      <c r="B825" s="19"/>
      <c r="C825" s="19"/>
      <c r="D825" s="133"/>
      <c r="E825" s="19"/>
      <c r="F825" s="19"/>
      <c r="G825" s="19"/>
      <c r="H825" s="19"/>
      <c r="I825" s="19"/>
      <c r="J825" s="19"/>
      <c r="K825" s="19"/>
      <c r="L825" s="19"/>
      <c r="M825" s="19"/>
      <c r="N825" s="19"/>
      <c r="O825" s="19"/>
      <c r="P825" s="19"/>
      <c r="Q825" s="19"/>
      <c r="R825" s="19"/>
      <c r="S825" s="19"/>
      <c r="T825" s="19"/>
      <c r="U825" s="19"/>
      <c r="V825" s="19"/>
      <c r="W825" s="19"/>
      <c r="X825" s="19"/>
      <c r="Y825" s="19"/>
    </row>
    <row r="826" spans="2:25" ht="12" customHeight="1">
      <c r="B826" s="19"/>
      <c r="C826" s="19"/>
      <c r="D826" s="133"/>
      <c r="E826" s="19"/>
      <c r="F826" s="19"/>
      <c r="G826" s="19"/>
      <c r="H826" s="19"/>
      <c r="I826" s="19"/>
      <c r="J826" s="19"/>
      <c r="K826" s="19"/>
      <c r="L826" s="19"/>
      <c r="M826" s="19"/>
      <c r="N826" s="19"/>
      <c r="O826" s="19"/>
      <c r="P826" s="19"/>
      <c r="Q826" s="19"/>
      <c r="R826" s="19"/>
      <c r="S826" s="19"/>
      <c r="T826" s="19"/>
      <c r="U826" s="19"/>
      <c r="V826" s="19"/>
      <c r="W826" s="19"/>
      <c r="X826" s="19"/>
      <c r="Y826" s="19"/>
    </row>
    <row r="827" spans="2:25" ht="12" customHeight="1">
      <c r="B827" s="19"/>
      <c r="C827" s="19"/>
      <c r="D827" s="133"/>
      <c r="E827" s="19"/>
      <c r="F827" s="19"/>
      <c r="G827" s="19"/>
      <c r="H827" s="19"/>
      <c r="I827" s="19"/>
      <c r="J827" s="19"/>
      <c r="K827" s="19"/>
      <c r="L827" s="19"/>
      <c r="M827" s="19"/>
      <c r="N827" s="19"/>
      <c r="O827" s="19"/>
      <c r="P827" s="19"/>
      <c r="Q827" s="19"/>
      <c r="R827" s="19"/>
      <c r="S827" s="19"/>
      <c r="T827" s="19"/>
      <c r="U827" s="19"/>
      <c r="V827" s="19"/>
      <c r="W827" s="19"/>
      <c r="X827" s="19"/>
      <c r="Y827" s="19"/>
    </row>
    <row r="828" spans="2:25" ht="12" customHeight="1">
      <c r="B828" s="19"/>
      <c r="C828" s="19"/>
      <c r="D828" s="133"/>
      <c r="E828" s="19"/>
      <c r="F828" s="19"/>
      <c r="G828" s="19"/>
      <c r="H828" s="19"/>
      <c r="I828" s="19"/>
      <c r="J828" s="19"/>
      <c r="K828" s="19"/>
      <c r="L828" s="19"/>
      <c r="M828" s="19"/>
      <c r="N828" s="19"/>
      <c r="O828" s="19"/>
      <c r="P828" s="19"/>
      <c r="Q828" s="19"/>
      <c r="R828" s="19"/>
      <c r="S828" s="19"/>
      <c r="T828" s="19"/>
      <c r="U828" s="19"/>
      <c r="V828" s="19"/>
      <c r="W828" s="19"/>
      <c r="X828" s="19"/>
      <c r="Y828" s="19"/>
    </row>
    <row r="829" spans="2:25" ht="12" customHeight="1">
      <c r="B829" s="19"/>
      <c r="C829" s="19"/>
      <c r="D829" s="133"/>
      <c r="E829" s="19"/>
      <c r="F829" s="19"/>
      <c r="G829" s="19"/>
      <c r="H829" s="19"/>
      <c r="I829" s="19"/>
      <c r="J829" s="19"/>
      <c r="K829" s="19"/>
      <c r="L829" s="19"/>
      <c r="M829" s="19"/>
      <c r="N829" s="19"/>
      <c r="O829" s="19"/>
      <c r="P829" s="19"/>
      <c r="Q829" s="19"/>
      <c r="R829" s="19"/>
      <c r="S829" s="19"/>
      <c r="T829" s="19"/>
      <c r="U829" s="19"/>
      <c r="V829" s="19"/>
      <c r="W829" s="19"/>
      <c r="X829" s="19"/>
      <c r="Y829" s="19"/>
    </row>
    <row r="830" spans="2:25" ht="12" customHeight="1">
      <c r="B830" s="19"/>
      <c r="C830" s="19"/>
      <c r="D830" s="133"/>
      <c r="E830" s="19"/>
      <c r="F830" s="19"/>
      <c r="G830" s="19"/>
      <c r="H830" s="19"/>
      <c r="I830" s="19"/>
      <c r="J830" s="19"/>
      <c r="K830" s="19"/>
      <c r="L830" s="19"/>
      <c r="M830" s="19"/>
      <c r="N830" s="19"/>
      <c r="O830" s="19"/>
      <c r="P830" s="19"/>
      <c r="Q830" s="19"/>
      <c r="R830" s="19"/>
      <c r="S830" s="19"/>
      <c r="T830" s="19"/>
      <c r="U830" s="19"/>
      <c r="V830" s="19"/>
      <c r="W830" s="19"/>
      <c r="X830" s="19"/>
      <c r="Y830" s="19"/>
    </row>
    <row r="831" spans="2:25" ht="12" customHeight="1">
      <c r="B831" s="19"/>
      <c r="C831" s="19"/>
      <c r="D831" s="133"/>
      <c r="E831" s="19"/>
      <c r="F831" s="19"/>
      <c r="G831" s="19"/>
      <c r="H831" s="19"/>
      <c r="I831" s="19"/>
      <c r="J831" s="19"/>
      <c r="K831" s="19"/>
      <c r="L831" s="19"/>
      <c r="M831" s="19"/>
      <c r="N831" s="19"/>
      <c r="O831" s="19"/>
      <c r="P831" s="19"/>
      <c r="Q831" s="19"/>
      <c r="R831" s="19"/>
      <c r="S831" s="19"/>
      <c r="T831" s="19"/>
      <c r="U831" s="19"/>
      <c r="V831" s="19"/>
      <c r="W831" s="19"/>
      <c r="X831" s="19"/>
      <c r="Y831" s="19"/>
    </row>
    <row r="832" spans="2:25" ht="12" customHeight="1">
      <c r="B832" s="19"/>
      <c r="C832" s="19"/>
      <c r="D832" s="133"/>
      <c r="E832" s="19"/>
      <c r="F832" s="19"/>
      <c r="G832" s="19"/>
      <c r="H832" s="19"/>
      <c r="I832" s="19"/>
      <c r="J832" s="19"/>
      <c r="K832" s="19"/>
      <c r="L832" s="19"/>
      <c r="M832" s="19"/>
      <c r="N832" s="19"/>
      <c r="O832" s="19"/>
      <c r="P832" s="19"/>
      <c r="Q832" s="19"/>
      <c r="R832" s="19"/>
      <c r="S832" s="19"/>
      <c r="T832" s="19"/>
      <c r="U832" s="19"/>
      <c r="V832" s="19"/>
      <c r="W832" s="19"/>
      <c r="X832" s="19"/>
      <c r="Y832" s="19"/>
    </row>
    <row r="833" spans="2:25" ht="12" customHeight="1">
      <c r="B833" s="19"/>
      <c r="C833" s="19"/>
      <c r="D833" s="133"/>
      <c r="E833" s="19"/>
      <c r="F833" s="19"/>
      <c r="G833" s="19"/>
      <c r="H833" s="19"/>
      <c r="I833" s="19"/>
      <c r="J833" s="19"/>
      <c r="K833" s="19"/>
      <c r="L833" s="19"/>
      <c r="M833" s="19"/>
      <c r="N833" s="19"/>
      <c r="O833" s="19"/>
      <c r="P833" s="19"/>
      <c r="Q833" s="19"/>
      <c r="R833" s="19"/>
      <c r="S833" s="19"/>
      <c r="T833" s="19"/>
      <c r="U833" s="19"/>
      <c r="V833" s="19"/>
      <c r="W833" s="19"/>
      <c r="X833" s="19"/>
      <c r="Y833" s="19"/>
    </row>
    <row r="834" spans="2:25" ht="12" customHeight="1">
      <c r="B834" s="19"/>
      <c r="C834" s="19"/>
      <c r="D834" s="133"/>
      <c r="E834" s="19"/>
      <c r="F834" s="19"/>
      <c r="G834" s="19"/>
      <c r="H834" s="19"/>
      <c r="I834" s="19"/>
      <c r="J834" s="19"/>
      <c r="K834" s="19"/>
      <c r="L834" s="19"/>
      <c r="M834" s="19"/>
      <c r="N834" s="19"/>
      <c r="O834" s="19"/>
      <c r="P834" s="19"/>
      <c r="Q834" s="19"/>
      <c r="R834" s="19"/>
      <c r="S834" s="19"/>
      <c r="T834" s="19"/>
      <c r="U834" s="19"/>
      <c r="V834" s="19"/>
      <c r="W834" s="19"/>
      <c r="X834" s="19"/>
      <c r="Y834" s="19"/>
    </row>
    <row r="835" spans="2:25" ht="12" customHeight="1">
      <c r="B835" s="19"/>
      <c r="C835" s="19"/>
      <c r="D835" s="133"/>
      <c r="E835" s="19"/>
      <c r="F835" s="19"/>
      <c r="G835" s="19"/>
      <c r="H835" s="19"/>
      <c r="I835" s="19"/>
      <c r="J835" s="19"/>
      <c r="K835" s="19"/>
      <c r="L835" s="19"/>
      <c r="M835" s="19"/>
      <c r="N835" s="19"/>
      <c r="O835" s="19"/>
      <c r="P835" s="19"/>
      <c r="Q835" s="19"/>
      <c r="R835" s="19"/>
      <c r="S835" s="19"/>
      <c r="T835" s="19"/>
      <c r="U835" s="19"/>
      <c r="V835" s="19"/>
      <c r="W835" s="19"/>
      <c r="X835" s="19"/>
      <c r="Y835" s="19"/>
    </row>
    <row r="836" spans="2:25" ht="12" customHeight="1">
      <c r="B836" s="19"/>
      <c r="C836" s="19"/>
      <c r="D836" s="133"/>
      <c r="E836" s="19"/>
      <c r="F836" s="19"/>
      <c r="G836" s="19"/>
      <c r="H836" s="19"/>
      <c r="I836" s="19"/>
      <c r="J836" s="19"/>
      <c r="K836" s="19"/>
      <c r="L836" s="19"/>
      <c r="M836" s="19"/>
      <c r="N836" s="19"/>
      <c r="O836" s="19"/>
      <c r="P836" s="19"/>
      <c r="Q836" s="19"/>
      <c r="R836" s="19"/>
      <c r="S836" s="19"/>
      <c r="T836" s="19"/>
      <c r="U836" s="19"/>
      <c r="V836" s="19"/>
      <c r="W836" s="19"/>
      <c r="X836" s="19"/>
      <c r="Y836" s="19"/>
    </row>
    <row r="837" spans="2:25" ht="12" customHeight="1">
      <c r="B837" s="19"/>
      <c r="C837" s="19"/>
      <c r="D837" s="133"/>
      <c r="E837" s="19"/>
      <c r="F837" s="19"/>
      <c r="G837" s="19"/>
      <c r="H837" s="19"/>
      <c r="I837" s="19"/>
      <c r="J837" s="19"/>
      <c r="K837" s="19"/>
      <c r="L837" s="19"/>
      <c r="M837" s="19"/>
      <c r="N837" s="19"/>
      <c r="O837" s="19"/>
      <c r="P837" s="19"/>
      <c r="Q837" s="19"/>
      <c r="R837" s="19"/>
      <c r="S837" s="19"/>
      <c r="T837" s="19"/>
      <c r="U837" s="19"/>
      <c r="V837" s="19"/>
      <c r="W837" s="19"/>
      <c r="X837" s="19"/>
      <c r="Y837" s="19"/>
    </row>
    <row r="838" spans="2:25" ht="12" customHeight="1">
      <c r="B838" s="19"/>
      <c r="C838" s="19"/>
      <c r="D838" s="133"/>
      <c r="E838" s="19"/>
      <c r="F838" s="19"/>
      <c r="G838" s="19"/>
      <c r="H838" s="19"/>
      <c r="I838" s="19"/>
      <c r="J838" s="19"/>
      <c r="K838" s="19"/>
      <c r="L838" s="19"/>
      <c r="M838" s="19"/>
      <c r="N838" s="19"/>
      <c r="O838" s="19"/>
      <c r="P838" s="19"/>
      <c r="Q838" s="19"/>
      <c r="R838" s="19"/>
      <c r="S838" s="19"/>
      <c r="T838" s="19"/>
      <c r="U838" s="19"/>
      <c r="V838" s="19"/>
      <c r="W838" s="19"/>
      <c r="X838" s="19"/>
      <c r="Y838" s="19"/>
    </row>
    <row r="839" spans="2:25" ht="12" customHeight="1">
      <c r="B839" s="19"/>
      <c r="C839" s="19"/>
      <c r="D839" s="133"/>
      <c r="E839" s="19"/>
      <c r="F839" s="19"/>
      <c r="G839" s="19"/>
      <c r="H839" s="19"/>
      <c r="I839" s="19"/>
      <c r="J839" s="19"/>
      <c r="K839" s="19"/>
      <c r="L839" s="19"/>
      <c r="M839" s="19"/>
      <c r="N839" s="19"/>
      <c r="O839" s="19"/>
      <c r="P839" s="19"/>
      <c r="Q839" s="19"/>
      <c r="R839" s="19"/>
      <c r="S839" s="19"/>
      <c r="T839" s="19"/>
      <c r="U839" s="19"/>
      <c r="V839" s="19"/>
      <c r="W839" s="19"/>
      <c r="X839" s="19"/>
      <c r="Y839" s="19"/>
    </row>
    <row r="840" spans="2:25" ht="12" customHeight="1">
      <c r="B840" s="19"/>
      <c r="C840" s="19"/>
      <c r="D840" s="133"/>
      <c r="E840" s="19"/>
      <c r="F840" s="19"/>
      <c r="G840" s="19"/>
      <c r="H840" s="19"/>
      <c r="I840" s="19"/>
      <c r="J840" s="19"/>
      <c r="K840" s="19"/>
      <c r="L840" s="19"/>
      <c r="M840" s="19"/>
      <c r="N840" s="19"/>
      <c r="O840" s="19"/>
      <c r="P840" s="19"/>
      <c r="Q840" s="19"/>
      <c r="R840" s="19"/>
      <c r="S840" s="19"/>
      <c r="T840" s="19"/>
      <c r="U840" s="19"/>
      <c r="V840" s="19"/>
      <c r="W840" s="19"/>
      <c r="X840" s="19"/>
      <c r="Y840" s="19"/>
    </row>
    <row r="841" spans="2:25" ht="12" customHeight="1">
      <c r="B841" s="19"/>
      <c r="C841" s="19"/>
      <c r="D841" s="133"/>
      <c r="E841" s="19"/>
      <c r="F841" s="19"/>
      <c r="G841" s="19"/>
      <c r="H841" s="19"/>
      <c r="I841" s="19"/>
      <c r="J841" s="19"/>
      <c r="K841" s="19"/>
      <c r="L841" s="19"/>
      <c r="M841" s="19"/>
      <c r="N841" s="19"/>
      <c r="O841" s="19"/>
      <c r="P841" s="19"/>
      <c r="Q841" s="19"/>
      <c r="R841" s="19"/>
      <c r="S841" s="19"/>
      <c r="T841" s="19"/>
      <c r="U841" s="19"/>
      <c r="V841" s="19"/>
      <c r="W841" s="19"/>
      <c r="X841" s="19"/>
      <c r="Y841" s="19"/>
    </row>
    <row r="842" spans="2:25" ht="12" customHeight="1">
      <c r="B842" s="19"/>
      <c r="C842" s="19"/>
      <c r="D842" s="133"/>
      <c r="E842" s="19"/>
      <c r="F842" s="19"/>
      <c r="G842" s="19"/>
      <c r="H842" s="19"/>
      <c r="I842" s="19"/>
      <c r="J842" s="19"/>
      <c r="K842" s="19"/>
      <c r="L842" s="19"/>
      <c r="M842" s="19"/>
      <c r="N842" s="19"/>
      <c r="O842" s="19"/>
      <c r="P842" s="19"/>
      <c r="Q842" s="19"/>
      <c r="R842" s="19"/>
      <c r="S842" s="19"/>
      <c r="T842" s="19"/>
      <c r="U842" s="19"/>
      <c r="V842" s="19"/>
      <c r="W842" s="19"/>
      <c r="X842" s="19"/>
      <c r="Y842" s="19"/>
    </row>
    <row r="843" spans="2:25" ht="12" customHeight="1">
      <c r="B843" s="19"/>
      <c r="C843" s="19"/>
      <c r="D843" s="133"/>
      <c r="E843" s="19"/>
      <c r="F843" s="19"/>
      <c r="G843" s="19"/>
      <c r="H843" s="19"/>
      <c r="I843" s="19"/>
      <c r="J843" s="19"/>
      <c r="K843" s="19"/>
      <c r="L843" s="19"/>
      <c r="M843" s="19"/>
      <c r="N843" s="19"/>
      <c r="O843" s="19"/>
      <c r="P843" s="19"/>
      <c r="Q843" s="19"/>
      <c r="R843" s="19"/>
      <c r="S843" s="19"/>
      <c r="T843" s="19"/>
      <c r="U843" s="19"/>
      <c r="V843" s="19"/>
      <c r="W843" s="19"/>
      <c r="X843" s="19"/>
      <c r="Y843" s="19"/>
    </row>
    <row r="844" spans="2:25" ht="12" customHeight="1">
      <c r="B844" s="19"/>
      <c r="C844" s="19"/>
      <c r="D844" s="133"/>
      <c r="E844" s="19"/>
      <c r="F844" s="19"/>
      <c r="G844" s="19"/>
      <c r="H844" s="19"/>
      <c r="I844" s="19"/>
      <c r="J844" s="19"/>
      <c r="K844" s="19"/>
      <c r="L844" s="19"/>
      <c r="M844" s="19"/>
      <c r="N844" s="19"/>
      <c r="O844" s="19"/>
      <c r="P844" s="19"/>
      <c r="Q844" s="19"/>
      <c r="R844" s="19"/>
      <c r="S844" s="19"/>
      <c r="T844" s="19"/>
      <c r="U844" s="19"/>
      <c r="V844" s="19"/>
      <c r="W844" s="19"/>
      <c r="X844" s="19"/>
      <c r="Y844" s="19"/>
    </row>
    <row r="845" spans="2:25" ht="12" customHeight="1">
      <c r="B845" s="19"/>
      <c r="C845" s="19"/>
      <c r="D845" s="133"/>
      <c r="E845" s="19"/>
      <c r="F845" s="19"/>
      <c r="G845" s="19"/>
      <c r="H845" s="19"/>
      <c r="I845" s="19"/>
      <c r="J845" s="19"/>
      <c r="K845" s="19"/>
      <c r="L845" s="19"/>
      <c r="M845" s="19"/>
      <c r="N845" s="19"/>
      <c r="O845" s="19"/>
      <c r="P845" s="19"/>
      <c r="Q845" s="19"/>
      <c r="R845" s="19"/>
      <c r="S845" s="19"/>
      <c r="T845" s="19"/>
      <c r="U845" s="19"/>
      <c r="V845" s="19"/>
      <c r="W845" s="19"/>
      <c r="X845" s="19"/>
      <c r="Y845" s="19"/>
    </row>
    <row r="846" spans="2:25" ht="12" customHeight="1">
      <c r="B846" s="19"/>
      <c r="C846" s="19"/>
      <c r="D846" s="133"/>
      <c r="E846" s="19"/>
      <c r="F846" s="19"/>
      <c r="G846" s="19"/>
      <c r="H846" s="19"/>
      <c r="I846" s="19"/>
      <c r="J846" s="19"/>
      <c r="K846" s="19"/>
      <c r="L846" s="19"/>
      <c r="M846" s="19"/>
      <c r="N846" s="19"/>
      <c r="O846" s="19"/>
      <c r="P846" s="19"/>
      <c r="Q846" s="19"/>
      <c r="R846" s="19"/>
      <c r="S846" s="19"/>
      <c r="T846" s="19"/>
      <c r="U846" s="19"/>
      <c r="V846" s="19"/>
      <c r="W846" s="19"/>
      <c r="X846" s="19"/>
      <c r="Y846" s="19"/>
    </row>
    <row r="847" spans="2:25" ht="12" customHeight="1">
      <c r="B847" s="19"/>
      <c r="C847" s="19"/>
      <c r="D847" s="133"/>
      <c r="E847" s="19"/>
      <c r="F847" s="19"/>
      <c r="G847" s="19"/>
      <c r="H847" s="19"/>
      <c r="I847" s="19"/>
      <c r="J847" s="19"/>
      <c r="K847" s="19"/>
      <c r="L847" s="19"/>
      <c r="M847" s="19"/>
      <c r="N847" s="19"/>
      <c r="O847" s="19"/>
      <c r="P847" s="19"/>
      <c r="Q847" s="19"/>
      <c r="R847" s="19"/>
      <c r="S847" s="19"/>
      <c r="T847" s="19"/>
      <c r="U847" s="19"/>
      <c r="V847" s="19"/>
      <c r="W847" s="19"/>
      <c r="X847" s="19"/>
      <c r="Y847" s="19"/>
    </row>
    <row r="848" spans="2:25" ht="12" customHeight="1">
      <c r="B848" s="19"/>
      <c r="C848" s="19"/>
      <c r="D848" s="133"/>
      <c r="E848" s="19"/>
      <c r="F848" s="19"/>
      <c r="G848" s="19"/>
      <c r="H848" s="19"/>
      <c r="I848" s="19"/>
      <c r="J848" s="19"/>
      <c r="K848" s="19"/>
      <c r="L848" s="19"/>
      <c r="M848" s="19"/>
      <c r="N848" s="19"/>
      <c r="O848" s="19"/>
      <c r="P848" s="19"/>
      <c r="Q848" s="19"/>
      <c r="R848" s="19"/>
      <c r="S848" s="19"/>
      <c r="T848" s="19"/>
      <c r="U848" s="19"/>
      <c r="V848" s="19"/>
      <c r="W848" s="19"/>
      <c r="X848" s="19"/>
      <c r="Y848" s="19"/>
    </row>
    <row r="849" spans="2:25" ht="12" customHeight="1">
      <c r="B849" s="19"/>
      <c r="C849" s="19"/>
      <c r="D849" s="133"/>
      <c r="E849" s="19"/>
      <c r="F849" s="19"/>
      <c r="G849" s="19"/>
      <c r="H849" s="19"/>
      <c r="I849" s="19"/>
      <c r="J849" s="19"/>
      <c r="K849" s="19"/>
      <c r="L849" s="19"/>
      <c r="M849" s="19"/>
      <c r="N849" s="19"/>
      <c r="O849" s="19"/>
      <c r="P849" s="19"/>
      <c r="Q849" s="19"/>
      <c r="R849" s="19"/>
      <c r="S849" s="19"/>
      <c r="T849" s="19"/>
      <c r="U849" s="19"/>
      <c r="V849" s="19"/>
      <c r="W849" s="19"/>
      <c r="X849" s="19"/>
      <c r="Y849" s="19"/>
    </row>
    <row r="850" spans="2:25" ht="12" customHeight="1">
      <c r="B850" s="19"/>
      <c r="C850" s="19"/>
      <c r="D850" s="133"/>
      <c r="E850" s="19"/>
      <c r="F850" s="19"/>
      <c r="G850" s="19"/>
      <c r="H850" s="19"/>
      <c r="I850" s="19"/>
      <c r="J850" s="19"/>
      <c r="K850" s="19"/>
      <c r="L850" s="19"/>
      <c r="M850" s="19"/>
      <c r="N850" s="19"/>
      <c r="O850" s="19"/>
      <c r="P850" s="19"/>
      <c r="Q850" s="19"/>
      <c r="R850" s="19"/>
      <c r="S850" s="19"/>
      <c r="T850" s="19"/>
      <c r="U850" s="19"/>
      <c r="V850" s="19"/>
      <c r="W850" s="19"/>
      <c r="X850" s="19"/>
      <c r="Y850" s="19"/>
    </row>
    <row r="851" spans="2:25" ht="12" customHeight="1">
      <c r="B851" s="19"/>
      <c r="C851" s="19"/>
      <c r="D851" s="133"/>
      <c r="E851" s="19"/>
      <c r="F851" s="19"/>
      <c r="G851" s="19"/>
      <c r="H851" s="19"/>
      <c r="I851" s="19"/>
      <c r="J851" s="19"/>
      <c r="K851" s="19"/>
      <c r="L851" s="19"/>
      <c r="M851" s="19"/>
      <c r="N851" s="19"/>
      <c r="O851" s="19"/>
      <c r="P851" s="19"/>
      <c r="Q851" s="19"/>
      <c r="R851" s="19"/>
      <c r="S851" s="19"/>
      <c r="T851" s="19"/>
      <c r="U851" s="19"/>
      <c r="V851" s="19"/>
      <c r="W851" s="19"/>
      <c r="X851" s="19"/>
      <c r="Y851" s="19"/>
    </row>
    <row r="852" spans="2:25" ht="12" customHeight="1">
      <c r="B852" s="19"/>
      <c r="C852" s="19"/>
      <c r="D852" s="133"/>
      <c r="E852" s="19"/>
      <c r="F852" s="19"/>
      <c r="G852" s="19"/>
      <c r="H852" s="19"/>
      <c r="I852" s="19"/>
      <c r="J852" s="19"/>
      <c r="K852" s="19"/>
      <c r="L852" s="19"/>
      <c r="M852" s="19"/>
      <c r="N852" s="19"/>
      <c r="O852" s="19"/>
      <c r="P852" s="19"/>
      <c r="Q852" s="19"/>
      <c r="R852" s="19"/>
      <c r="S852" s="19"/>
      <c r="T852" s="19"/>
      <c r="U852" s="19"/>
      <c r="V852" s="19"/>
      <c r="W852" s="19"/>
      <c r="X852" s="19"/>
      <c r="Y852" s="19"/>
    </row>
    <row r="853" spans="2:25" ht="12" customHeight="1">
      <c r="B853" s="19"/>
      <c r="C853" s="19"/>
      <c r="D853" s="133"/>
      <c r="E853" s="19"/>
      <c r="F853" s="19"/>
      <c r="G853" s="19"/>
      <c r="H853" s="19"/>
      <c r="I853" s="19"/>
      <c r="J853" s="19"/>
      <c r="K853" s="19"/>
      <c r="L853" s="19"/>
      <c r="M853" s="19"/>
      <c r="N853" s="19"/>
      <c r="O853" s="19"/>
      <c r="P853" s="19"/>
      <c r="Q853" s="19"/>
      <c r="R853" s="19"/>
      <c r="S853" s="19"/>
      <c r="T853" s="19"/>
      <c r="U853" s="19"/>
      <c r="V853" s="19"/>
      <c r="W853" s="19"/>
      <c r="X853" s="19"/>
      <c r="Y853" s="19"/>
    </row>
    <row r="854" spans="2:25" ht="12" customHeight="1">
      <c r="B854" s="19"/>
      <c r="C854" s="19"/>
      <c r="D854" s="133"/>
      <c r="E854" s="19"/>
      <c r="F854" s="19"/>
      <c r="G854" s="19"/>
      <c r="H854" s="19"/>
      <c r="I854" s="19"/>
      <c r="J854" s="19"/>
      <c r="K854" s="19"/>
      <c r="L854" s="19"/>
      <c r="M854" s="19"/>
      <c r="N854" s="19"/>
      <c r="O854" s="19"/>
      <c r="P854" s="19"/>
      <c r="Q854" s="19"/>
      <c r="R854" s="19"/>
      <c r="S854" s="19"/>
      <c r="T854" s="19"/>
      <c r="U854" s="19"/>
      <c r="V854" s="19"/>
      <c r="W854" s="19"/>
      <c r="X854" s="19"/>
      <c r="Y854" s="19"/>
    </row>
    <row r="855" spans="2:25" ht="12" customHeight="1">
      <c r="B855" s="19"/>
      <c r="C855" s="19"/>
      <c r="D855" s="133"/>
      <c r="E855" s="19"/>
      <c r="F855" s="19"/>
      <c r="G855" s="19"/>
      <c r="H855" s="19"/>
      <c r="I855" s="19"/>
      <c r="J855" s="19"/>
      <c r="K855" s="19"/>
      <c r="L855" s="19"/>
      <c r="M855" s="19"/>
      <c r="N855" s="19"/>
      <c r="O855" s="19"/>
      <c r="P855" s="19"/>
      <c r="Q855" s="19"/>
      <c r="R855" s="19"/>
      <c r="S855" s="19"/>
      <c r="T855" s="19"/>
      <c r="U855" s="19"/>
      <c r="V855" s="19"/>
      <c r="W855" s="19"/>
      <c r="X855" s="19"/>
      <c r="Y855" s="19"/>
    </row>
    <row r="856" spans="2:25" ht="12" customHeight="1">
      <c r="B856" s="19"/>
      <c r="C856" s="19"/>
      <c r="D856" s="133"/>
      <c r="E856" s="19"/>
      <c r="F856" s="19"/>
      <c r="G856" s="19"/>
      <c r="H856" s="19"/>
      <c r="I856" s="19"/>
      <c r="J856" s="19"/>
      <c r="K856" s="19"/>
      <c r="L856" s="19"/>
      <c r="M856" s="19"/>
      <c r="N856" s="19"/>
      <c r="O856" s="19"/>
      <c r="P856" s="19"/>
      <c r="Q856" s="19"/>
      <c r="R856" s="19"/>
      <c r="S856" s="19"/>
      <c r="T856" s="19"/>
      <c r="U856" s="19"/>
      <c r="V856" s="19"/>
      <c r="W856" s="19"/>
      <c r="X856" s="19"/>
      <c r="Y856" s="19"/>
    </row>
    <row r="857" spans="2:25" ht="12" customHeight="1">
      <c r="B857" s="19"/>
      <c r="C857" s="19"/>
      <c r="D857" s="133"/>
      <c r="E857" s="19"/>
      <c r="F857" s="19"/>
      <c r="G857" s="19"/>
      <c r="H857" s="19"/>
      <c r="I857" s="19"/>
      <c r="J857" s="19"/>
      <c r="K857" s="19"/>
      <c r="L857" s="19"/>
      <c r="M857" s="19"/>
      <c r="N857" s="19"/>
      <c r="O857" s="19"/>
      <c r="P857" s="19"/>
      <c r="Q857" s="19"/>
      <c r="R857" s="19"/>
      <c r="S857" s="19"/>
      <c r="T857" s="19"/>
      <c r="U857" s="19"/>
      <c r="V857" s="19"/>
      <c r="W857" s="19"/>
      <c r="X857" s="19"/>
      <c r="Y857" s="19"/>
    </row>
    <row r="858" spans="2:25" ht="12" customHeight="1">
      <c r="B858" s="19"/>
      <c r="C858" s="19"/>
      <c r="D858" s="133"/>
      <c r="E858" s="19"/>
      <c r="F858" s="19"/>
      <c r="G858" s="19"/>
      <c r="H858" s="19"/>
      <c r="I858" s="19"/>
      <c r="J858" s="19"/>
      <c r="K858" s="19"/>
      <c r="L858" s="19"/>
      <c r="M858" s="19"/>
      <c r="N858" s="19"/>
      <c r="O858" s="19"/>
      <c r="P858" s="19"/>
      <c r="Q858" s="19"/>
      <c r="R858" s="19"/>
      <c r="S858" s="19"/>
      <c r="T858" s="19"/>
      <c r="U858" s="19"/>
      <c r="V858" s="19"/>
      <c r="W858" s="19"/>
      <c r="X858" s="19"/>
      <c r="Y858" s="19"/>
    </row>
    <row r="859" spans="2:25" ht="12" customHeight="1">
      <c r="B859" s="19"/>
      <c r="C859" s="19"/>
      <c r="D859" s="133"/>
      <c r="E859" s="19"/>
      <c r="F859" s="19"/>
      <c r="G859" s="19"/>
      <c r="H859" s="19"/>
      <c r="I859" s="19"/>
      <c r="J859" s="19"/>
      <c r="K859" s="19"/>
      <c r="L859" s="19"/>
      <c r="M859" s="19"/>
      <c r="N859" s="19"/>
      <c r="O859" s="19"/>
      <c r="P859" s="19"/>
      <c r="Q859" s="19"/>
      <c r="R859" s="19"/>
      <c r="S859" s="19"/>
      <c r="T859" s="19"/>
      <c r="U859" s="19"/>
      <c r="V859" s="19"/>
      <c r="W859" s="19"/>
      <c r="X859" s="19"/>
      <c r="Y859" s="19"/>
    </row>
    <row r="860" spans="2:25" ht="12" customHeight="1">
      <c r="B860" s="19"/>
      <c r="C860" s="19"/>
      <c r="D860" s="133"/>
      <c r="E860" s="19"/>
      <c r="F860" s="19"/>
      <c r="G860" s="19"/>
      <c r="H860" s="19"/>
      <c r="I860" s="19"/>
      <c r="J860" s="19"/>
      <c r="K860" s="19"/>
      <c r="L860" s="19"/>
      <c r="M860" s="19"/>
      <c r="N860" s="19"/>
      <c r="O860" s="19"/>
      <c r="P860" s="19"/>
      <c r="Q860" s="19"/>
      <c r="R860" s="19"/>
      <c r="S860" s="19"/>
      <c r="T860" s="19"/>
      <c r="U860" s="19"/>
      <c r="V860" s="19"/>
      <c r="W860" s="19"/>
      <c r="X860" s="19"/>
      <c r="Y860" s="19"/>
    </row>
    <row r="861" spans="2:25" ht="12" customHeight="1">
      <c r="B861" s="19"/>
      <c r="C861" s="19"/>
      <c r="D861" s="133"/>
      <c r="E861" s="19"/>
      <c r="F861" s="19"/>
      <c r="G861" s="19"/>
      <c r="H861" s="19"/>
      <c r="I861" s="19"/>
      <c r="J861" s="19"/>
      <c r="K861" s="19"/>
      <c r="L861" s="19"/>
      <c r="M861" s="19"/>
      <c r="N861" s="19"/>
      <c r="O861" s="19"/>
      <c r="P861" s="19"/>
      <c r="Q861" s="19"/>
      <c r="R861" s="19"/>
      <c r="S861" s="19"/>
      <c r="T861" s="19"/>
      <c r="U861" s="19"/>
      <c r="V861" s="19"/>
      <c r="W861" s="19"/>
      <c r="X861" s="19"/>
      <c r="Y861" s="19"/>
    </row>
    <row r="862" spans="2:25" ht="12" customHeight="1">
      <c r="B862" s="19"/>
      <c r="C862" s="19"/>
      <c r="D862" s="133"/>
      <c r="E862" s="19"/>
      <c r="F862" s="19"/>
      <c r="G862" s="19"/>
      <c r="H862" s="19"/>
      <c r="I862" s="19"/>
      <c r="J862" s="19"/>
      <c r="K862" s="19"/>
      <c r="L862" s="19"/>
      <c r="M862" s="19"/>
      <c r="N862" s="19"/>
      <c r="O862" s="19"/>
      <c r="P862" s="19"/>
      <c r="Q862" s="19"/>
      <c r="R862" s="19"/>
      <c r="S862" s="19"/>
      <c r="T862" s="19"/>
      <c r="U862" s="19"/>
      <c r="V862" s="19"/>
      <c r="W862" s="19"/>
      <c r="X862" s="19"/>
      <c r="Y862" s="19"/>
    </row>
    <row r="863" spans="2:25" ht="12" customHeight="1">
      <c r="B863" s="19"/>
      <c r="C863" s="19"/>
      <c r="D863" s="133"/>
      <c r="E863" s="19"/>
      <c r="F863" s="19"/>
      <c r="G863" s="19"/>
      <c r="H863" s="19"/>
      <c r="I863" s="19"/>
      <c r="J863" s="19"/>
      <c r="K863" s="19"/>
      <c r="L863" s="19"/>
      <c r="M863" s="19"/>
      <c r="N863" s="19"/>
      <c r="O863" s="19"/>
      <c r="P863" s="19"/>
      <c r="Q863" s="19"/>
      <c r="R863" s="19"/>
      <c r="S863" s="19"/>
      <c r="T863" s="19"/>
      <c r="U863" s="19"/>
      <c r="V863" s="19"/>
      <c r="W863" s="19"/>
      <c r="X863" s="19"/>
      <c r="Y863" s="19"/>
    </row>
    <row r="864" spans="2:25" ht="12" customHeight="1">
      <c r="B864" s="19"/>
      <c r="C864" s="19"/>
      <c r="D864" s="133"/>
      <c r="E864" s="19"/>
      <c r="F864" s="19"/>
      <c r="G864" s="19"/>
      <c r="H864" s="19"/>
      <c r="I864" s="19"/>
      <c r="J864" s="19"/>
      <c r="K864" s="19"/>
      <c r="L864" s="19"/>
      <c r="M864" s="19"/>
      <c r="N864" s="19"/>
      <c r="O864" s="19"/>
      <c r="P864" s="19"/>
      <c r="Q864" s="19"/>
      <c r="R864" s="19"/>
      <c r="S864" s="19"/>
      <c r="T864" s="19"/>
      <c r="U864" s="19"/>
      <c r="V864" s="19"/>
      <c r="W864" s="19"/>
      <c r="X864" s="19"/>
      <c r="Y864" s="19"/>
    </row>
    <row r="865" spans="2:25" ht="12" customHeight="1">
      <c r="B865" s="19"/>
      <c r="C865" s="19"/>
      <c r="D865" s="133"/>
      <c r="E865" s="19"/>
      <c r="F865" s="19"/>
      <c r="G865" s="19"/>
      <c r="H865" s="19"/>
      <c r="I865" s="19"/>
      <c r="J865" s="19"/>
      <c r="K865" s="19"/>
      <c r="L865" s="19"/>
      <c r="M865" s="19"/>
      <c r="N865" s="19"/>
      <c r="O865" s="19"/>
      <c r="P865" s="19"/>
      <c r="Q865" s="19"/>
      <c r="R865" s="19"/>
      <c r="S865" s="19"/>
      <c r="T865" s="19"/>
      <c r="U865" s="19"/>
      <c r="V865" s="19"/>
      <c r="W865" s="19"/>
      <c r="X865" s="19"/>
      <c r="Y865" s="19"/>
    </row>
    <row r="866" spans="2:25" ht="12" customHeight="1">
      <c r="B866" s="19"/>
      <c r="C866" s="19"/>
      <c r="D866" s="133"/>
      <c r="E866" s="19"/>
      <c r="F866" s="19"/>
      <c r="G866" s="19"/>
      <c r="H866" s="19"/>
      <c r="I866" s="19"/>
      <c r="J866" s="19"/>
      <c r="K866" s="19"/>
      <c r="L866" s="19"/>
      <c r="M866" s="19"/>
      <c r="N866" s="19"/>
      <c r="O866" s="19"/>
      <c r="P866" s="19"/>
      <c r="Q866" s="19"/>
      <c r="R866" s="19"/>
      <c r="S866" s="19"/>
      <c r="T866" s="19"/>
      <c r="U866" s="19"/>
      <c r="V866" s="19"/>
      <c r="W866" s="19"/>
      <c r="X866" s="19"/>
      <c r="Y866" s="19"/>
    </row>
    <row r="867" spans="2:25" ht="12" customHeight="1">
      <c r="B867" s="19"/>
      <c r="C867" s="19"/>
      <c r="D867" s="133"/>
      <c r="E867" s="19"/>
      <c r="F867" s="19"/>
      <c r="G867" s="19"/>
      <c r="H867" s="19"/>
      <c r="I867" s="19"/>
      <c r="J867" s="19"/>
      <c r="K867" s="19"/>
      <c r="L867" s="19"/>
      <c r="M867" s="19"/>
      <c r="N867" s="19"/>
      <c r="O867" s="19"/>
      <c r="P867" s="19"/>
      <c r="Q867" s="19"/>
      <c r="R867" s="19"/>
      <c r="S867" s="19"/>
      <c r="T867" s="19"/>
      <c r="U867" s="19"/>
      <c r="V867" s="19"/>
      <c r="W867" s="19"/>
      <c r="X867" s="19"/>
      <c r="Y867" s="19"/>
    </row>
    <row r="868" spans="2:25" ht="12" customHeight="1">
      <c r="B868" s="19"/>
      <c r="C868" s="19"/>
      <c r="D868" s="133"/>
      <c r="E868" s="19"/>
      <c r="F868" s="19"/>
      <c r="G868" s="19"/>
      <c r="H868" s="19"/>
      <c r="I868" s="19"/>
      <c r="J868" s="19"/>
      <c r="K868" s="19"/>
      <c r="L868" s="19"/>
      <c r="M868" s="19"/>
      <c r="N868" s="19"/>
      <c r="O868" s="19"/>
      <c r="P868" s="19"/>
      <c r="Q868" s="19"/>
      <c r="R868" s="19"/>
      <c r="S868" s="19"/>
      <c r="T868" s="19"/>
      <c r="U868" s="19"/>
      <c r="V868" s="19"/>
      <c r="W868" s="19"/>
      <c r="X868" s="19"/>
      <c r="Y868" s="19"/>
    </row>
    <row r="869" spans="2:25" ht="12" customHeight="1">
      <c r="B869" s="19"/>
      <c r="C869" s="19"/>
      <c r="D869" s="133"/>
      <c r="E869" s="19"/>
      <c r="F869" s="19"/>
      <c r="G869" s="19"/>
      <c r="H869" s="19"/>
      <c r="I869" s="19"/>
      <c r="J869" s="19"/>
      <c r="K869" s="19"/>
      <c r="L869" s="19"/>
      <c r="M869" s="19"/>
      <c r="N869" s="19"/>
      <c r="O869" s="19"/>
      <c r="P869" s="19"/>
      <c r="Q869" s="19"/>
      <c r="R869" s="19"/>
      <c r="S869" s="19"/>
      <c r="T869" s="19"/>
      <c r="U869" s="19"/>
      <c r="V869" s="19"/>
      <c r="W869" s="19"/>
      <c r="X869" s="19"/>
      <c r="Y869" s="19"/>
    </row>
    <row r="870" spans="2:25" ht="12" customHeight="1">
      <c r="B870" s="19"/>
      <c r="C870" s="19"/>
      <c r="D870" s="133"/>
      <c r="E870" s="19"/>
      <c r="F870" s="19"/>
      <c r="G870" s="19"/>
      <c r="H870" s="19"/>
      <c r="I870" s="19"/>
      <c r="J870" s="19"/>
      <c r="K870" s="19"/>
      <c r="L870" s="19"/>
      <c r="M870" s="19"/>
      <c r="N870" s="19"/>
      <c r="O870" s="19"/>
      <c r="P870" s="19"/>
      <c r="Q870" s="19"/>
      <c r="R870" s="19"/>
      <c r="S870" s="19"/>
      <c r="T870" s="19"/>
      <c r="U870" s="19"/>
      <c r="V870" s="19"/>
      <c r="W870" s="19"/>
      <c r="X870" s="19"/>
      <c r="Y870" s="19"/>
    </row>
    <row r="871" spans="2:25" ht="12" customHeight="1">
      <c r="B871" s="19"/>
      <c r="C871" s="19"/>
      <c r="D871" s="133"/>
      <c r="E871" s="19"/>
      <c r="F871" s="19"/>
      <c r="G871" s="19"/>
      <c r="H871" s="19"/>
      <c r="I871" s="19"/>
      <c r="J871" s="19"/>
      <c r="K871" s="19"/>
      <c r="L871" s="19"/>
      <c r="M871" s="19"/>
      <c r="N871" s="19"/>
      <c r="O871" s="19"/>
      <c r="P871" s="19"/>
      <c r="Q871" s="19"/>
      <c r="R871" s="19"/>
      <c r="S871" s="19"/>
      <c r="T871" s="19"/>
      <c r="U871" s="19"/>
      <c r="V871" s="19"/>
      <c r="W871" s="19"/>
      <c r="X871" s="19"/>
      <c r="Y871" s="19"/>
    </row>
    <row r="872" spans="2:25" ht="12" customHeight="1">
      <c r="B872" s="19"/>
      <c r="C872" s="19"/>
      <c r="D872" s="133"/>
      <c r="E872" s="19"/>
      <c r="F872" s="19"/>
      <c r="G872" s="19"/>
      <c r="H872" s="19"/>
      <c r="I872" s="19"/>
      <c r="J872" s="19"/>
      <c r="K872" s="19"/>
      <c r="L872" s="19"/>
      <c r="M872" s="19"/>
      <c r="N872" s="19"/>
      <c r="O872" s="19"/>
      <c r="P872" s="19"/>
      <c r="Q872" s="19"/>
      <c r="R872" s="19"/>
      <c r="S872" s="19"/>
      <c r="T872" s="19"/>
      <c r="U872" s="19"/>
      <c r="V872" s="19"/>
      <c r="W872" s="19"/>
      <c r="X872" s="19"/>
      <c r="Y872" s="19"/>
    </row>
    <row r="873" spans="2:25" ht="12" customHeight="1">
      <c r="B873" s="19"/>
      <c r="C873" s="19"/>
      <c r="D873" s="133"/>
      <c r="E873" s="19"/>
      <c r="F873" s="19"/>
      <c r="G873" s="19"/>
      <c r="H873" s="19"/>
      <c r="I873" s="19"/>
      <c r="J873" s="19"/>
      <c r="K873" s="19"/>
      <c r="L873" s="19"/>
      <c r="M873" s="19"/>
      <c r="N873" s="19"/>
      <c r="O873" s="19"/>
      <c r="P873" s="19"/>
      <c r="Q873" s="19"/>
      <c r="R873" s="19"/>
      <c r="S873" s="19"/>
      <c r="T873" s="19"/>
      <c r="U873" s="19"/>
      <c r="V873" s="19"/>
      <c r="W873" s="19"/>
      <c r="X873" s="19"/>
      <c r="Y873" s="19"/>
    </row>
    <row r="874" spans="2:25" ht="12" customHeight="1">
      <c r="B874" s="19"/>
      <c r="C874" s="19"/>
      <c r="D874" s="133"/>
      <c r="E874" s="19"/>
      <c r="F874" s="19"/>
      <c r="G874" s="19"/>
      <c r="H874" s="19"/>
      <c r="I874" s="19"/>
      <c r="J874" s="19"/>
      <c r="K874" s="19"/>
      <c r="L874" s="19"/>
      <c r="M874" s="19"/>
      <c r="N874" s="19"/>
      <c r="O874" s="19"/>
      <c r="P874" s="19"/>
      <c r="Q874" s="19"/>
      <c r="R874" s="19"/>
      <c r="S874" s="19"/>
      <c r="T874" s="19"/>
      <c r="U874" s="19"/>
      <c r="V874" s="19"/>
      <c r="W874" s="19"/>
      <c r="X874" s="19"/>
      <c r="Y874" s="19"/>
    </row>
    <row r="875" spans="2:25" ht="12" customHeight="1">
      <c r="B875" s="19"/>
      <c r="C875" s="19"/>
      <c r="D875" s="133"/>
      <c r="E875" s="19"/>
      <c r="F875" s="19"/>
      <c r="G875" s="19"/>
      <c r="H875" s="19"/>
      <c r="I875" s="19"/>
      <c r="J875" s="19"/>
      <c r="K875" s="19"/>
      <c r="L875" s="19"/>
      <c r="M875" s="19"/>
      <c r="N875" s="19"/>
      <c r="O875" s="19"/>
      <c r="P875" s="19"/>
      <c r="Q875" s="19"/>
      <c r="R875" s="19"/>
      <c r="S875" s="19"/>
      <c r="T875" s="19"/>
      <c r="U875" s="19"/>
      <c r="V875" s="19"/>
      <c r="W875" s="19"/>
      <c r="X875" s="19"/>
      <c r="Y875" s="19"/>
    </row>
    <row r="876" spans="2:25" ht="12" customHeight="1">
      <c r="B876" s="19"/>
      <c r="C876" s="19"/>
      <c r="D876" s="133"/>
      <c r="E876" s="19"/>
      <c r="F876" s="19"/>
      <c r="G876" s="19"/>
      <c r="H876" s="19"/>
      <c r="I876" s="19"/>
      <c r="J876" s="19"/>
      <c r="K876" s="19"/>
      <c r="L876" s="19"/>
      <c r="M876" s="19"/>
      <c r="N876" s="19"/>
      <c r="O876" s="19"/>
      <c r="P876" s="19"/>
      <c r="Q876" s="19"/>
      <c r="R876" s="19"/>
      <c r="S876" s="19"/>
      <c r="T876" s="19"/>
      <c r="U876" s="19"/>
      <c r="V876" s="19"/>
      <c r="W876" s="19"/>
      <c r="X876" s="19"/>
      <c r="Y876" s="19"/>
    </row>
    <row r="877" spans="2:25" ht="12" customHeight="1">
      <c r="B877" s="19"/>
      <c r="C877" s="19"/>
      <c r="D877" s="133"/>
      <c r="E877" s="19"/>
      <c r="F877" s="19"/>
      <c r="G877" s="19"/>
      <c r="H877" s="19"/>
      <c r="I877" s="19"/>
      <c r="J877" s="19"/>
      <c r="K877" s="19"/>
      <c r="L877" s="19"/>
      <c r="M877" s="19"/>
      <c r="N877" s="19"/>
      <c r="O877" s="19"/>
      <c r="P877" s="19"/>
      <c r="Q877" s="19"/>
      <c r="R877" s="19"/>
      <c r="S877" s="19"/>
      <c r="T877" s="19"/>
      <c r="U877" s="19"/>
      <c r="V877" s="19"/>
      <c r="W877" s="19"/>
      <c r="X877" s="19"/>
      <c r="Y877" s="19"/>
    </row>
    <row r="878" spans="2:25" ht="12" customHeight="1">
      <c r="B878" s="19"/>
      <c r="C878" s="19"/>
      <c r="D878" s="133"/>
      <c r="E878" s="19"/>
      <c r="F878" s="19"/>
      <c r="G878" s="19"/>
      <c r="H878" s="19"/>
      <c r="I878" s="19"/>
      <c r="J878" s="19"/>
      <c r="K878" s="19"/>
      <c r="L878" s="19"/>
      <c r="M878" s="19"/>
      <c r="N878" s="19"/>
      <c r="O878" s="19"/>
      <c r="P878" s="19"/>
      <c r="Q878" s="19"/>
      <c r="R878" s="19"/>
      <c r="S878" s="19"/>
      <c r="T878" s="19"/>
      <c r="U878" s="19"/>
      <c r="V878" s="19"/>
      <c r="W878" s="19"/>
      <c r="X878" s="19"/>
      <c r="Y878" s="19"/>
    </row>
    <row r="879" spans="2:25" ht="12" customHeight="1">
      <c r="B879" s="19"/>
      <c r="C879" s="19"/>
      <c r="D879" s="133"/>
      <c r="E879" s="19"/>
      <c r="F879" s="19"/>
      <c r="G879" s="19"/>
      <c r="H879" s="19"/>
      <c r="I879" s="19"/>
      <c r="J879" s="19"/>
      <c r="K879" s="19"/>
      <c r="L879" s="19"/>
      <c r="M879" s="19"/>
      <c r="N879" s="19"/>
      <c r="O879" s="19"/>
      <c r="P879" s="19"/>
      <c r="Q879" s="19"/>
      <c r="R879" s="19"/>
      <c r="S879" s="19"/>
      <c r="T879" s="19"/>
      <c r="U879" s="19"/>
      <c r="V879" s="19"/>
      <c r="W879" s="19"/>
      <c r="X879" s="19"/>
      <c r="Y879" s="19"/>
    </row>
    <row r="880" spans="2:25" ht="12" customHeight="1">
      <c r="B880" s="19"/>
      <c r="C880" s="19"/>
      <c r="D880" s="133"/>
      <c r="E880" s="19"/>
      <c r="F880" s="19"/>
      <c r="G880" s="19"/>
      <c r="H880" s="19"/>
      <c r="I880" s="19"/>
      <c r="J880" s="19"/>
      <c r="K880" s="19"/>
      <c r="L880" s="19"/>
      <c r="M880" s="19"/>
      <c r="N880" s="19"/>
      <c r="O880" s="19"/>
      <c r="P880" s="19"/>
      <c r="Q880" s="19"/>
      <c r="R880" s="19"/>
      <c r="S880" s="19"/>
      <c r="T880" s="19"/>
      <c r="U880" s="19"/>
      <c r="V880" s="19"/>
      <c r="W880" s="19"/>
      <c r="X880" s="19"/>
      <c r="Y880" s="19"/>
    </row>
    <row r="881" spans="2:25" ht="12" customHeight="1">
      <c r="B881" s="19"/>
      <c r="C881" s="19"/>
      <c r="D881" s="133"/>
      <c r="E881" s="19"/>
      <c r="F881" s="19"/>
      <c r="G881" s="19"/>
      <c r="H881" s="19"/>
      <c r="I881" s="19"/>
      <c r="J881" s="19"/>
      <c r="K881" s="19"/>
      <c r="L881" s="19"/>
      <c r="M881" s="19"/>
      <c r="N881" s="19"/>
      <c r="O881" s="19"/>
      <c r="P881" s="19"/>
      <c r="Q881" s="19"/>
      <c r="R881" s="19"/>
      <c r="S881" s="19"/>
      <c r="T881" s="19"/>
      <c r="U881" s="19"/>
      <c r="V881" s="19"/>
      <c r="W881" s="19"/>
      <c r="X881" s="19"/>
      <c r="Y881" s="19"/>
    </row>
    <row r="882" spans="2:25" ht="12" customHeight="1">
      <c r="B882" s="19"/>
      <c r="C882" s="19"/>
      <c r="D882" s="133"/>
      <c r="E882" s="19"/>
      <c r="F882" s="19"/>
      <c r="G882" s="19"/>
      <c r="H882" s="19"/>
      <c r="I882" s="19"/>
      <c r="J882" s="19"/>
      <c r="K882" s="19"/>
      <c r="L882" s="19"/>
      <c r="M882" s="19"/>
      <c r="N882" s="19"/>
      <c r="O882" s="19"/>
      <c r="P882" s="19"/>
      <c r="Q882" s="19"/>
      <c r="R882" s="19"/>
      <c r="S882" s="19"/>
      <c r="T882" s="19"/>
      <c r="U882" s="19"/>
      <c r="V882" s="19"/>
      <c r="W882" s="19"/>
      <c r="X882" s="19"/>
      <c r="Y882" s="19"/>
    </row>
    <row r="883" spans="2:25" ht="12" customHeight="1">
      <c r="B883" s="19"/>
      <c r="C883" s="19"/>
      <c r="D883" s="133"/>
      <c r="E883" s="19"/>
      <c r="F883" s="19"/>
      <c r="G883" s="19"/>
      <c r="H883" s="19"/>
      <c r="I883" s="19"/>
      <c r="J883" s="19"/>
      <c r="K883" s="19"/>
      <c r="L883" s="19"/>
      <c r="M883" s="19"/>
      <c r="N883" s="19"/>
      <c r="O883" s="19"/>
      <c r="P883" s="19"/>
      <c r="Q883" s="19"/>
      <c r="R883" s="19"/>
      <c r="S883" s="19"/>
      <c r="T883" s="19"/>
      <c r="U883" s="19"/>
      <c r="V883" s="19"/>
      <c r="W883" s="19"/>
      <c r="X883" s="19"/>
      <c r="Y883" s="19"/>
    </row>
    <row r="884" spans="2:25" ht="12" customHeight="1">
      <c r="B884" s="19"/>
      <c r="C884" s="19"/>
      <c r="D884" s="133"/>
      <c r="E884" s="19"/>
      <c r="F884" s="19"/>
      <c r="G884" s="19"/>
      <c r="H884" s="19"/>
      <c r="I884" s="19"/>
      <c r="J884" s="19"/>
      <c r="K884" s="19"/>
      <c r="L884" s="19"/>
      <c r="M884" s="19"/>
      <c r="N884" s="19"/>
      <c r="O884" s="19"/>
      <c r="P884" s="19"/>
      <c r="Q884" s="19"/>
      <c r="R884" s="19"/>
      <c r="S884" s="19"/>
      <c r="T884" s="19"/>
      <c r="U884" s="19"/>
      <c r="V884" s="19"/>
      <c r="W884" s="19"/>
      <c r="X884" s="19"/>
      <c r="Y884" s="19"/>
    </row>
    <row r="885" spans="2:25" ht="12" customHeight="1">
      <c r="B885" s="19"/>
      <c r="C885" s="19"/>
      <c r="D885" s="133"/>
      <c r="E885" s="19"/>
      <c r="F885" s="19"/>
      <c r="G885" s="19"/>
      <c r="H885" s="19"/>
      <c r="I885" s="19"/>
      <c r="J885" s="19"/>
      <c r="K885" s="19"/>
      <c r="L885" s="19"/>
      <c r="M885" s="19"/>
      <c r="N885" s="19"/>
      <c r="O885" s="19"/>
      <c r="P885" s="19"/>
      <c r="Q885" s="19"/>
      <c r="R885" s="19"/>
      <c r="S885" s="19"/>
      <c r="T885" s="19"/>
      <c r="U885" s="19"/>
      <c r="V885" s="19"/>
      <c r="W885" s="19"/>
      <c r="X885" s="19"/>
      <c r="Y885" s="19"/>
    </row>
    <row r="886" spans="2:25" ht="12" customHeight="1">
      <c r="B886" s="19"/>
      <c r="C886" s="19"/>
      <c r="D886" s="133"/>
      <c r="E886" s="19"/>
      <c r="F886" s="19"/>
      <c r="G886" s="19"/>
      <c r="H886" s="19"/>
      <c r="I886" s="19"/>
      <c r="J886" s="19"/>
      <c r="K886" s="19"/>
      <c r="L886" s="19"/>
      <c r="M886" s="19"/>
      <c r="N886" s="19"/>
      <c r="O886" s="19"/>
      <c r="P886" s="19"/>
      <c r="Q886" s="19"/>
      <c r="R886" s="19"/>
      <c r="S886" s="19"/>
      <c r="T886" s="19"/>
      <c r="U886" s="19"/>
      <c r="V886" s="19"/>
      <c r="W886" s="19"/>
      <c r="X886" s="19"/>
      <c r="Y886" s="19"/>
    </row>
    <row r="887" spans="2:25" ht="12" customHeight="1">
      <c r="B887" s="19"/>
      <c r="C887" s="19"/>
      <c r="D887" s="133"/>
      <c r="E887" s="19"/>
      <c r="F887" s="19"/>
      <c r="G887" s="19"/>
      <c r="H887" s="19"/>
      <c r="I887" s="19"/>
      <c r="J887" s="19"/>
      <c r="K887" s="19"/>
      <c r="L887" s="19"/>
      <c r="M887" s="19"/>
      <c r="N887" s="19"/>
      <c r="O887" s="19"/>
      <c r="P887" s="19"/>
      <c r="Q887" s="19"/>
      <c r="R887" s="19"/>
      <c r="S887" s="19"/>
      <c r="T887" s="19"/>
      <c r="U887" s="19"/>
      <c r="V887" s="19"/>
      <c r="W887" s="19"/>
      <c r="X887" s="19"/>
      <c r="Y887" s="19"/>
    </row>
    <row r="888" spans="2:25" ht="12" customHeight="1">
      <c r="B888" s="19"/>
      <c r="C888" s="19"/>
      <c r="D888" s="133"/>
      <c r="E888" s="19"/>
      <c r="F888" s="19"/>
      <c r="G888" s="19"/>
      <c r="H888" s="19"/>
      <c r="I888" s="19"/>
      <c r="J888" s="19"/>
      <c r="K888" s="19"/>
      <c r="L888" s="19"/>
      <c r="M888" s="19"/>
      <c r="N888" s="19"/>
      <c r="O888" s="19"/>
      <c r="P888" s="19"/>
      <c r="Q888" s="19"/>
      <c r="R888" s="19"/>
      <c r="S888" s="19"/>
      <c r="T888" s="19"/>
      <c r="U888" s="19"/>
      <c r="V888" s="19"/>
      <c r="W888" s="19"/>
      <c r="X888" s="19"/>
      <c r="Y888" s="19"/>
    </row>
    <row r="889" spans="2:25" ht="12" customHeight="1">
      <c r="B889" s="19"/>
      <c r="C889" s="19"/>
      <c r="D889" s="133"/>
      <c r="E889" s="19"/>
      <c r="F889" s="19"/>
      <c r="G889" s="19"/>
      <c r="H889" s="19"/>
      <c r="I889" s="19"/>
      <c r="J889" s="19"/>
      <c r="K889" s="19"/>
      <c r="L889" s="19"/>
      <c r="M889" s="19"/>
      <c r="N889" s="19"/>
      <c r="O889" s="19"/>
      <c r="P889" s="19"/>
      <c r="Q889" s="19"/>
      <c r="R889" s="19"/>
      <c r="S889" s="19"/>
      <c r="T889" s="19"/>
      <c r="U889" s="19"/>
      <c r="V889" s="19"/>
      <c r="W889" s="19"/>
      <c r="X889" s="19"/>
      <c r="Y889" s="19"/>
    </row>
    <row r="890" spans="2:25" ht="12" customHeight="1">
      <c r="B890" s="19"/>
      <c r="C890" s="19"/>
      <c r="D890" s="133"/>
      <c r="E890" s="19"/>
      <c r="F890" s="19"/>
      <c r="G890" s="19"/>
      <c r="H890" s="19"/>
      <c r="I890" s="19"/>
      <c r="J890" s="19"/>
      <c r="K890" s="19"/>
      <c r="L890" s="19"/>
      <c r="M890" s="19"/>
      <c r="N890" s="19"/>
      <c r="O890" s="19"/>
      <c r="P890" s="19"/>
      <c r="Q890" s="19"/>
      <c r="R890" s="19"/>
      <c r="S890" s="19"/>
      <c r="T890" s="19"/>
      <c r="U890" s="19"/>
      <c r="V890" s="19"/>
      <c r="W890" s="19"/>
      <c r="X890" s="19"/>
      <c r="Y890" s="19"/>
    </row>
    <row r="891" spans="2:25" ht="12" customHeight="1">
      <c r="B891" s="19"/>
      <c r="C891" s="19"/>
      <c r="D891" s="133"/>
      <c r="E891" s="19"/>
      <c r="F891" s="19"/>
      <c r="G891" s="19"/>
      <c r="H891" s="19"/>
      <c r="I891" s="19"/>
      <c r="J891" s="19"/>
      <c r="K891" s="19"/>
      <c r="L891" s="19"/>
      <c r="M891" s="19"/>
      <c r="N891" s="19"/>
      <c r="O891" s="19"/>
      <c r="P891" s="19"/>
      <c r="Q891" s="19"/>
      <c r="R891" s="19"/>
      <c r="S891" s="19"/>
      <c r="T891" s="19"/>
      <c r="U891" s="19"/>
      <c r="V891" s="19"/>
      <c r="W891" s="19"/>
      <c r="X891" s="19"/>
      <c r="Y891" s="19"/>
    </row>
    <row r="892" spans="2:25" ht="12" customHeight="1">
      <c r="B892" s="19"/>
      <c r="C892" s="19"/>
      <c r="D892" s="133"/>
      <c r="E892" s="19"/>
      <c r="F892" s="19"/>
      <c r="G892" s="19"/>
      <c r="H892" s="19"/>
      <c r="I892" s="19"/>
      <c r="J892" s="19"/>
      <c r="K892" s="19"/>
      <c r="L892" s="19"/>
      <c r="M892" s="19"/>
      <c r="N892" s="19"/>
      <c r="O892" s="19"/>
      <c r="P892" s="19"/>
      <c r="Q892" s="19"/>
      <c r="R892" s="19"/>
      <c r="S892" s="19"/>
      <c r="T892" s="19"/>
      <c r="U892" s="19"/>
      <c r="V892" s="19"/>
      <c r="W892" s="19"/>
      <c r="X892" s="19"/>
      <c r="Y892" s="19"/>
    </row>
    <row r="893" spans="2:25" ht="12" customHeight="1">
      <c r="B893" s="19"/>
      <c r="C893" s="19"/>
      <c r="D893" s="133"/>
      <c r="E893" s="19"/>
      <c r="F893" s="19"/>
      <c r="G893" s="19"/>
      <c r="H893" s="19"/>
      <c r="I893" s="19"/>
      <c r="J893" s="19"/>
      <c r="K893" s="19"/>
      <c r="L893" s="19"/>
      <c r="M893" s="19"/>
      <c r="N893" s="19"/>
      <c r="O893" s="19"/>
      <c r="P893" s="19"/>
      <c r="Q893" s="19"/>
      <c r="R893" s="19"/>
      <c r="S893" s="19"/>
      <c r="T893" s="19"/>
      <c r="U893" s="19"/>
      <c r="V893" s="19"/>
      <c r="W893" s="19"/>
      <c r="X893" s="19"/>
      <c r="Y893" s="19"/>
    </row>
    <row r="894" spans="2:25" ht="12" customHeight="1">
      <c r="B894" s="19"/>
      <c r="C894" s="19"/>
      <c r="D894" s="133"/>
      <c r="E894" s="19"/>
      <c r="F894" s="19"/>
      <c r="G894" s="19"/>
      <c r="H894" s="19"/>
      <c r="I894" s="19"/>
      <c r="J894" s="19"/>
      <c r="K894" s="19"/>
      <c r="L894" s="19"/>
      <c r="M894" s="19"/>
      <c r="N894" s="19"/>
      <c r="O894" s="19"/>
      <c r="P894" s="19"/>
      <c r="Q894" s="19"/>
      <c r="R894" s="19"/>
      <c r="S894" s="19"/>
      <c r="T894" s="19"/>
      <c r="U894" s="19"/>
      <c r="V894" s="19"/>
      <c r="W894" s="19"/>
      <c r="X894" s="19"/>
      <c r="Y894" s="19"/>
    </row>
    <row r="895" spans="2:25" ht="12" customHeight="1">
      <c r="B895" s="19"/>
      <c r="C895" s="19"/>
      <c r="D895" s="133"/>
      <c r="E895" s="19"/>
      <c r="F895" s="19"/>
      <c r="G895" s="19"/>
      <c r="H895" s="19"/>
      <c r="I895" s="19"/>
      <c r="J895" s="19"/>
      <c r="K895" s="19"/>
      <c r="L895" s="19"/>
      <c r="M895" s="19"/>
      <c r="N895" s="19"/>
      <c r="O895" s="19"/>
      <c r="P895" s="19"/>
      <c r="Q895" s="19"/>
      <c r="R895" s="19"/>
      <c r="S895" s="19"/>
      <c r="T895" s="19"/>
      <c r="U895" s="19"/>
      <c r="V895" s="19"/>
      <c r="W895" s="19"/>
      <c r="X895" s="19"/>
      <c r="Y895" s="19"/>
    </row>
    <row r="896" spans="2:25" ht="12" customHeight="1">
      <c r="B896" s="19"/>
      <c r="C896" s="19"/>
      <c r="D896" s="133"/>
      <c r="E896" s="19"/>
      <c r="F896" s="19"/>
      <c r="G896" s="19"/>
      <c r="H896" s="19"/>
      <c r="I896" s="19"/>
      <c r="J896" s="19"/>
      <c r="K896" s="19"/>
      <c r="L896" s="19"/>
      <c r="M896" s="19"/>
      <c r="N896" s="19"/>
      <c r="O896" s="19"/>
      <c r="P896" s="19"/>
      <c r="Q896" s="19"/>
      <c r="R896" s="19"/>
      <c r="S896" s="19"/>
      <c r="T896" s="19"/>
      <c r="U896" s="19"/>
      <c r="V896" s="19"/>
      <c r="W896" s="19"/>
      <c r="X896" s="19"/>
      <c r="Y896" s="19"/>
    </row>
    <row r="897" spans="2:25" ht="12" customHeight="1">
      <c r="B897" s="19"/>
      <c r="C897" s="19"/>
      <c r="D897" s="133"/>
      <c r="E897" s="19"/>
      <c r="F897" s="19"/>
      <c r="G897" s="19"/>
      <c r="H897" s="19"/>
      <c r="I897" s="19"/>
      <c r="J897" s="19"/>
      <c r="K897" s="19"/>
      <c r="L897" s="19"/>
      <c r="M897" s="19"/>
      <c r="N897" s="19"/>
      <c r="O897" s="19"/>
      <c r="P897" s="19"/>
      <c r="Q897" s="19"/>
      <c r="R897" s="19"/>
      <c r="S897" s="19"/>
      <c r="T897" s="19"/>
      <c r="U897" s="19"/>
      <c r="V897" s="19"/>
      <c r="W897" s="19"/>
      <c r="X897" s="19"/>
      <c r="Y897" s="19"/>
    </row>
    <row r="898" spans="2:25" ht="12" customHeight="1">
      <c r="B898" s="19"/>
      <c r="C898" s="19"/>
      <c r="D898" s="133"/>
      <c r="E898" s="19"/>
      <c r="F898" s="19"/>
      <c r="G898" s="19"/>
      <c r="H898" s="19"/>
      <c r="I898" s="19"/>
      <c r="J898" s="19"/>
      <c r="K898" s="19"/>
      <c r="L898" s="19"/>
      <c r="M898" s="19"/>
      <c r="N898" s="19"/>
      <c r="O898" s="19"/>
      <c r="P898" s="19"/>
      <c r="Q898" s="19"/>
      <c r="R898" s="19"/>
      <c r="S898" s="19"/>
      <c r="T898" s="19"/>
      <c r="U898" s="19"/>
      <c r="V898" s="19"/>
      <c r="W898" s="19"/>
      <c r="X898" s="19"/>
      <c r="Y898" s="19"/>
    </row>
    <row r="899" spans="2:25" ht="12" customHeight="1">
      <c r="B899" s="19"/>
      <c r="C899" s="19"/>
      <c r="D899" s="133"/>
      <c r="E899" s="19"/>
      <c r="F899" s="19"/>
      <c r="G899" s="19"/>
      <c r="H899" s="19"/>
      <c r="I899" s="19"/>
      <c r="J899" s="19"/>
      <c r="K899" s="19"/>
      <c r="L899" s="19"/>
      <c r="M899" s="19"/>
      <c r="N899" s="19"/>
      <c r="O899" s="19"/>
      <c r="P899" s="19"/>
      <c r="Q899" s="19"/>
      <c r="R899" s="19"/>
      <c r="S899" s="19"/>
      <c r="T899" s="19"/>
      <c r="U899" s="19"/>
      <c r="V899" s="19"/>
      <c r="W899" s="19"/>
      <c r="X899" s="19"/>
      <c r="Y899" s="19"/>
    </row>
    <row r="900" spans="2:25" ht="12" customHeight="1">
      <c r="B900" s="19"/>
      <c r="C900" s="19"/>
      <c r="D900" s="133"/>
      <c r="E900" s="19"/>
      <c r="F900" s="19"/>
      <c r="G900" s="19"/>
      <c r="H900" s="19"/>
      <c r="I900" s="19"/>
      <c r="J900" s="19"/>
      <c r="K900" s="19"/>
      <c r="L900" s="19"/>
      <c r="M900" s="19"/>
      <c r="N900" s="19"/>
      <c r="O900" s="19"/>
      <c r="P900" s="19"/>
      <c r="Q900" s="19"/>
      <c r="R900" s="19"/>
      <c r="S900" s="19"/>
      <c r="T900" s="19"/>
      <c r="U900" s="19"/>
      <c r="V900" s="19"/>
      <c r="W900" s="19"/>
      <c r="X900" s="19"/>
      <c r="Y900" s="19"/>
    </row>
    <row r="901" spans="2:25" ht="12" customHeight="1">
      <c r="B901" s="19"/>
      <c r="C901" s="19"/>
      <c r="D901" s="133"/>
      <c r="E901" s="19"/>
      <c r="F901" s="19"/>
      <c r="G901" s="19"/>
      <c r="H901" s="19"/>
      <c r="I901" s="19"/>
      <c r="J901" s="19"/>
      <c r="K901" s="19"/>
      <c r="L901" s="19"/>
      <c r="M901" s="19"/>
      <c r="N901" s="19"/>
      <c r="O901" s="19"/>
      <c r="P901" s="19"/>
      <c r="Q901" s="19"/>
      <c r="R901" s="19"/>
      <c r="S901" s="19"/>
      <c r="T901" s="19"/>
      <c r="U901" s="19"/>
      <c r="V901" s="19"/>
      <c r="W901" s="19"/>
      <c r="X901" s="19"/>
      <c r="Y901" s="19"/>
    </row>
    <row r="902" spans="2:25" ht="12" customHeight="1">
      <c r="B902" s="19"/>
      <c r="C902" s="19"/>
      <c r="D902" s="133"/>
      <c r="E902" s="19"/>
      <c r="F902" s="19"/>
      <c r="G902" s="19"/>
      <c r="H902" s="19"/>
      <c r="I902" s="19"/>
      <c r="J902" s="19"/>
      <c r="K902" s="19"/>
      <c r="L902" s="19"/>
      <c r="M902" s="19"/>
      <c r="N902" s="19"/>
      <c r="O902" s="19"/>
      <c r="P902" s="19"/>
      <c r="Q902" s="19"/>
      <c r="R902" s="19"/>
      <c r="S902" s="19"/>
      <c r="T902" s="19"/>
      <c r="U902" s="19"/>
      <c r="V902" s="19"/>
      <c r="W902" s="19"/>
      <c r="X902" s="19"/>
      <c r="Y902" s="19"/>
    </row>
    <row r="903" spans="2:25" ht="12" customHeight="1">
      <c r="B903" s="19"/>
      <c r="C903" s="19"/>
      <c r="D903" s="133"/>
      <c r="E903" s="19"/>
      <c r="F903" s="19"/>
      <c r="G903" s="19"/>
      <c r="H903" s="19"/>
      <c r="I903" s="19"/>
      <c r="J903" s="19"/>
      <c r="K903" s="19"/>
      <c r="L903" s="19"/>
      <c r="M903" s="19"/>
      <c r="N903" s="19"/>
      <c r="O903" s="19"/>
      <c r="P903" s="19"/>
      <c r="Q903" s="19"/>
      <c r="R903" s="19"/>
      <c r="S903" s="19"/>
      <c r="T903" s="19"/>
      <c r="U903" s="19"/>
      <c r="V903" s="19"/>
      <c r="W903" s="19"/>
      <c r="X903" s="19"/>
      <c r="Y903" s="19"/>
    </row>
    <row r="904" spans="2:25" ht="12" customHeight="1">
      <c r="B904" s="19"/>
      <c r="C904" s="19"/>
      <c r="D904" s="133"/>
      <c r="E904" s="19"/>
      <c r="F904" s="19"/>
      <c r="G904" s="19"/>
      <c r="H904" s="19"/>
      <c r="I904" s="19"/>
      <c r="J904" s="19"/>
      <c r="K904" s="19"/>
      <c r="L904" s="19"/>
      <c r="M904" s="19"/>
      <c r="N904" s="19"/>
      <c r="O904" s="19"/>
      <c r="P904" s="19"/>
      <c r="Q904" s="19"/>
      <c r="R904" s="19"/>
      <c r="S904" s="19"/>
      <c r="T904" s="19"/>
      <c r="U904" s="19"/>
      <c r="V904" s="19"/>
      <c r="W904" s="19"/>
      <c r="X904" s="19"/>
      <c r="Y904" s="19"/>
    </row>
    <row r="905" spans="2:25" ht="12" customHeight="1">
      <c r="B905" s="19"/>
      <c r="C905" s="19"/>
      <c r="D905" s="133"/>
      <c r="E905" s="19"/>
      <c r="F905" s="19"/>
      <c r="G905" s="19"/>
      <c r="H905" s="19"/>
      <c r="I905" s="19"/>
      <c r="J905" s="19"/>
      <c r="K905" s="19"/>
      <c r="L905" s="19"/>
      <c r="M905" s="19"/>
      <c r="N905" s="19"/>
      <c r="O905" s="19"/>
      <c r="P905" s="19"/>
      <c r="Q905" s="19"/>
      <c r="R905" s="19"/>
      <c r="S905" s="19"/>
      <c r="T905" s="19"/>
      <c r="U905" s="19"/>
      <c r="V905" s="19"/>
      <c r="W905" s="19"/>
      <c r="X905" s="19"/>
      <c r="Y905" s="19"/>
    </row>
    <row r="906" spans="2:25" ht="12" customHeight="1">
      <c r="B906" s="19"/>
      <c r="C906" s="19"/>
      <c r="D906" s="133"/>
      <c r="E906" s="19"/>
      <c r="F906" s="19"/>
      <c r="G906" s="19"/>
      <c r="H906" s="19"/>
      <c r="I906" s="19"/>
      <c r="J906" s="19"/>
      <c r="K906" s="19"/>
      <c r="L906" s="19"/>
      <c r="M906" s="19"/>
      <c r="N906" s="19"/>
      <c r="O906" s="19"/>
      <c r="P906" s="19"/>
      <c r="Q906" s="19"/>
      <c r="R906" s="19"/>
      <c r="S906" s="19"/>
      <c r="T906" s="19"/>
      <c r="U906" s="19"/>
      <c r="V906" s="19"/>
      <c r="W906" s="19"/>
      <c r="X906" s="19"/>
      <c r="Y906" s="19"/>
    </row>
    <row r="907" spans="2:25" ht="12" customHeight="1">
      <c r="B907" s="19"/>
      <c r="C907" s="19"/>
      <c r="D907" s="133"/>
      <c r="E907" s="19"/>
      <c r="F907" s="19"/>
      <c r="G907" s="19"/>
      <c r="H907" s="19"/>
      <c r="I907" s="19"/>
      <c r="J907" s="19"/>
      <c r="K907" s="19"/>
      <c r="L907" s="19"/>
      <c r="M907" s="19"/>
      <c r="N907" s="19"/>
      <c r="O907" s="19"/>
      <c r="P907" s="19"/>
      <c r="Q907" s="19"/>
      <c r="R907" s="19"/>
      <c r="S907" s="19"/>
      <c r="T907" s="19"/>
      <c r="U907" s="19"/>
      <c r="V907" s="19"/>
      <c r="W907" s="19"/>
      <c r="X907" s="19"/>
      <c r="Y907" s="19"/>
    </row>
    <row r="908" spans="2:25" ht="12" customHeight="1">
      <c r="B908" s="19"/>
      <c r="C908" s="19"/>
      <c r="D908" s="133"/>
      <c r="E908" s="19"/>
      <c r="F908" s="19"/>
      <c r="G908" s="19"/>
      <c r="H908" s="19"/>
      <c r="I908" s="19"/>
      <c r="J908" s="19"/>
      <c r="K908" s="19"/>
      <c r="L908" s="19"/>
      <c r="M908" s="19"/>
      <c r="N908" s="19"/>
      <c r="O908" s="19"/>
      <c r="P908" s="19"/>
      <c r="Q908" s="19"/>
      <c r="R908" s="19"/>
      <c r="S908" s="19"/>
      <c r="T908" s="19"/>
      <c r="U908" s="19"/>
      <c r="V908" s="19"/>
      <c r="W908" s="19"/>
      <c r="X908" s="19"/>
      <c r="Y908" s="19"/>
    </row>
    <row r="909" spans="2:25" ht="12" customHeight="1">
      <c r="B909" s="19"/>
      <c r="C909" s="19"/>
      <c r="D909" s="133"/>
      <c r="E909" s="19"/>
      <c r="F909" s="19"/>
      <c r="G909" s="19"/>
      <c r="H909" s="19"/>
      <c r="I909" s="19"/>
      <c r="J909" s="19"/>
      <c r="K909" s="19"/>
      <c r="L909" s="19"/>
      <c r="M909" s="19"/>
      <c r="N909" s="19"/>
      <c r="O909" s="19"/>
      <c r="P909" s="19"/>
      <c r="Q909" s="19"/>
      <c r="R909" s="19"/>
      <c r="S909" s="19"/>
      <c r="T909" s="19"/>
      <c r="U909" s="19"/>
      <c r="V909" s="19"/>
      <c r="W909" s="19"/>
      <c r="X909" s="19"/>
      <c r="Y909" s="19"/>
    </row>
    <row r="910" spans="2:25" ht="12" customHeight="1">
      <c r="B910" s="19"/>
      <c r="C910" s="19"/>
      <c r="D910" s="133"/>
      <c r="E910" s="19"/>
      <c r="F910" s="19"/>
      <c r="G910" s="19"/>
      <c r="H910" s="19"/>
      <c r="I910" s="19"/>
      <c r="J910" s="19"/>
      <c r="K910" s="19"/>
      <c r="L910" s="19"/>
      <c r="M910" s="19"/>
      <c r="N910" s="19"/>
      <c r="O910" s="19"/>
      <c r="P910" s="19"/>
      <c r="Q910" s="19"/>
      <c r="R910" s="19"/>
      <c r="S910" s="19"/>
      <c r="T910" s="19"/>
      <c r="U910" s="19"/>
      <c r="V910" s="19"/>
      <c r="W910" s="19"/>
      <c r="X910" s="19"/>
      <c r="Y910" s="19"/>
    </row>
    <row r="911" spans="2:25" ht="12" customHeight="1">
      <c r="B911" s="19"/>
      <c r="C911" s="19"/>
      <c r="D911" s="133"/>
      <c r="E911" s="19"/>
      <c r="F911" s="19"/>
      <c r="G911" s="19"/>
      <c r="H911" s="19"/>
      <c r="I911" s="19"/>
      <c r="J911" s="19"/>
      <c r="K911" s="19"/>
      <c r="L911" s="19"/>
      <c r="M911" s="19"/>
      <c r="N911" s="19"/>
      <c r="O911" s="19"/>
      <c r="P911" s="19"/>
      <c r="Q911" s="19"/>
      <c r="R911" s="19"/>
      <c r="S911" s="19"/>
      <c r="T911" s="19"/>
      <c r="U911" s="19"/>
      <c r="V911" s="19"/>
      <c r="W911" s="19"/>
      <c r="X911" s="19"/>
      <c r="Y911" s="19"/>
    </row>
    <row r="912" spans="2:25" ht="12" customHeight="1">
      <c r="B912" s="19"/>
      <c r="C912" s="19"/>
      <c r="D912" s="133"/>
      <c r="E912" s="19"/>
      <c r="F912" s="19"/>
      <c r="G912" s="19"/>
      <c r="H912" s="19"/>
      <c r="I912" s="19"/>
      <c r="J912" s="19"/>
      <c r="K912" s="19"/>
      <c r="L912" s="19"/>
      <c r="M912" s="19"/>
      <c r="N912" s="19"/>
      <c r="O912" s="19"/>
      <c r="P912" s="19"/>
      <c r="Q912" s="19"/>
      <c r="R912" s="19"/>
      <c r="S912" s="19"/>
      <c r="T912" s="19"/>
      <c r="U912" s="19"/>
      <c r="V912" s="19"/>
      <c r="W912" s="19"/>
      <c r="X912" s="19"/>
      <c r="Y912" s="19"/>
    </row>
    <row r="913" spans="2:25" ht="12" customHeight="1">
      <c r="B913" s="19"/>
      <c r="C913" s="19"/>
      <c r="D913" s="133"/>
      <c r="E913" s="19"/>
      <c r="F913" s="19"/>
      <c r="G913" s="19"/>
      <c r="H913" s="19"/>
      <c r="I913" s="19"/>
      <c r="J913" s="19"/>
      <c r="K913" s="19"/>
      <c r="L913" s="19"/>
      <c r="M913" s="19"/>
      <c r="N913" s="19"/>
      <c r="O913" s="19"/>
      <c r="P913" s="19"/>
      <c r="Q913" s="19"/>
      <c r="R913" s="19"/>
      <c r="S913" s="19"/>
      <c r="T913" s="19"/>
      <c r="U913" s="19"/>
      <c r="V913" s="19"/>
      <c r="W913" s="19"/>
      <c r="X913" s="19"/>
      <c r="Y913" s="19"/>
    </row>
    <row r="914" spans="2:25" ht="12" customHeight="1">
      <c r="B914" s="19"/>
      <c r="C914" s="19"/>
      <c r="D914" s="133"/>
      <c r="E914" s="19"/>
      <c r="F914" s="19"/>
      <c r="G914" s="19"/>
      <c r="H914" s="19"/>
      <c r="I914" s="19"/>
      <c r="J914" s="19"/>
      <c r="K914" s="19"/>
      <c r="L914" s="19"/>
      <c r="M914" s="19"/>
      <c r="N914" s="19"/>
      <c r="O914" s="19"/>
      <c r="P914" s="19"/>
      <c r="Q914" s="19"/>
      <c r="R914" s="19"/>
      <c r="S914" s="19"/>
      <c r="T914" s="19"/>
      <c r="U914" s="19"/>
      <c r="V914" s="19"/>
      <c r="W914" s="19"/>
      <c r="X914" s="19"/>
      <c r="Y914" s="19"/>
    </row>
    <row r="915" spans="2:25" ht="12" customHeight="1">
      <c r="B915" s="19"/>
      <c r="C915" s="19"/>
      <c r="D915" s="133"/>
      <c r="E915" s="19"/>
      <c r="F915" s="19"/>
      <c r="G915" s="19"/>
      <c r="H915" s="19"/>
      <c r="I915" s="19"/>
      <c r="J915" s="19"/>
      <c r="K915" s="19"/>
      <c r="L915" s="19"/>
      <c r="M915" s="19"/>
      <c r="N915" s="19"/>
      <c r="O915" s="19"/>
      <c r="P915" s="19"/>
      <c r="Q915" s="19"/>
      <c r="R915" s="19"/>
      <c r="S915" s="19"/>
      <c r="T915" s="19"/>
      <c r="U915" s="19"/>
      <c r="V915" s="19"/>
      <c r="W915" s="19"/>
      <c r="X915" s="19"/>
      <c r="Y915" s="19"/>
    </row>
    <row r="916" spans="2:25" ht="12" customHeight="1">
      <c r="B916" s="19"/>
      <c r="C916" s="19"/>
      <c r="D916" s="133"/>
      <c r="E916" s="19"/>
      <c r="F916" s="19"/>
      <c r="G916" s="19"/>
      <c r="H916" s="19"/>
      <c r="I916" s="19"/>
      <c r="J916" s="19"/>
      <c r="K916" s="19"/>
      <c r="L916" s="19"/>
      <c r="M916" s="19"/>
      <c r="N916" s="19"/>
      <c r="O916" s="19"/>
      <c r="P916" s="19"/>
      <c r="Q916" s="19"/>
      <c r="R916" s="19"/>
      <c r="S916" s="19"/>
      <c r="T916" s="19"/>
      <c r="U916" s="19"/>
      <c r="V916" s="19"/>
      <c r="W916" s="19"/>
      <c r="X916" s="19"/>
      <c r="Y916" s="19"/>
    </row>
    <row r="917" spans="2:25" ht="12" customHeight="1">
      <c r="B917" s="19"/>
      <c r="C917" s="19"/>
      <c r="D917" s="133"/>
      <c r="E917" s="19"/>
      <c r="F917" s="19"/>
      <c r="G917" s="19"/>
      <c r="H917" s="19"/>
      <c r="I917" s="19"/>
      <c r="J917" s="19"/>
      <c r="K917" s="19"/>
      <c r="L917" s="19"/>
      <c r="M917" s="19"/>
      <c r="N917" s="19"/>
      <c r="O917" s="19"/>
      <c r="P917" s="19"/>
      <c r="Q917" s="19"/>
      <c r="R917" s="19"/>
      <c r="S917" s="19"/>
      <c r="T917" s="19"/>
      <c r="U917" s="19"/>
      <c r="V917" s="19"/>
      <c r="W917" s="19"/>
      <c r="X917" s="19"/>
      <c r="Y917" s="19"/>
    </row>
    <row r="918" spans="2:25" ht="12" customHeight="1">
      <c r="B918" s="19"/>
      <c r="C918" s="19"/>
      <c r="D918" s="133"/>
      <c r="E918" s="19"/>
      <c r="F918" s="19"/>
      <c r="G918" s="19"/>
      <c r="H918" s="19"/>
      <c r="I918" s="19"/>
      <c r="J918" s="19"/>
      <c r="K918" s="19"/>
      <c r="L918" s="19"/>
      <c r="M918" s="19"/>
      <c r="N918" s="19"/>
      <c r="O918" s="19"/>
      <c r="P918" s="19"/>
      <c r="Q918" s="19"/>
      <c r="R918" s="19"/>
      <c r="S918" s="19"/>
      <c r="T918" s="19"/>
      <c r="U918" s="19"/>
      <c r="V918" s="19"/>
      <c r="W918" s="19"/>
      <c r="X918" s="19"/>
      <c r="Y918" s="19"/>
    </row>
    <row r="919" spans="2:25" ht="12" customHeight="1">
      <c r="B919" s="19"/>
      <c r="C919" s="19"/>
      <c r="D919" s="133"/>
      <c r="E919" s="19"/>
      <c r="F919" s="19"/>
      <c r="G919" s="19"/>
      <c r="H919" s="19"/>
      <c r="I919" s="19"/>
      <c r="J919" s="19"/>
      <c r="K919" s="19"/>
      <c r="L919" s="19"/>
      <c r="M919" s="19"/>
      <c r="N919" s="19"/>
      <c r="O919" s="19"/>
      <c r="P919" s="19"/>
      <c r="Q919" s="19"/>
      <c r="R919" s="19"/>
      <c r="S919" s="19"/>
      <c r="T919" s="19"/>
      <c r="U919" s="19"/>
      <c r="V919" s="19"/>
      <c r="W919" s="19"/>
      <c r="X919" s="19"/>
      <c r="Y919" s="19"/>
    </row>
    <row r="920" spans="2:25" ht="12" customHeight="1">
      <c r="B920" s="19"/>
      <c r="C920" s="19"/>
      <c r="D920" s="133"/>
      <c r="E920" s="19"/>
      <c r="F920" s="19"/>
      <c r="G920" s="19"/>
      <c r="H920" s="19"/>
      <c r="I920" s="19"/>
      <c r="J920" s="19"/>
      <c r="K920" s="19"/>
      <c r="L920" s="19"/>
      <c r="M920" s="19"/>
      <c r="N920" s="19"/>
      <c r="O920" s="19"/>
      <c r="P920" s="19"/>
      <c r="Q920" s="19"/>
      <c r="R920" s="19"/>
      <c r="S920" s="19"/>
      <c r="T920" s="19"/>
      <c r="U920" s="19"/>
      <c r="V920" s="19"/>
      <c r="W920" s="19"/>
      <c r="X920" s="19"/>
      <c r="Y920" s="19"/>
    </row>
    <row r="921" spans="2:25" ht="12" customHeight="1">
      <c r="B921" s="19"/>
      <c r="C921" s="19"/>
      <c r="D921" s="133"/>
      <c r="E921" s="19"/>
      <c r="F921" s="19"/>
      <c r="G921" s="19"/>
      <c r="H921" s="19"/>
      <c r="I921" s="19"/>
      <c r="J921" s="19"/>
      <c r="K921" s="19"/>
      <c r="L921" s="19"/>
      <c r="M921" s="19"/>
      <c r="N921" s="19"/>
      <c r="O921" s="19"/>
      <c r="P921" s="19"/>
      <c r="Q921" s="19"/>
      <c r="R921" s="19"/>
      <c r="S921" s="19"/>
      <c r="T921" s="19"/>
      <c r="U921" s="19"/>
      <c r="V921" s="19"/>
      <c r="W921" s="19"/>
      <c r="X921" s="19"/>
      <c r="Y921" s="19"/>
    </row>
    <row r="922" spans="2:25" ht="12" customHeight="1">
      <c r="B922" s="19"/>
      <c r="C922" s="19"/>
      <c r="D922" s="133"/>
      <c r="E922" s="19"/>
      <c r="F922" s="19"/>
      <c r="G922" s="19"/>
      <c r="H922" s="19"/>
      <c r="I922" s="19"/>
      <c r="J922" s="19"/>
      <c r="K922" s="19"/>
      <c r="L922" s="19"/>
      <c r="M922" s="19"/>
      <c r="N922" s="19"/>
      <c r="O922" s="19"/>
      <c r="P922" s="19"/>
      <c r="Q922" s="19"/>
      <c r="R922" s="19"/>
      <c r="S922" s="19"/>
      <c r="T922" s="19"/>
      <c r="U922" s="19"/>
      <c r="V922" s="19"/>
      <c r="W922" s="19"/>
      <c r="X922" s="19"/>
      <c r="Y922" s="19"/>
    </row>
    <row r="923" spans="2:25" ht="12" customHeight="1">
      <c r="B923" s="19"/>
      <c r="C923" s="19"/>
      <c r="D923" s="133"/>
      <c r="E923" s="19"/>
      <c r="F923" s="19"/>
      <c r="G923" s="19"/>
      <c r="H923" s="19"/>
      <c r="I923" s="19"/>
      <c r="J923" s="19"/>
      <c r="K923" s="19"/>
      <c r="L923" s="19"/>
      <c r="M923" s="19"/>
      <c r="N923" s="19"/>
      <c r="O923" s="19"/>
      <c r="P923" s="19"/>
      <c r="Q923" s="19"/>
      <c r="R923" s="19"/>
      <c r="S923" s="19"/>
      <c r="T923" s="19"/>
      <c r="U923" s="19"/>
      <c r="V923" s="19"/>
      <c r="W923" s="19"/>
      <c r="X923" s="19"/>
      <c r="Y923" s="19"/>
    </row>
    <row r="924" spans="2:25" ht="12" customHeight="1">
      <c r="B924" s="19"/>
      <c r="C924" s="19"/>
      <c r="D924" s="133"/>
      <c r="E924" s="19"/>
      <c r="F924" s="19"/>
      <c r="G924" s="19"/>
      <c r="H924" s="19"/>
      <c r="I924" s="19"/>
      <c r="J924" s="19"/>
      <c r="K924" s="19"/>
      <c r="L924" s="19"/>
      <c r="M924" s="19"/>
      <c r="N924" s="19"/>
      <c r="O924" s="19"/>
      <c r="P924" s="19"/>
      <c r="Q924" s="19"/>
      <c r="R924" s="19"/>
      <c r="S924" s="19"/>
      <c r="T924" s="19"/>
      <c r="U924" s="19"/>
      <c r="V924" s="19"/>
      <c r="W924" s="19"/>
      <c r="X924" s="19"/>
      <c r="Y924" s="19"/>
    </row>
    <row r="925" spans="2:25" ht="12" customHeight="1">
      <c r="B925" s="19"/>
      <c r="C925" s="19"/>
      <c r="D925" s="133"/>
      <c r="E925" s="19"/>
      <c r="F925" s="19"/>
      <c r="G925" s="19"/>
      <c r="H925" s="19"/>
      <c r="I925" s="19"/>
      <c r="J925" s="19"/>
      <c r="K925" s="19"/>
      <c r="L925" s="19"/>
      <c r="M925" s="19"/>
      <c r="N925" s="19"/>
      <c r="O925" s="19"/>
      <c r="P925" s="19"/>
      <c r="Q925" s="19"/>
      <c r="R925" s="19"/>
      <c r="S925" s="19"/>
      <c r="T925" s="19"/>
      <c r="U925" s="19"/>
      <c r="V925" s="19"/>
      <c r="W925" s="19"/>
      <c r="X925" s="19"/>
      <c r="Y925" s="19"/>
    </row>
    <row r="926" spans="2:25" ht="12" customHeight="1">
      <c r="B926" s="19"/>
      <c r="C926" s="19"/>
      <c r="D926" s="133"/>
      <c r="E926" s="19"/>
      <c r="F926" s="19"/>
      <c r="G926" s="19"/>
      <c r="H926" s="19"/>
      <c r="I926" s="19"/>
      <c r="J926" s="19"/>
      <c r="K926" s="19"/>
      <c r="L926" s="19"/>
      <c r="M926" s="19"/>
      <c r="N926" s="19"/>
      <c r="O926" s="19"/>
      <c r="P926" s="19"/>
      <c r="Q926" s="19"/>
      <c r="R926" s="19"/>
      <c r="S926" s="19"/>
      <c r="T926" s="19"/>
      <c r="U926" s="19"/>
      <c r="V926" s="19"/>
      <c r="W926" s="19"/>
      <c r="X926" s="19"/>
      <c r="Y926" s="19"/>
    </row>
    <row r="927" spans="2:25" ht="12" customHeight="1">
      <c r="B927" s="19"/>
      <c r="C927" s="19"/>
      <c r="D927" s="133"/>
      <c r="E927" s="19"/>
      <c r="F927" s="19"/>
      <c r="G927" s="19"/>
      <c r="H927" s="19"/>
      <c r="I927" s="19"/>
      <c r="J927" s="19"/>
      <c r="K927" s="19"/>
      <c r="L927" s="19"/>
      <c r="M927" s="19"/>
      <c r="N927" s="19"/>
      <c r="O927" s="19"/>
      <c r="P927" s="19"/>
      <c r="Q927" s="19"/>
      <c r="R927" s="19"/>
      <c r="S927" s="19"/>
      <c r="T927" s="19"/>
      <c r="U927" s="19"/>
      <c r="V927" s="19"/>
      <c r="W927" s="19"/>
      <c r="X927" s="19"/>
      <c r="Y927" s="19"/>
    </row>
    <row r="928" spans="2:25" ht="12" customHeight="1">
      <c r="B928" s="19"/>
      <c r="C928" s="19"/>
      <c r="D928" s="133"/>
      <c r="E928" s="19"/>
      <c r="F928" s="19"/>
      <c r="G928" s="19"/>
      <c r="H928" s="19"/>
      <c r="I928" s="19"/>
      <c r="J928" s="19"/>
      <c r="K928" s="19"/>
      <c r="L928" s="19"/>
      <c r="M928" s="19"/>
      <c r="N928" s="19"/>
      <c r="O928" s="19"/>
      <c r="P928" s="19"/>
      <c r="Q928" s="19"/>
      <c r="R928" s="19"/>
      <c r="S928" s="19"/>
      <c r="T928" s="19"/>
      <c r="U928" s="19"/>
      <c r="V928" s="19"/>
      <c r="W928" s="19"/>
      <c r="X928" s="19"/>
      <c r="Y928" s="19"/>
    </row>
    <row r="929" spans="2:25" ht="12" customHeight="1">
      <c r="B929" s="19"/>
      <c r="C929" s="19"/>
      <c r="D929" s="133"/>
      <c r="E929" s="19"/>
      <c r="F929" s="19"/>
      <c r="G929" s="19"/>
      <c r="H929" s="19"/>
      <c r="I929" s="19"/>
      <c r="J929" s="19"/>
      <c r="K929" s="19"/>
      <c r="L929" s="19"/>
      <c r="M929" s="19"/>
      <c r="N929" s="19"/>
      <c r="O929" s="19"/>
      <c r="P929" s="19"/>
      <c r="Q929" s="19"/>
      <c r="R929" s="19"/>
      <c r="S929" s="19"/>
      <c r="T929" s="19"/>
      <c r="U929" s="19"/>
      <c r="V929" s="19"/>
      <c r="W929" s="19"/>
      <c r="X929" s="19"/>
      <c r="Y929" s="19"/>
    </row>
    <row r="930" spans="2:25" ht="12" customHeight="1">
      <c r="B930" s="19"/>
      <c r="C930" s="19"/>
      <c r="D930" s="133"/>
      <c r="E930" s="19"/>
      <c r="F930" s="19"/>
      <c r="G930" s="19"/>
      <c r="H930" s="19"/>
      <c r="I930" s="19"/>
      <c r="J930" s="19"/>
      <c r="K930" s="19"/>
      <c r="L930" s="19"/>
      <c r="M930" s="19"/>
      <c r="N930" s="19"/>
      <c r="O930" s="19"/>
      <c r="P930" s="19"/>
      <c r="Q930" s="19"/>
      <c r="R930" s="19"/>
      <c r="S930" s="19"/>
      <c r="T930" s="19"/>
      <c r="U930" s="19"/>
      <c r="V930" s="19"/>
      <c r="W930" s="19"/>
      <c r="X930" s="19"/>
      <c r="Y930" s="19"/>
    </row>
    <row r="931" spans="2:25" ht="12" customHeight="1">
      <c r="B931" s="19"/>
      <c r="C931" s="19"/>
      <c r="D931" s="133"/>
      <c r="E931" s="19"/>
      <c r="F931" s="19"/>
      <c r="G931" s="19"/>
      <c r="H931" s="19"/>
      <c r="I931" s="19"/>
      <c r="J931" s="19"/>
      <c r="K931" s="19"/>
      <c r="L931" s="19"/>
      <c r="M931" s="19"/>
      <c r="N931" s="19"/>
      <c r="O931" s="19"/>
      <c r="P931" s="19"/>
      <c r="Q931" s="19"/>
      <c r="R931" s="19"/>
      <c r="S931" s="19"/>
      <c r="T931" s="19"/>
      <c r="U931" s="19"/>
      <c r="V931" s="19"/>
      <c r="W931" s="19"/>
      <c r="X931" s="19"/>
      <c r="Y931" s="19"/>
    </row>
    <row r="932" spans="2:25" ht="12" customHeight="1">
      <c r="B932" s="19"/>
      <c r="C932" s="19"/>
      <c r="D932" s="133"/>
      <c r="E932" s="19"/>
      <c r="F932" s="19"/>
      <c r="G932" s="19"/>
      <c r="H932" s="19"/>
      <c r="I932" s="19"/>
      <c r="J932" s="19"/>
      <c r="K932" s="19"/>
      <c r="L932" s="19"/>
      <c r="M932" s="19"/>
      <c r="N932" s="19"/>
      <c r="O932" s="19"/>
      <c r="P932" s="19"/>
      <c r="Q932" s="19"/>
      <c r="R932" s="19"/>
      <c r="S932" s="19"/>
      <c r="T932" s="19"/>
      <c r="U932" s="19"/>
      <c r="V932" s="19"/>
      <c r="W932" s="19"/>
      <c r="X932" s="19"/>
      <c r="Y932" s="19"/>
    </row>
    <row r="933" spans="2:25" ht="12" customHeight="1">
      <c r="B933" s="19"/>
      <c r="C933" s="19"/>
      <c r="D933" s="133"/>
      <c r="E933" s="19"/>
      <c r="F933" s="19"/>
      <c r="G933" s="19"/>
      <c r="H933" s="19"/>
      <c r="I933" s="19"/>
      <c r="J933" s="19"/>
      <c r="K933" s="19"/>
      <c r="L933" s="19"/>
      <c r="M933" s="19"/>
      <c r="N933" s="19"/>
      <c r="O933" s="19"/>
      <c r="P933" s="19"/>
      <c r="Q933" s="19"/>
      <c r="R933" s="19"/>
      <c r="S933" s="19"/>
      <c r="T933" s="19"/>
      <c r="U933" s="19"/>
      <c r="V933" s="19"/>
      <c r="W933" s="19"/>
      <c r="X933" s="19"/>
      <c r="Y933" s="19"/>
    </row>
    <row r="934" spans="2:25" ht="12" customHeight="1">
      <c r="B934" s="19"/>
      <c r="C934" s="19"/>
      <c r="D934" s="133"/>
      <c r="E934" s="19"/>
      <c r="F934" s="19"/>
      <c r="G934" s="19"/>
      <c r="H934" s="19"/>
      <c r="I934" s="19"/>
      <c r="J934" s="19"/>
      <c r="K934" s="19"/>
      <c r="L934" s="19"/>
      <c r="M934" s="19"/>
      <c r="N934" s="19"/>
      <c r="O934" s="19"/>
      <c r="P934" s="19"/>
      <c r="Q934" s="19"/>
      <c r="R934" s="19"/>
      <c r="S934" s="19"/>
      <c r="T934" s="19"/>
      <c r="U934" s="19"/>
      <c r="V934" s="19"/>
      <c r="W934" s="19"/>
      <c r="X934" s="19"/>
      <c r="Y934" s="19"/>
    </row>
    <row r="935" spans="2:25" ht="12" customHeight="1">
      <c r="B935" s="19"/>
      <c r="C935" s="19"/>
      <c r="D935" s="133"/>
      <c r="E935" s="19"/>
      <c r="F935" s="19"/>
      <c r="G935" s="19"/>
      <c r="H935" s="19"/>
      <c r="I935" s="19"/>
      <c r="J935" s="19"/>
      <c r="K935" s="19"/>
      <c r="L935" s="19"/>
      <c r="M935" s="19"/>
      <c r="N935" s="19"/>
      <c r="O935" s="19"/>
      <c r="P935" s="19"/>
      <c r="Q935" s="19"/>
      <c r="R935" s="19"/>
      <c r="S935" s="19"/>
      <c r="T935" s="19"/>
      <c r="U935" s="19"/>
      <c r="V935" s="19"/>
      <c r="W935" s="19"/>
      <c r="X935" s="19"/>
      <c r="Y935" s="19"/>
    </row>
    <row r="936" spans="2:25" ht="12" customHeight="1">
      <c r="B936" s="19"/>
      <c r="C936" s="19"/>
      <c r="D936" s="133"/>
      <c r="E936" s="19"/>
      <c r="F936" s="19"/>
      <c r="G936" s="19"/>
      <c r="H936" s="19"/>
      <c r="I936" s="19"/>
      <c r="J936" s="19"/>
      <c r="K936" s="19"/>
      <c r="L936" s="19"/>
      <c r="M936" s="19"/>
      <c r="N936" s="19"/>
      <c r="O936" s="19"/>
      <c r="P936" s="19"/>
      <c r="Q936" s="19"/>
      <c r="R936" s="19"/>
      <c r="S936" s="19"/>
      <c r="T936" s="19"/>
      <c r="U936" s="19"/>
      <c r="V936" s="19"/>
      <c r="W936" s="19"/>
      <c r="X936" s="19"/>
      <c r="Y936" s="19"/>
    </row>
    <row r="937" spans="2:25" ht="12" customHeight="1">
      <c r="B937" s="19"/>
      <c r="C937" s="19"/>
      <c r="D937" s="133"/>
      <c r="E937" s="19"/>
      <c r="F937" s="19"/>
      <c r="G937" s="19"/>
      <c r="H937" s="19"/>
      <c r="I937" s="19"/>
      <c r="J937" s="19"/>
      <c r="K937" s="19"/>
      <c r="L937" s="19"/>
      <c r="M937" s="19"/>
      <c r="N937" s="19"/>
      <c r="O937" s="19"/>
      <c r="P937" s="19"/>
      <c r="Q937" s="19"/>
      <c r="R937" s="19"/>
      <c r="S937" s="19"/>
      <c r="T937" s="19"/>
      <c r="U937" s="19"/>
      <c r="V937" s="19"/>
      <c r="W937" s="19"/>
      <c r="X937" s="19"/>
      <c r="Y937" s="19"/>
    </row>
    <row r="938" spans="2:25" ht="12" customHeight="1">
      <c r="B938" s="19"/>
      <c r="C938" s="19"/>
      <c r="D938" s="133"/>
      <c r="E938" s="19"/>
      <c r="F938" s="19"/>
      <c r="G938" s="19"/>
      <c r="H938" s="19"/>
      <c r="I938" s="19"/>
      <c r="J938" s="19"/>
      <c r="K938" s="19"/>
      <c r="L938" s="19"/>
      <c r="M938" s="19"/>
      <c r="N938" s="19"/>
      <c r="O938" s="19"/>
      <c r="P938" s="19"/>
      <c r="Q938" s="19"/>
      <c r="R938" s="19"/>
      <c r="S938" s="19"/>
      <c r="T938" s="19"/>
      <c r="U938" s="19"/>
      <c r="V938" s="19"/>
      <c r="W938" s="19"/>
      <c r="X938" s="19"/>
      <c r="Y938" s="19"/>
    </row>
    <row r="939" spans="2:25" ht="12" customHeight="1">
      <c r="B939" s="19"/>
      <c r="C939" s="19"/>
      <c r="D939" s="133"/>
      <c r="E939" s="19"/>
      <c r="F939" s="19"/>
      <c r="G939" s="19"/>
      <c r="H939" s="19"/>
      <c r="I939" s="19"/>
      <c r="J939" s="19"/>
      <c r="K939" s="19"/>
      <c r="L939" s="19"/>
      <c r="M939" s="19"/>
      <c r="N939" s="19"/>
      <c r="O939" s="19"/>
      <c r="P939" s="19"/>
      <c r="Q939" s="19"/>
      <c r="R939" s="19"/>
      <c r="S939" s="19"/>
      <c r="T939" s="19"/>
      <c r="U939" s="19"/>
      <c r="V939" s="19"/>
      <c r="W939" s="19"/>
      <c r="X939" s="19"/>
      <c r="Y939" s="19"/>
    </row>
    <row r="940" spans="2:25" ht="12" customHeight="1">
      <c r="B940" s="19"/>
      <c r="C940" s="19"/>
      <c r="D940" s="133"/>
      <c r="E940" s="19"/>
      <c r="F940" s="19"/>
      <c r="G940" s="19"/>
      <c r="H940" s="19"/>
      <c r="I940" s="19"/>
      <c r="J940" s="19"/>
      <c r="K940" s="19"/>
      <c r="L940" s="19"/>
      <c r="M940" s="19"/>
      <c r="N940" s="19"/>
      <c r="O940" s="19"/>
      <c r="P940" s="19"/>
      <c r="Q940" s="19"/>
      <c r="R940" s="19"/>
      <c r="S940" s="19"/>
      <c r="T940" s="19"/>
      <c r="U940" s="19"/>
      <c r="V940" s="19"/>
      <c r="W940" s="19"/>
      <c r="X940" s="19"/>
      <c r="Y940" s="19"/>
    </row>
    <row r="941" spans="2:25" ht="12" customHeight="1">
      <c r="B941" s="19"/>
      <c r="C941" s="19"/>
      <c r="D941" s="133"/>
      <c r="E941" s="19"/>
      <c r="F941" s="19"/>
      <c r="G941" s="19"/>
      <c r="H941" s="19"/>
      <c r="I941" s="19"/>
      <c r="J941" s="19"/>
      <c r="K941" s="19"/>
      <c r="L941" s="19"/>
      <c r="M941" s="19"/>
      <c r="N941" s="19"/>
      <c r="O941" s="19"/>
      <c r="P941" s="19"/>
      <c r="Q941" s="19"/>
      <c r="R941" s="19"/>
      <c r="S941" s="19"/>
      <c r="T941" s="19"/>
      <c r="U941" s="19"/>
      <c r="V941" s="19"/>
      <c r="W941" s="19"/>
      <c r="X941" s="19"/>
      <c r="Y941" s="19"/>
    </row>
    <row r="942" spans="2:25" ht="12" customHeight="1">
      <c r="B942" s="19"/>
      <c r="C942" s="19"/>
      <c r="D942" s="133"/>
      <c r="E942" s="19"/>
      <c r="F942" s="19"/>
      <c r="G942" s="19"/>
      <c r="H942" s="19"/>
      <c r="I942" s="19"/>
      <c r="J942" s="19"/>
      <c r="K942" s="19"/>
      <c r="L942" s="19"/>
      <c r="M942" s="19"/>
      <c r="N942" s="19"/>
      <c r="O942" s="19"/>
      <c r="P942" s="19"/>
      <c r="Q942" s="19"/>
      <c r="R942" s="19"/>
      <c r="S942" s="19"/>
      <c r="T942" s="19"/>
      <c r="U942" s="19"/>
      <c r="V942" s="19"/>
      <c r="W942" s="19"/>
      <c r="X942" s="19"/>
      <c r="Y942" s="19"/>
    </row>
    <row r="943" spans="2:25" ht="12" customHeight="1">
      <c r="B943" s="19"/>
      <c r="C943" s="19"/>
      <c r="D943" s="133"/>
      <c r="E943" s="19"/>
      <c r="F943" s="19"/>
      <c r="G943" s="19"/>
      <c r="H943" s="19"/>
      <c r="I943" s="19"/>
      <c r="J943" s="19"/>
      <c r="K943" s="19"/>
      <c r="L943" s="19"/>
      <c r="M943" s="19"/>
      <c r="N943" s="19"/>
      <c r="O943" s="19"/>
      <c r="P943" s="19"/>
      <c r="Q943" s="19"/>
      <c r="R943" s="19"/>
      <c r="S943" s="19"/>
      <c r="T943" s="19"/>
      <c r="U943" s="19"/>
      <c r="V943" s="19"/>
      <c r="W943" s="19"/>
      <c r="X943" s="19"/>
      <c r="Y943" s="19"/>
    </row>
    <row r="944" spans="2:25" ht="12" customHeight="1">
      <c r="B944" s="19"/>
      <c r="C944" s="19"/>
      <c r="D944" s="133"/>
      <c r="E944" s="19"/>
      <c r="F944" s="19"/>
      <c r="G944" s="19"/>
      <c r="H944" s="19"/>
      <c r="I944" s="19"/>
      <c r="J944" s="19"/>
      <c r="K944" s="19"/>
      <c r="L944" s="19"/>
      <c r="M944" s="19"/>
      <c r="N944" s="19"/>
      <c r="O944" s="19"/>
      <c r="P944" s="19"/>
      <c r="Q944" s="19"/>
      <c r="R944" s="19"/>
      <c r="S944" s="19"/>
      <c r="T944" s="19"/>
      <c r="U944" s="19"/>
      <c r="V944" s="19"/>
      <c r="W944" s="19"/>
      <c r="X944" s="19"/>
      <c r="Y944" s="19"/>
    </row>
    <row r="945" spans="2:25" ht="12" customHeight="1">
      <c r="B945" s="19"/>
      <c r="C945" s="19"/>
      <c r="D945" s="133"/>
      <c r="E945" s="19"/>
      <c r="F945" s="19"/>
      <c r="G945" s="19"/>
      <c r="H945" s="19"/>
      <c r="I945" s="19"/>
      <c r="J945" s="19"/>
      <c r="K945" s="19"/>
      <c r="L945" s="19"/>
      <c r="M945" s="19"/>
      <c r="N945" s="19"/>
      <c r="O945" s="19"/>
      <c r="P945" s="19"/>
      <c r="Q945" s="19"/>
      <c r="R945" s="19"/>
      <c r="S945" s="19"/>
      <c r="T945" s="19"/>
      <c r="U945" s="19"/>
      <c r="V945" s="19"/>
      <c r="W945" s="19"/>
      <c r="X945" s="19"/>
      <c r="Y945" s="19"/>
    </row>
    <row r="946" spans="2:25" ht="12" customHeight="1">
      <c r="B946" s="19"/>
      <c r="C946" s="19"/>
      <c r="D946" s="133"/>
      <c r="E946" s="19"/>
      <c r="F946" s="19"/>
      <c r="G946" s="19"/>
      <c r="H946" s="19"/>
      <c r="I946" s="19"/>
      <c r="J946" s="19"/>
      <c r="K946" s="19"/>
      <c r="L946" s="19"/>
      <c r="M946" s="19"/>
      <c r="N946" s="19"/>
      <c r="O946" s="19"/>
      <c r="P946" s="19"/>
      <c r="Q946" s="19"/>
      <c r="R946" s="19"/>
      <c r="S946" s="19"/>
      <c r="T946" s="19"/>
      <c r="U946" s="19"/>
      <c r="V946" s="19"/>
      <c r="W946" s="19"/>
      <c r="X946" s="19"/>
      <c r="Y946" s="19"/>
    </row>
    <row r="947" spans="2:25" ht="12" customHeight="1">
      <c r="B947" s="19"/>
      <c r="C947" s="19"/>
      <c r="D947" s="133"/>
      <c r="E947" s="19"/>
      <c r="F947" s="19"/>
      <c r="G947" s="19"/>
      <c r="H947" s="19"/>
      <c r="I947" s="19"/>
      <c r="J947" s="19"/>
      <c r="K947" s="19"/>
      <c r="L947" s="19"/>
      <c r="M947" s="19"/>
      <c r="N947" s="19"/>
      <c r="O947" s="19"/>
      <c r="P947" s="19"/>
      <c r="Q947" s="19"/>
      <c r="R947" s="19"/>
      <c r="S947" s="19"/>
      <c r="T947" s="19"/>
      <c r="U947" s="19"/>
      <c r="V947" s="19"/>
      <c r="W947" s="19"/>
      <c r="X947" s="19"/>
      <c r="Y947" s="19"/>
    </row>
    <row r="948" spans="2:25" ht="12" customHeight="1">
      <c r="B948" s="19"/>
      <c r="C948" s="19"/>
      <c r="D948" s="133"/>
      <c r="E948" s="19"/>
      <c r="F948" s="19"/>
      <c r="G948" s="19"/>
      <c r="H948" s="19"/>
      <c r="I948" s="19"/>
      <c r="J948" s="19"/>
      <c r="K948" s="19"/>
      <c r="L948" s="19"/>
      <c r="M948" s="19"/>
      <c r="N948" s="19"/>
      <c r="O948" s="19"/>
      <c r="P948" s="19"/>
      <c r="Q948" s="19"/>
      <c r="R948" s="19"/>
      <c r="S948" s="19"/>
      <c r="T948" s="19"/>
      <c r="U948" s="19"/>
      <c r="V948" s="19"/>
      <c r="W948" s="19"/>
      <c r="X948" s="19"/>
      <c r="Y948" s="19"/>
    </row>
    <row r="949" spans="2:25" ht="12" customHeight="1">
      <c r="B949" s="19"/>
      <c r="C949" s="19"/>
      <c r="D949" s="133"/>
      <c r="E949" s="19"/>
      <c r="F949" s="19"/>
      <c r="G949" s="19"/>
      <c r="H949" s="19"/>
      <c r="I949" s="19"/>
      <c r="J949" s="19"/>
      <c r="K949" s="19"/>
      <c r="L949" s="19"/>
      <c r="M949" s="19"/>
      <c r="N949" s="19"/>
      <c r="O949" s="19"/>
      <c r="P949" s="19"/>
      <c r="Q949" s="19"/>
      <c r="R949" s="19"/>
      <c r="S949" s="19"/>
      <c r="T949" s="19"/>
      <c r="U949" s="19"/>
      <c r="V949" s="19"/>
      <c r="W949" s="19"/>
      <c r="X949" s="19"/>
      <c r="Y949" s="19"/>
    </row>
    <row r="950" spans="2:25" ht="12" customHeight="1">
      <c r="B950" s="19"/>
      <c r="C950" s="19"/>
      <c r="D950" s="133"/>
      <c r="E950" s="19"/>
      <c r="F950" s="19"/>
      <c r="G950" s="19"/>
      <c r="H950" s="19"/>
      <c r="I950" s="19"/>
      <c r="J950" s="19"/>
      <c r="K950" s="19"/>
      <c r="L950" s="19"/>
      <c r="M950" s="19"/>
      <c r="N950" s="19"/>
      <c r="O950" s="19"/>
      <c r="P950" s="19"/>
      <c r="Q950" s="19"/>
      <c r="R950" s="19"/>
      <c r="S950" s="19"/>
      <c r="T950" s="19"/>
      <c r="U950" s="19"/>
      <c r="V950" s="19"/>
      <c r="W950" s="19"/>
      <c r="X950" s="19"/>
      <c r="Y950" s="19"/>
    </row>
    <row r="951" spans="2:25" ht="12" customHeight="1">
      <c r="B951" s="19"/>
      <c r="C951" s="19"/>
      <c r="D951" s="133"/>
      <c r="E951" s="19"/>
      <c r="F951" s="19"/>
      <c r="G951" s="19"/>
      <c r="H951" s="19"/>
      <c r="I951" s="19"/>
      <c r="J951" s="19"/>
      <c r="K951" s="19"/>
      <c r="L951" s="19"/>
      <c r="M951" s="19"/>
      <c r="N951" s="19"/>
      <c r="O951" s="19"/>
      <c r="P951" s="19"/>
      <c r="Q951" s="19"/>
      <c r="R951" s="19"/>
      <c r="S951" s="19"/>
      <c r="T951" s="19"/>
      <c r="U951" s="19"/>
      <c r="V951" s="19"/>
      <c r="W951" s="19"/>
      <c r="X951" s="19"/>
      <c r="Y951" s="19"/>
    </row>
    <row r="952" spans="2:25" ht="12" customHeight="1">
      <c r="B952" s="19"/>
      <c r="C952" s="19"/>
      <c r="D952" s="133"/>
      <c r="E952" s="19"/>
      <c r="F952" s="19"/>
      <c r="G952" s="19"/>
      <c r="H952" s="19"/>
      <c r="I952" s="19"/>
      <c r="J952" s="19"/>
      <c r="K952" s="19"/>
      <c r="L952" s="19"/>
      <c r="M952" s="19"/>
      <c r="N952" s="19"/>
      <c r="O952" s="19"/>
      <c r="P952" s="19"/>
      <c r="Q952" s="19"/>
      <c r="R952" s="19"/>
      <c r="S952" s="19"/>
      <c r="T952" s="19"/>
      <c r="U952" s="19"/>
      <c r="V952" s="19"/>
      <c r="W952" s="19"/>
      <c r="X952" s="19"/>
      <c r="Y952" s="19"/>
    </row>
    <row r="953" spans="2:25" ht="12" customHeight="1">
      <c r="B953" s="19"/>
      <c r="C953" s="19"/>
      <c r="D953" s="133"/>
      <c r="E953" s="19"/>
      <c r="F953" s="19"/>
      <c r="G953" s="19"/>
      <c r="H953" s="19"/>
      <c r="I953" s="19"/>
      <c r="J953" s="19"/>
      <c r="K953" s="19"/>
      <c r="L953" s="19"/>
      <c r="M953" s="19"/>
      <c r="N953" s="19"/>
      <c r="O953" s="19"/>
      <c r="P953" s="19"/>
      <c r="Q953" s="19"/>
      <c r="R953" s="19"/>
      <c r="S953" s="19"/>
      <c r="T953" s="19"/>
      <c r="U953" s="19"/>
      <c r="V953" s="19"/>
      <c r="W953" s="19"/>
      <c r="X953" s="19"/>
      <c r="Y953" s="19"/>
    </row>
    <row r="954" spans="2:25" ht="12" customHeight="1">
      <c r="B954" s="19"/>
      <c r="C954" s="19"/>
      <c r="D954" s="133"/>
      <c r="E954" s="19"/>
      <c r="F954" s="19"/>
      <c r="G954" s="19"/>
      <c r="H954" s="19"/>
      <c r="I954" s="19"/>
      <c r="J954" s="19"/>
      <c r="K954" s="19"/>
      <c r="L954" s="19"/>
      <c r="M954" s="19"/>
      <c r="N954" s="19"/>
      <c r="O954" s="19"/>
      <c r="P954" s="19"/>
      <c r="Q954" s="19"/>
      <c r="R954" s="19"/>
      <c r="S954" s="19"/>
      <c r="T954" s="19"/>
      <c r="U954" s="19"/>
      <c r="V954" s="19"/>
      <c r="W954" s="19"/>
      <c r="X954" s="19"/>
      <c r="Y954" s="19"/>
    </row>
    <row r="955" spans="2:25" ht="12" customHeight="1">
      <c r="B955" s="19"/>
      <c r="C955" s="19"/>
      <c r="D955" s="133"/>
      <c r="E955" s="19"/>
      <c r="F955" s="19"/>
      <c r="G955" s="19"/>
      <c r="H955" s="19"/>
      <c r="I955" s="19"/>
      <c r="J955" s="19"/>
      <c r="K955" s="19"/>
      <c r="L955" s="19"/>
      <c r="M955" s="19"/>
      <c r="N955" s="19"/>
      <c r="O955" s="19"/>
      <c r="P955" s="19"/>
      <c r="Q955" s="19"/>
      <c r="R955" s="19"/>
      <c r="S955" s="19"/>
      <c r="T955" s="19"/>
      <c r="U955" s="19"/>
      <c r="V955" s="19"/>
      <c r="W955" s="19"/>
      <c r="X955" s="19"/>
      <c r="Y955" s="19"/>
    </row>
    <row r="956" spans="2:25" ht="12" customHeight="1">
      <c r="B956" s="19"/>
      <c r="C956" s="19"/>
      <c r="D956" s="133"/>
      <c r="E956" s="19"/>
      <c r="F956" s="19"/>
      <c r="G956" s="19"/>
      <c r="H956" s="19"/>
      <c r="I956" s="19"/>
      <c r="J956" s="19"/>
      <c r="K956" s="19"/>
      <c r="L956" s="19"/>
      <c r="M956" s="19"/>
      <c r="N956" s="19"/>
      <c r="O956" s="19"/>
      <c r="P956" s="19"/>
      <c r="Q956" s="19"/>
      <c r="R956" s="19"/>
      <c r="S956" s="19"/>
      <c r="T956" s="19"/>
      <c r="U956" s="19"/>
      <c r="V956" s="19"/>
      <c r="W956" s="19"/>
      <c r="X956" s="19"/>
      <c r="Y956" s="19"/>
    </row>
    <row r="957" spans="2:25" ht="12" customHeight="1">
      <c r="B957" s="19"/>
      <c r="C957" s="19"/>
      <c r="D957" s="133"/>
      <c r="E957" s="19"/>
      <c r="F957" s="19"/>
      <c r="G957" s="19"/>
      <c r="H957" s="19"/>
      <c r="I957" s="19"/>
      <c r="J957" s="19"/>
      <c r="K957" s="19"/>
      <c r="L957" s="19"/>
      <c r="M957" s="19"/>
      <c r="N957" s="19"/>
      <c r="O957" s="19"/>
      <c r="P957" s="19"/>
      <c r="Q957" s="19"/>
      <c r="R957" s="19"/>
      <c r="S957" s="19"/>
      <c r="T957" s="19"/>
      <c r="U957" s="19"/>
      <c r="V957" s="19"/>
      <c r="W957" s="19"/>
      <c r="X957" s="19"/>
      <c r="Y957" s="19"/>
    </row>
    <row r="958" spans="2:25" ht="12" customHeight="1">
      <c r="B958" s="19"/>
      <c r="C958" s="19"/>
      <c r="D958" s="133"/>
      <c r="E958" s="19"/>
      <c r="F958" s="19"/>
      <c r="G958" s="19"/>
      <c r="H958" s="19"/>
      <c r="I958" s="19"/>
      <c r="J958" s="19"/>
      <c r="K958" s="19"/>
      <c r="L958" s="19"/>
      <c r="M958" s="19"/>
      <c r="N958" s="19"/>
      <c r="O958" s="19"/>
      <c r="P958" s="19"/>
      <c r="Q958" s="19"/>
      <c r="R958" s="19"/>
      <c r="S958" s="19"/>
      <c r="T958" s="19"/>
      <c r="U958" s="19"/>
      <c r="V958" s="19"/>
      <c r="W958" s="19"/>
      <c r="X958" s="19"/>
      <c r="Y958" s="19"/>
    </row>
    <row r="959" spans="2:25" ht="12" customHeight="1">
      <c r="B959" s="19"/>
      <c r="C959" s="19"/>
      <c r="D959" s="133"/>
      <c r="E959" s="19"/>
      <c r="F959" s="19"/>
      <c r="G959" s="19"/>
      <c r="H959" s="19"/>
      <c r="I959" s="19"/>
      <c r="J959" s="19"/>
      <c r="K959" s="19"/>
      <c r="L959" s="19"/>
      <c r="M959" s="19"/>
      <c r="N959" s="19"/>
      <c r="O959" s="19"/>
      <c r="P959" s="19"/>
      <c r="Q959" s="19"/>
      <c r="R959" s="19"/>
      <c r="S959" s="19"/>
      <c r="T959" s="19"/>
      <c r="U959" s="19"/>
      <c r="V959" s="19"/>
      <c r="W959" s="19"/>
      <c r="X959" s="19"/>
      <c r="Y959" s="19"/>
    </row>
    <row r="960" spans="2:25" ht="12" customHeight="1">
      <c r="B960" s="19"/>
      <c r="C960" s="19"/>
      <c r="D960" s="133"/>
      <c r="E960" s="19"/>
      <c r="F960" s="19"/>
      <c r="G960" s="19"/>
      <c r="H960" s="19"/>
      <c r="I960" s="19"/>
      <c r="J960" s="19"/>
      <c r="K960" s="19"/>
      <c r="L960" s="19"/>
      <c r="M960" s="19"/>
      <c r="N960" s="19"/>
      <c r="O960" s="19"/>
      <c r="P960" s="19"/>
      <c r="Q960" s="19"/>
      <c r="R960" s="19"/>
      <c r="S960" s="19"/>
      <c r="T960" s="19"/>
      <c r="U960" s="19"/>
      <c r="V960" s="19"/>
      <c r="W960" s="19"/>
      <c r="X960" s="19"/>
      <c r="Y960" s="19"/>
    </row>
    <row r="961" spans="2:25" ht="12" customHeight="1">
      <c r="B961" s="19"/>
      <c r="C961" s="19"/>
      <c r="D961" s="133"/>
      <c r="E961" s="19"/>
      <c r="F961" s="19"/>
      <c r="G961" s="19"/>
      <c r="H961" s="19"/>
      <c r="I961" s="19"/>
      <c r="J961" s="19"/>
      <c r="K961" s="19"/>
      <c r="L961" s="19"/>
      <c r="M961" s="19"/>
      <c r="N961" s="19"/>
      <c r="O961" s="19"/>
      <c r="P961" s="19"/>
      <c r="Q961" s="19"/>
      <c r="R961" s="19"/>
      <c r="S961" s="19"/>
      <c r="T961" s="19"/>
      <c r="U961" s="19"/>
      <c r="V961" s="19"/>
      <c r="W961" s="19"/>
      <c r="X961" s="19"/>
      <c r="Y961" s="19"/>
    </row>
    <row r="962" spans="2:25" ht="12" customHeight="1">
      <c r="B962" s="19"/>
      <c r="C962" s="19"/>
      <c r="D962" s="133"/>
      <c r="E962" s="19"/>
      <c r="F962" s="19"/>
      <c r="G962" s="19"/>
      <c r="H962" s="19"/>
      <c r="I962" s="19"/>
      <c r="J962" s="19"/>
      <c r="K962" s="19"/>
      <c r="L962" s="19"/>
      <c r="M962" s="19"/>
      <c r="N962" s="19"/>
      <c r="O962" s="19"/>
      <c r="P962" s="19"/>
      <c r="Q962" s="19"/>
      <c r="R962" s="19"/>
      <c r="S962" s="19"/>
      <c r="T962" s="19"/>
      <c r="U962" s="19"/>
      <c r="V962" s="19"/>
      <c r="W962" s="19"/>
      <c r="X962" s="19"/>
      <c r="Y962" s="19"/>
    </row>
    <row r="963" spans="2:25" ht="12" customHeight="1">
      <c r="B963" s="19"/>
      <c r="C963" s="19"/>
      <c r="D963" s="133"/>
      <c r="E963" s="19"/>
      <c r="F963" s="19"/>
      <c r="G963" s="19"/>
      <c r="H963" s="19"/>
      <c r="I963" s="19"/>
      <c r="J963" s="19"/>
      <c r="K963" s="19"/>
      <c r="L963" s="19"/>
      <c r="M963" s="19"/>
      <c r="N963" s="19"/>
      <c r="O963" s="19"/>
      <c r="P963" s="19"/>
      <c r="Q963" s="19"/>
      <c r="R963" s="19"/>
      <c r="S963" s="19"/>
      <c r="T963" s="19"/>
      <c r="U963" s="19"/>
      <c r="V963" s="19"/>
      <c r="W963" s="19"/>
      <c r="X963" s="19"/>
      <c r="Y963" s="19"/>
    </row>
    <row r="964" spans="2:25" ht="12" customHeight="1">
      <c r="B964" s="19"/>
      <c r="C964" s="19"/>
      <c r="D964" s="133"/>
      <c r="E964" s="19"/>
      <c r="F964" s="19"/>
      <c r="G964" s="19"/>
      <c r="H964" s="19"/>
      <c r="I964" s="19"/>
      <c r="J964" s="19"/>
      <c r="K964" s="19"/>
      <c r="L964" s="19"/>
      <c r="M964" s="19"/>
      <c r="N964" s="19"/>
      <c r="O964" s="19"/>
      <c r="P964" s="19"/>
      <c r="Q964" s="19"/>
      <c r="R964" s="19"/>
      <c r="S964" s="19"/>
      <c r="T964" s="19"/>
      <c r="U964" s="19"/>
      <c r="V964" s="19"/>
      <c r="W964" s="19"/>
      <c r="X964" s="19"/>
      <c r="Y964" s="19"/>
    </row>
    <row r="965" spans="2:25" ht="12" customHeight="1">
      <c r="B965" s="19"/>
      <c r="C965" s="19"/>
      <c r="D965" s="133"/>
      <c r="E965" s="19"/>
      <c r="F965" s="19"/>
      <c r="G965" s="19"/>
      <c r="H965" s="19"/>
      <c r="I965" s="19"/>
      <c r="J965" s="19"/>
      <c r="K965" s="19"/>
      <c r="L965" s="19"/>
      <c r="M965" s="19"/>
      <c r="N965" s="19"/>
      <c r="O965" s="19"/>
      <c r="P965" s="19"/>
      <c r="Q965" s="19"/>
      <c r="R965" s="19"/>
      <c r="S965" s="19"/>
      <c r="T965" s="19"/>
      <c r="U965" s="19"/>
      <c r="V965" s="19"/>
      <c r="W965" s="19"/>
      <c r="X965" s="19"/>
      <c r="Y965" s="19"/>
    </row>
    <row r="966" spans="2:25" ht="12" customHeight="1">
      <c r="B966" s="19"/>
      <c r="C966" s="19"/>
      <c r="D966" s="133"/>
      <c r="E966" s="19"/>
      <c r="F966" s="19"/>
      <c r="G966" s="19"/>
      <c r="H966" s="19"/>
      <c r="I966" s="19"/>
      <c r="J966" s="19"/>
      <c r="K966" s="19"/>
      <c r="L966" s="19"/>
      <c r="M966" s="19"/>
      <c r="N966" s="19"/>
      <c r="O966" s="19"/>
      <c r="P966" s="19"/>
      <c r="Q966" s="19"/>
      <c r="R966" s="19"/>
      <c r="S966" s="19"/>
      <c r="T966" s="19"/>
      <c r="U966" s="19"/>
      <c r="V966" s="19"/>
      <c r="W966" s="19"/>
      <c r="X966" s="19"/>
      <c r="Y966" s="19"/>
    </row>
    <row r="967" spans="2:25" ht="12" customHeight="1">
      <c r="B967" s="19"/>
      <c r="C967" s="19"/>
      <c r="D967" s="133"/>
      <c r="E967" s="19"/>
      <c r="F967" s="19"/>
      <c r="G967" s="19"/>
      <c r="H967" s="19"/>
      <c r="I967" s="19"/>
      <c r="J967" s="19"/>
      <c r="K967" s="19"/>
      <c r="L967" s="19"/>
      <c r="M967" s="19"/>
      <c r="N967" s="19"/>
      <c r="O967" s="19"/>
      <c r="P967" s="19"/>
      <c r="Q967" s="19"/>
      <c r="R967" s="19"/>
      <c r="S967" s="19"/>
      <c r="T967" s="19"/>
      <c r="U967" s="19"/>
      <c r="V967" s="19"/>
      <c r="W967" s="19"/>
      <c r="X967" s="19"/>
      <c r="Y967" s="19"/>
    </row>
    <row r="968" spans="2:25" ht="12" customHeight="1">
      <c r="B968" s="19"/>
      <c r="C968" s="19"/>
      <c r="D968" s="133"/>
      <c r="E968" s="19"/>
      <c r="F968" s="19"/>
      <c r="G968" s="19"/>
      <c r="H968" s="19"/>
      <c r="I968" s="19"/>
      <c r="J968" s="19"/>
      <c r="K968" s="19"/>
      <c r="L968" s="19"/>
      <c r="M968" s="19"/>
      <c r="N968" s="19"/>
      <c r="O968" s="19"/>
      <c r="P968" s="19"/>
      <c r="Q968" s="19"/>
      <c r="R968" s="19"/>
      <c r="S968" s="19"/>
      <c r="T968" s="19"/>
      <c r="U968" s="19"/>
      <c r="V968" s="19"/>
      <c r="W968" s="19"/>
      <c r="X968" s="19"/>
      <c r="Y968" s="19"/>
    </row>
    <row r="969" spans="2:25" ht="12" customHeight="1">
      <c r="B969" s="19"/>
      <c r="C969" s="19"/>
      <c r="D969" s="133"/>
      <c r="E969" s="19"/>
      <c r="F969" s="19"/>
      <c r="G969" s="19"/>
      <c r="H969" s="19"/>
      <c r="I969" s="19"/>
      <c r="J969" s="19"/>
      <c r="K969" s="19"/>
      <c r="L969" s="19"/>
      <c r="M969" s="19"/>
      <c r="N969" s="19"/>
      <c r="O969" s="19"/>
      <c r="P969" s="19"/>
      <c r="Q969" s="19"/>
      <c r="R969" s="19"/>
      <c r="S969" s="19"/>
      <c r="T969" s="19"/>
      <c r="U969" s="19"/>
      <c r="V969" s="19"/>
      <c r="W969" s="19"/>
      <c r="X969" s="19"/>
      <c r="Y969" s="19"/>
    </row>
    <row r="970" spans="2:25" ht="12" customHeight="1">
      <c r="B970" s="19"/>
      <c r="C970" s="19"/>
      <c r="D970" s="133"/>
      <c r="E970" s="19"/>
      <c r="F970" s="19"/>
      <c r="G970" s="19"/>
      <c r="H970" s="19"/>
      <c r="I970" s="19"/>
      <c r="J970" s="19"/>
      <c r="K970" s="19"/>
      <c r="L970" s="19"/>
      <c r="M970" s="19"/>
      <c r="N970" s="19"/>
      <c r="O970" s="19"/>
      <c r="P970" s="19"/>
      <c r="Q970" s="19"/>
      <c r="R970" s="19"/>
      <c r="S970" s="19"/>
      <c r="T970" s="19"/>
      <c r="U970" s="19"/>
      <c r="V970" s="19"/>
      <c r="W970" s="19"/>
      <c r="X970" s="19"/>
      <c r="Y970" s="19"/>
    </row>
    <row r="971" spans="2:25" ht="12" customHeight="1">
      <c r="B971" s="19"/>
      <c r="C971" s="19"/>
      <c r="D971" s="133"/>
      <c r="E971" s="19"/>
      <c r="F971" s="19"/>
      <c r="G971" s="19"/>
      <c r="H971" s="19"/>
      <c r="I971" s="19"/>
      <c r="J971" s="19"/>
      <c r="K971" s="19"/>
      <c r="L971" s="19"/>
      <c r="M971" s="19"/>
      <c r="N971" s="19"/>
      <c r="O971" s="19"/>
      <c r="P971" s="19"/>
      <c r="Q971" s="19"/>
      <c r="R971" s="19"/>
      <c r="S971" s="19"/>
      <c r="T971" s="19"/>
      <c r="U971" s="19"/>
      <c r="V971" s="19"/>
      <c r="W971" s="19"/>
      <c r="X971" s="19"/>
      <c r="Y971" s="19"/>
    </row>
    <row r="972" spans="2:25" ht="12" customHeight="1">
      <c r="B972" s="19"/>
      <c r="C972" s="19"/>
      <c r="D972" s="133"/>
      <c r="E972" s="19"/>
      <c r="F972" s="19"/>
      <c r="G972" s="19"/>
      <c r="H972" s="19"/>
      <c r="I972" s="19"/>
      <c r="J972" s="19"/>
      <c r="K972" s="19"/>
      <c r="L972" s="19"/>
      <c r="M972" s="19"/>
      <c r="N972" s="19"/>
      <c r="O972" s="19"/>
      <c r="P972" s="19"/>
      <c r="Q972" s="19"/>
      <c r="R972" s="19"/>
      <c r="S972" s="19"/>
      <c r="T972" s="19"/>
      <c r="U972" s="19"/>
      <c r="V972" s="19"/>
      <c r="W972" s="19"/>
      <c r="X972" s="19"/>
      <c r="Y972" s="19"/>
    </row>
    <row r="973" spans="2:25" ht="12" customHeight="1">
      <c r="B973" s="19"/>
      <c r="C973" s="19"/>
      <c r="D973" s="133"/>
      <c r="E973" s="19"/>
      <c r="F973" s="19"/>
      <c r="G973" s="19"/>
      <c r="H973" s="19"/>
      <c r="I973" s="19"/>
      <c r="J973" s="19"/>
      <c r="K973" s="19"/>
      <c r="L973" s="19"/>
      <c r="M973" s="19"/>
      <c r="N973" s="19"/>
      <c r="O973" s="19"/>
      <c r="P973" s="19"/>
      <c r="Q973" s="19"/>
      <c r="R973" s="19"/>
      <c r="S973" s="19"/>
      <c r="T973" s="19"/>
      <c r="U973" s="19"/>
      <c r="V973" s="19"/>
      <c r="W973" s="19"/>
      <c r="X973" s="19"/>
      <c r="Y973" s="19"/>
    </row>
    <row r="974" spans="2:25" ht="12" customHeight="1">
      <c r="B974" s="19"/>
      <c r="C974" s="19"/>
      <c r="D974" s="133"/>
      <c r="E974" s="19"/>
      <c r="F974" s="19"/>
      <c r="G974" s="19"/>
      <c r="H974" s="19"/>
      <c r="I974" s="19"/>
      <c r="J974" s="19"/>
      <c r="K974" s="19"/>
      <c r="L974" s="19"/>
      <c r="M974" s="19"/>
      <c r="N974" s="19"/>
      <c r="O974" s="19"/>
      <c r="P974" s="19"/>
      <c r="Q974" s="19"/>
      <c r="R974" s="19"/>
      <c r="S974" s="19"/>
      <c r="T974" s="19"/>
      <c r="U974" s="19"/>
      <c r="V974" s="19"/>
      <c r="W974" s="19"/>
      <c r="X974" s="19"/>
      <c r="Y974" s="19"/>
    </row>
    <row r="975" spans="2:25" ht="12" customHeight="1">
      <c r="B975" s="19"/>
      <c r="C975" s="19"/>
      <c r="D975" s="133"/>
      <c r="E975" s="19"/>
      <c r="F975" s="19"/>
      <c r="G975" s="19"/>
      <c r="H975" s="19"/>
      <c r="I975" s="19"/>
      <c r="J975" s="19"/>
      <c r="K975" s="19"/>
      <c r="L975" s="19"/>
      <c r="M975" s="19"/>
      <c r="N975" s="19"/>
      <c r="O975" s="19"/>
      <c r="P975" s="19"/>
      <c r="Q975" s="19"/>
      <c r="R975" s="19"/>
      <c r="S975" s="19"/>
      <c r="T975" s="19"/>
      <c r="U975" s="19"/>
      <c r="V975" s="19"/>
      <c r="W975" s="19"/>
      <c r="X975" s="19"/>
      <c r="Y975" s="19"/>
    </row>
    <row r="976" spans="2:25" ht="12" customHeight="1">
      <c r="B976" s="19"/>
      <c r="C976" s="19"/>
      <c r="D976" s="133"/>
      <c r="E976" s="19"/>
      <c r="F976" s="19"/>
      <c r="G976" s="19"/>
      <c r="H976" s="19"/>
      <c r="I976" s="19"/>
      <c r="J976" s="19"/>
      <c r="K976" s="19"/>
      <c r="L976" s="19"/>
      <c r="M976" s="19"/>
      <c r="N976" s="19"/>
      <c r="O976" s="19"/>
      <c r="P976" s="19"/>
      <c r="Q976" s="19"/>
      <c r="R976" s="19"/>
      <c r="S976" s="19"/>
      <c r="T976" s="19"/>
      <c r="U976" s="19"/>
      <c r="V976" s="19"/>
      <c r="W976" s="19"/>
      <c r="X976" s="19"/>
      <c r="Y976" s="19"/>
    </row>
    <row r="977" spans="2:25" ht="12" customHeight="1">
      <c r="B977" s="19"/>
      <c r="C977" s="19"/>
      <c r="D977" s="133"/>
      <c r="E977" s="19"/>
      <c r="F977" s="19"/>
      <c r="G977" s="19"/>
      <c r="H977" s="19"/>
      <c r="I977" s="19"/>
      <c r="J977" s="19"/>
      <c r="K977" s="19"/>
      <c r="L977" s="19"/>
      <c r="M977" s="19"/>
      <c r="N977" s="19"/>
      <c r="O977" s="19"/>
      <c r="P977" s="19"/>
      <c r="Q977" s="19"/>
      <c r="R977" s="19"/>
      <c r="S977" s="19"/>
      <c r="T977" s="19"/>
      <c r="U977" s="19"/>
      <c r="V977" s="19"/>
      <c r="W977" s="19"/>
      <c r="X977" s="19"/>
      <c r="Y977" s="19"/>
    </row>
    <row r="978" spans="2:25" ht="12" customHeight="1">
      <c r="B978" s="19"/>
      <c r="C978" s="19"/>
      <c r="D978" s="133"/>
      <c r="E978" s="19"/>
      <c r="F978" s="19"/>
      <c r="G978" s="19"/>
      <c r="H978" s="19"/>
      <c r="I978" s="19"/>
      <c r="J978" s="19"/>
      <c r="K978" s="19"/>
      <c r="L978" s="19"/>
      <c r="M978" s="19"/>
      <c r="N978" s="19"/>
      <c r="O978" s="19"/>
      <c r="P978" s="19"/>
      <c r="Q978" s="19"/>
      <c r="R978" s="19"/>
      <c r="S978" s="19"/>
      <c r="T978" s="19"/>
      <c r="U978" s="19"/>
      <c r="V978" s="19"/>
      <c r="W978" s="19"/>
      <c r="X978" s="19"/>
      <c r="Y978" s="19"/>
    </row>
    <row r="979" spans="2:25" ht="12" customHeight="1">
      <c r="B979" s="19"/>
      <c r="C979" s="19"/>
      <c r="D979" s="133"/>
      <c r="E979" s="19"/>
      <c r="F979" s="19"/>
      <c r="G979" s="19"/>
      <c r="H979" s="19"/>
      <c r="I979" s="19"/>
      <c r="J979" s="19"/>
      <c r="K979" s="19"/>
      <c r="L979" s="19"/>
      <c r="M979" s="19"/>
      <c r="N979" s="19"/>
      <c r="O979" s="19"/>
      <c r="P979" s="19"/>
      <c r="Q979" s="19"/>
      <c r="R979" s="19"/>
      <c r="S979" s="19"/>
      <c r="T979" s="19"/>
      <c r="U979" s="19"/>
      <c r="V979" s="19"/>
      <c r="W979" s="19"/>
      <c r="X979" s="19"/>
      <c r="Y979" s="19"/>
    </row>
    <row r="980" spans="2:25" ht="12" customHeight="1">
      <c r="B980" s="19"/>
      <c r="C980" s="19"/>
      <c r="D980" s="133"/>
      <c r="E980" s="19"/>
      <c r="F980" s="19"/>
      <c r="G980" s="19"/>
      <c r="H980" s="19"/>
      <c r="I980" s="19"/>
      <c r="J980" s="19"/>
      <c r="K980" s="19"/>
      <c r="L980" s="19"/>
      <c r="M980" s="19"/>
      <c r="N980" s="19"/>
      <c r="O980" s="19"/>
      <c r="P980" s="19"/>
      <c r="Q980" s="19"/>
      <c r="R980" s="19"/>
      <c r="S980" s="19"/>
      <c r="T980" s="19"/>
      <c r="U980" s="19"/>
      <c r="V980" s="19"/>
      <c r="W980" s="19"/>
      <c r="X980" s="19"/>
      <c r="Y980" s="19"/>
    </row>
    <row r="981" spans="2:25" ht="12" customHeight="1">
      <c r="B981" s="19"/>
      <c r="C981" s="19"/>
      <c r="D981" s="133"/>
      <c r="E981" s="19"/>
      <c r="F981" s="19"/>
      <c r="G981" s="19"/>
      <c r="H981" s="19"/>
      <c r="I981" s="19"/>
      <c r="J981" s="19"/>
      <c r="K981" s="19"/>
      <c r="L981" s="19"/>
      <c r="M981" s="19"/>
      <c r="N981" s="19"/>
      <c r="O981" s="19"/>
      <c r="P981" s="19"/>
      <c r="Q981" s="19"/>
      <c r="R981" s="19"/>
      <c r="S981" s="19"/>
      <c r="T981" s="19"/>
      <c r="U981" s="19"/>
      <c r="V981" s="19"/>
      <c r="W981" s="19"/>
      <c r="X981" s="19"/>
      <c r="Y981" s="19"/>
    </row>
    <row r="982" spans="2:25" ht="12" customHeight="1">
      <c r="B982" s="19"/>
      <c r="C982" s="19"/>
      <c r="D982" s="133"/>
      <c r="E982" s="19"/>
      <c r="F982" s="19"/>
      <c r="G982" s="19"/>
      <c r="H982" s="19"/>
      <c r="I982" s="19"/>
      <c r="J982" s="19"/>
      <c r="K982" s="19"/>
      <c r="L982" s="19"/>
      <c r="M982" s="19"/>
      <c r="N982" s="19"/>
      <c r="O982" s="19"/>
      <c r="P982" s="19"/>
      <c r="Q982" s="19"/>
      <c r="R982" s="19"/>
      <c r="S982" s="19"/>
      <c r="T982" s="19"/>
      <c r="U982" s="19"/>
      <c r="V982" s="19"/>
      <c r="W982" s="19"/>
      <c r="X982" s="19"/>
      <c r="Y982" s="19"/>
    </row>
    <row r="983" spans="2:25" ht="12" customHeight="1">
      <c r="B983" s="19"/>
      <c r="C983" s="19"/>
      <c r="D983" s="133"/>
      <c r="E983" s="19"/>
      <c r="F983" s="19"/>
      <c r="G983" s="19"/>
      <c r="H983" s="19"/>
      <c r="I983" s="19"/>
      <c r="J983" s="19"/>
      <c r="K983" s="19"/>
      <c r="L983" s="19"/>
      <c r="M983" s="19"/>
      <c r="N983" s="19"/>
      <c r="O983" s="19"/>
      <c r="P983" s="19"/>
      <c r="Q983" s="19"/>
      <c r="R983" s="19"/>
      <c r="S983" s="19"/>
      <c r="T983" s="19"/>
      <c r="U983" s="19"/>
      <c r="V983" s="19"/>
      <c r="W983" s="19"/>
      <c r="X983" s="19"/>
      <c r="Y983" s="19"/>
    </row>
    <row r="984" spans="2:25" ht="12" customHeight="1">
      <c r="B984" s="19"/>
      <c r="C984" s="19"/>
      <c r="D984" s="133"/>
      <c r="E984" s="19"/>
      <c r="F984" s="19"/>
      <c r="G984" s="19"/>
      <c r="H984" s="19"/>
      <c r="I984" s="19"/>
      <c r="J984" s="19"/>
      <c r="K984" s="19"/>
      <c r="L984" s="19"/>
      <c r="M984" s="19"/>
      <c r="N984" s="19"/>
      <c r="O984" s="19"/>
      <c r="P984" s="19"/>
      <c r="Q984" s="19"/>
      <c r="R984" s="19"/>
      <c r="S984" s="19"/>
      <c r="T984" s="19"/>
      <c r="U984" s="19"/>
      <c r="V984" s="19"/>
      <c r="W984" s="19"/>
      <c r="X984" s="19"/>
      <c r="Y984" s="19"/>
    </row>
    <row r="985" spans="2:25" ht="12" customHeight="1">
      <c r="B985" s="19"/>
      <c r="C985" s="19"/>
      <c r="D985" s="133"/>
      <c r="E985" s="19"/>
      <c r="F985" s="19"/>
      <c r="G985" s="19"/>
      <c r="H985" s="19"/>
      <c r="I985" s="19"/>
      <c r="J985" s="19"/>
      <c r="K985" s="19"/>
      <c r="L985" s="19"/>
      <c r="M985" s="19"/>
      <c r="N985" s="19"/>
      <c r="O985" s="19"/>
      <c r="P985" s="19"/>
      <c r="Q985" s="19"/>
      <c r="R985" s="19"/>
      <c r="S985" s="19"/>
      <c r="T985" s="19"/>
      <c r="U985" s="19"/>
      <c r="V985" s="19"/>
      <c r="W985" s="19"/>
      <c r="X985" s="19"/>
      <c r="Y985" s="19"/>
    </row>
    <row r="986" spans="2:25" ht="12" customHeight="1">
      <c r="B986" s="19"/>
      <c r="C986" s="19"/>
      <c r="D986" s="133"/>
      <c r="E986" s="19"/>
      <c r="F986" s="19"/>
      <c r="G986" s="19"/>
      <c r="H986" s="19"/>
      <c r="I986" s="19"/>
      <c r="J986" s="19"/>
      <c r="K986" s="19"/>
      <c r="L986" s="19"/>
      <c r="M986" s="19"/>
      <c r="N986" s="19"/>
      <c r="O986" s="19"/>
      <c r="P986" s="19"/>
      <c r="Q986" s="19"/>
      <c r="R986" s="19"/>
      <c r="S986" s="19"/>
      <c r="T986" s="19"/>
      <c r="U986" s="19"/>
      <c r="V986" s="19"/>
      <c r="W986" s="19"/>
      <c r="X986" s="19"/>
      <c r="Y986" s="19"/>
    </row>
    <row r="987" spans="2:25" ht="12" customHeight="1">
      <c r="B987" s="19"/>
      <c r="C987" s="19"/>
      <c r="D987" s="133"/>
      <c r="E987" s="19"/>
      <c r="F987" s="19"/>
      <c r="G987" s="19"/>
      <c r="H987" s="19"/>
      <c r="I987" s="19"/>
      <c r="J987" s="19"/>
      <c r="K987" s="19"/>
      <c r="L987" s="19"/>
      <c r="M987" s="19"/>
      <c r="N987" s="19"/>
      <c r="O987" s="19"/>
      <c r="P987" s="19"/>
      <c r="Q987" s="19"/>
      <c r="R987" s="19"/>
      <c r="S987" s="19"/>
      <c r="T987" s="19"/>
      <c r="U987" s="19"/>
      <c r="V987" s="19"/>
      <c r="W987" s="19"/>
      <c r="X987" s="19"/>
      <c r="Y987" s="19"/>
    </row>
    <row r="988" spans="2:25" ht="12" customHeight="1">
      <c r="B988" s="19"/>
      <c r="C988" s="19"/>
      <c r="D988" s="133"/>
      <c r="E988" s="19"/>
      <c r="F988" s="19"/>
      <c r="G988" s="19"/>
      <c r="H988" s="19"/>
      <c r="I988" s="19"/>
      <c r="J988" s="19"/>
      <c r="K988" s="19"/>
      <c r="L988" s="19"/>
      <c r="M988" s="19"/>
      <c r="N988" s="19"/>
      <c r="O988" s="19"/>
      <c r="P988" s="19"/>
      <c r="Q988" s="19"/>
      <c r="R988" s="19"/>
      <c r="S988" s="19"/>
      <c r="T988" s="19"/>
      <c r="U988" s="19"/>
      <c r="V988" s="19"/>
      <c r="W988" s="19"/>
      <c r="X988" s="19"/>
      <c r="Y988" s="19"/>
    </row>
    <row r="989" spans="2:25" ht="12" customHeight="1">
      <c r="B989" s="19"/>
      <c r="C989" s="19"/>
      <c r="D989" s="133"/>
      <c r="E989" s="19"/>
      <c r="F989" s="19"/>
      <c r="G989" s="19"/>
      <c r="H989" s="19"/>
      <c r="I989" s="19"/>
      <c r="J989" s="19"/>
      <c r="K989" s="19"/>
      <c r="L989" s="19"/>
      <c r="M989" s="19"/>
      <c r="N989" s="19"/>
      <c r="O989" s="19"/>
      <c r="P989" s="19"/>
      <c r="Q989" s="19"/>
      <c r="R989" s="19"/>
      <c r="S989" s="19"/>
      <c r="T989" s="19"/>
      <c r="U989" s="19"/>
      <c r="V989" s="19"/>
      <c r="W989" s="19"/>
      <c r="X989" s="19"/>
      <c r="Y989" s="19"/>
    </row>
    <row r="990" spans="2:25" ht="12" customHeight="1">
      <c r="B990" s="19"/>
      <c r="C990" s="19"/>
      <c r="D990" s="133"/>
      <c r="E990" s="19"/>
      <c r="F990" s="19"/>
      <c r="G990" s="19"/>
      <c r="H990" s="19"/>
      <c r="I990" s="19"/>
      <c r="J990" s="19"/>
      <c r="K990" s="19"/>
      <c r="L990" s="19"/>
      <c r="M990" s="19"/>
      <c r="N990" s="19"/>
      <c r="O990" s="19"/>
      <c r="P990" s="19"/>
      <c r="Q990" s="19"/>
      <c r="R990" s="19"/>
      <c r="S990" s="19"/>
      <c r="T990" s="19"/>
      <c r="U990" s="19"/>
      <c r="V990" s="19"/>
      <c r="W990" s="19"/>
      <c r="X990" s="19"/>
      <c r="Y990" s="19"/>
    </row>
    <row r="991" spans="2:25" ht="12" customHeight="1">
      <c r="B991" s="19"/>
      <c r="C991" s="19"/>
      <c r="D991" s="133"/>
      <c r="E991" s="19"/>
      <c r="F991" s="19"/>
      <c r="G991" s="19"/>
      <c r="H991" s="19"/>
      <c r="I991" s="19"/>
      <c r="J991" s="19"/>
      <c r="K991" s="19"/>
      <c r="L991" s="19"/>
      <c r="M991" s="19"/>
      <c r="N991" s="19"/>
      <c r="O991" s="19"/>
      <c r="P991" s="19"/>
      <c r="Q991" s="19"/>
      <c r="R991" s="19"/>
      <c r="S991" s="19"/>
      <c r="T991" s="19"/>
      <c r="U991" s="19"/>
      <c r="V991" s="19"/>
      <c r="W991" s="19"/>
      <c r="X991" s="19"/>
      <c r="Y991" s="19"/>
    </row>
    <row r="992" spans="2:25" ht="12" customHeight="1">
      <c r="B992" s="19"/>
      <c r="C992" s="19"/>
      <c r="D992" s="133"/>
      <c r="E992" s="19"/>
      <c r="F992" s="19"/>
      <c r="G992" s="19"/>
      <c r="H992" s="19"/>
      <c r="I992" s="19"/>
      <c r="J992" s="19"/>
      <c r="K992" s="19"/>
      <c r="L992" s="19"/>
      <c r="M992" s="19"/>
      <c r="N992" s="19"/>
      <c r="O992" s="19"/>
      <c r="P992" s="19"/>
      <c r="Q992" s="19"/>
      <c r="R992" s="19"/>
      <c r="S992" s="19"/>
      <c r="T992" s="19"/>
      <c r="U992" s="19"/>
      <c r="V992" s="19"/>
      <c r="W992" s="19"/>
      <c r="X992" s="19"/>
      <c r="Y992" s="19"/>
    </row>
    <row r="993" spans="2:25" ht="12" customHeight="1">
      <c r="B993" s="19"/>
      <c r="C993" s="19"/>
      <c r="D993" s="133"/>
      <c r="E993" s="19"/>
      <c r="F993" s="19"/>
      <c r="G993" s="19"/>
      <c r="H993" s="19"/>
      <c r="I993" s="19"/>
      <c r="J993" s="19"/>
      <c r="K993" s="19"/>
      <c r="L993" s="19"/>
      <c r="M993" s="19"/>
      <c r="N993" s="19"/>
      <c r="O993" s="19"/>
      <c r="P993" s="19"/>
      <c r="Q993" s="19"/>
      <c r="R993" s="19"/>
      <c r="S993" s="19"/>
      <c r="T993" s="19"/>
      <c r="U993" s="19"/>
      <c r="V993" s="19"/>
      <c r="W993" s="19"/>
      <c r="X993" s="19"/>
      <c r="Y993" s="19"/>
    </row>
    <row r="994" spans="2:25" ht="12" customHeight="1">
      <c r="B994" s="19"/>
      <c r="C994" s="19"/>
      <c r="D994" s="133"/>
      <c r="E994" s="19"/>
      <c r="F994" s="19"/>
      <c r="G994" s="19"/>
      <c r="H994" s="19"/>
      <c r="I994" s="19"/>
      <c r="J994" s="19"/>
      <c r="K994" s="19"/>
      <c r="L994" s="19"/>
      <c r="M994" s="19"/>
      <c r="N994" s="19"/>
      <c r="O994" s="19"/>
      <c r="P994" s="19"/>
      <c r="Q994" s="19"/>
      <c r="R994" s="19"/>
      <c r="S994" s="19"/>
      <c r="T994" s="19"/>
      <c r="U994" s="19"/>
      <c r="V994" s="19"/>
      <c r="W994" s="19"/>
      <c r="X994" s="19"/>
      <c r="Y994" s="19"/>
    </row>
    <row r="995" spans="2:25" ht="12" customHeight="1">
      <c r="B995" s="19"/>
      <c r="C995" s="19"/>
      <c r="D995" s="133"/>
      <c r="E995" s="19"/>
      <c r="F995" s="19"/>
      <c r="G995" s="19"/>
      <c r="H995" s="19"/>
      <c r="I995" s="19"/>
      <c r="J995" s="19"/>
      <c r="K995" s="19"/>
      <c r="L995" s="19"/>
      <c r="M995" s="19"/>
      <c r="N995" s="19"/>
      <c r="O995" s="19"/>
      <c r="P995" s="19"/>
      <c r="Q995" s="19"/>
      <c r="R995" s="19"/>
      <c r="S995" s="19"/>
      <c r="T995" s="19"/>
      <c r="U995" s="19"/>
      <c r="V995" s="19"/>
      <c r="W995" s="19"/>
      <c r="X995" s="19"/>
      <c r="Y995" s="19"/>
    </row>
    <row r="996" spans="2:25" ht="12" customHeight="1">
      <c r="B996" s="19"/>
      <c r="C996" s="19"/>
      <c r="D996" s="133"/>
      <c r="E996" s="19"/>
      <c r="F996" s="19"/>
      <c r="G996" s="19"/>
      <c r="H996" s="19"/>
      <c r="I996" s="19"/>
      <c r="J996" s="19"/>
      <c r="K996" s="19"/>
      <c r="L996" s="19"/>
      <c r="M996" s="19"/>
      <c r="N996" s="19"/>
      <c r="O996" s="19"/>
      <c r="P996" s="19"/>
      <c r="Q996" s="19"/>
      <c r="R996" s="19"/>
      <c r="S996" s="19"/>
      <c r="T996" s="19"/>
      <c r="U996" s="19"/>
      <c r="V996" s="19"/>
      <c r="W996" s="19"/>
      <c r="X996" s="19"/>
      <c r="Y996" s="19"/>
    </row>
    <row r="997" spans="2:25" ht="12" customHeight="1">
      <c r="B997" s="19"/>
      <c r="C997" s="19"/>
      <c r="D997" s="133"/>
      <c r="E997" s="19"/>
      <c r="F997" s="19"/>
      <c r="G997" s="19"/>
      <c r="H997" s="19"/>
      <c r="I997" s="19"/>
      <c r="J997" s="19"/>
      <c r="K997" s="19"/>
      <c r="L997" s="19"/>
      <c r="M997" s="19"/>
      <c r="N997" s="19"/>
      <c r="O997" s="19"/>
      <c r="P997" s="19"/>
      <c r="Q997" s="19"/>
      <c r="R997" s="19"/>
      <c r="S997" s="19"/>
      <c r="T997" s="19"/>
      <c r="U997" s="19"/>
      <c r="V997" s="19"/>
      <c r="W997" s="19"/>
      <c r="X997" s="19"/>
      <c r="Y997" s="19"/>
    </row>
    <row r="998" spans="2:25" ht="12" customHeight="1">
      <c r="B998" s="19"/>
      <c r="C998" s="19"/>
      <c r="D998" s="133"/>
      <c r="E998" s="19"/>
      <c r="F998" s="19"/>
      <c r="G998" s="19"/>
      <c r="H998" s="19"/>
      <c r="I998" s="19"/>
      <c r="J998" s="19"/>
      <c r="K998" s="19"/>
      <c r="L998" s="19"/>
      <c r="M998" s="19"/>
      <c r="N998" s="19"/>
      <c r="O998" s="19"/>
      <c r="P998" s="19"/>
      <c r="Q998" s="19"/>
      <c r="R998" s="19"/>
      <c r="S998" s="19"/>
      <c r="T998" s="19"/>
      <c r="U998" s="19"/>
      <c r="V998" s="19"/>
      <c r="W998" s="19"/>
      <c r="X998" s="19"/>
      <c r="Y998" s="19"/>
    </row>
    <row r="999" spans="2:25" ht="12" customHeight="1">
      <c r="B999" s="19"/>
      <c r="C999" s="19"/>
      <c r="D999" s="133"/>
      <c r="E999" s="19"/>
      <c r="F999" s="19"/>
      <c r="G999" s="19"/>
      <c r="H999" s="19"/>
      <c r="I999" s="19"/>
      <c r="J999" s="19"/>
      <c r="K999" s="19"/>
      <c r="L999" s="19"/>
      <c r="M999" s="19"/>
      <c r="N999" s="19"/>
      <c r="O999" s="19"/>
      <c r="P999" s="19"/>
      <c r="Q999" s="19"/>
      <c r="R999" s="19"/>
      <c r="S999" s="19"/>
      <c r="T999" s="19"/>
      <c r="U999" s="19"/>
      <c r="V999" s="19"/>
      <c r="W999" s="19"/>
      <c r="X999" s="19"/>
      <c r="Y999" s="19"/>
    </row>
    <row r="1000" spans="2:25" ht="12" customHeight="1">
      <c r="B1000" s="19"/>
      <c r="C1000" s="19"/>
      <c r="D1000" s="133"/>
      <c r="E1000" s="19"/>
      <c r="F1000" s="19"/>
      <c r="G1000" s="19"/>
      <c r="H1000" s="19"/>
      <c r="I1000" s="19"/>
      <c r="J1000" s="19"/>
      <c r="K1000" s="19"/>
      <c r="L1000" s="19"/>
      <c r="M1000" s="19"/>
      <c r="N1000" s="19"/>
      <c r="O1000" s="19"/>
      <c r="P1000" s="19"/>
      <c r="Q1000" s="19"/>
      <c r="R1000" s="19"/>
      <c r="S1000" s="19"/>
      <c r="T1000" s="19"/>
      <c r="U1000" s="19"/>
      <c r="V1000" s="19"/>
      <c r="W1000" s="19"/>
      <c r="X1000" s="19"/>
      <c r="Y1000" s="19"/>
    </row>
    <row r="1001" spans="2:25" ht="12" customHeight="1">
      <c r="B1001" s="19"/>
      <c r="C1001" s="19"/>
      <c r="D1001" s="133"/>
      <c r="E1001" s="19"/>
      <c r="F1001" s="19"/>
      <c r="G1001" s="19"/>
      <c r="H1001" s="19"/>
      <c r="I1001" s="19"/>
      <c r="J1001" s="19"/>
      <c r="K1001" s="19"/>
      <c r="L1001" s="19"/>
      <c r="M1001" s="19"/>
      <c r="N1001" s="19"/>
      <c r="O1001" s="19"/>
      <c r="P1001" s="19"/>
      <c r="Q1001" s="19"/>
      <c r="R1001" s="19"/>
      <c r="S1001" s="19"/>
      <c r="T1001" s="19"/>
      <c r="U1001" s="19"/>
      <c r="V1001" s="19"/>
      <c r="W1001" s="19"/>
      <c r="X1001" s="19"/>
      <c r="Y1001" s="19"/>
    </row>
    <row r="1002" spans="2:25" ht="12" customHeight="1">
      <c r="B1002" s="19"/>
      <c r="C1002" s="19"/>
      <c r="D1002" s="133"/>
      <c r="E1002" s="19"/>
      <c r="F1002" s="19"/>
      <c r="G1002" s="19"/>
      <c r="H1002" s="19"/>
      <c r="I1002" s="19"/>
      <c r="J1002" s="19"/>
      <c r="K1002" s="19"/>
      <c r="L1002" s="19"/>
      <c r="M1002" s="19"/>
      <c r="N1002" s="19"/>
      <c r="O1002" s="19"/>
      <c r="P1002" s="19"/>
      <c r="Q1002" s="19"/>
      <c r="R1002" s="19"/>
      <c r="S1002" s="19"/>
      <c r="T1002" s="19"/>
      <c r="U1002" s="19"/>
      <c r="V1002" s="19"/>
      <c r="W1002" s="19"/>
      <c r="X1002" s="19"/>
      <c r="Y1002" s="19"/>
    </row>
    <row r="1003" spans="2:25" ht="12" customHeight="1">
      <c r="B1003" s="19"/>
      <c r="C1003" s="19"/>
      <c r="D1003" s="133"/>
      <c r="E1003" s="19"/>
      <c r="F1003" s="19"/>
      <c r="G1003" s="19"/>
      <c r="H1003" s="19"/>
      <c r="I1003" s="19"/>
      <c r="J1003" s="19"/>
      <c r="K1003" s="19"/>
      <c r="L1003" s="19"/>
      <c r="M1003" s="19"/>
      <c r="N1003" s="19"/>
      <c r="O1003" s="19"/>
      <c r="P1003" s="19"/>
      <c r="Q1003" s="19"/>
      <c r="R1003" s="19"/>
      <c r="S1003" s="19"/>
      <c r="T1003" s="19"/>
      <c r="U1003" s="19"/>
      <c r="V1003" s="19"/>
      <c r="W1003" s="19"/>
      <c r="X1003" s="19"/>
      <c r="Y1003" s="19"/>
    </row>
    <row r="1004" spans="2:25" ht="12" customHeight="1">
      <c r="B1004" s="19"/>
      <c r="C1004" s="19"/>
      <c r="D1004" s="133"/>
      <c r="E1004" s="19"/>
      <c r="F1004" s="19"/>
      <c r="G1004" s="19"/>
      <c r="H1004" s="19"/>
      <c r="I1004" s="19"/>
      <c r="J1004" s="19"/>
      <c r="K1004" s="19"/>
      <c r="L1004" s="19"/>
      <c r="M1004" s="19"/>
      <c r="N1004" s="19"/>
      <c r="O1004" s="19"/>
      <c r="P1004" s="19"/>
      <c r="Q1004" s="19"/>
      <c r="R1004" s="19"/>
      <c r="S1004" s="19"/>
      <c r="T1004" s="19"/>
      <c r="U1004" s="19"/>
      <c r="V1004" s="19"/>
      <c r="W1004" s="19"/>
      <c r="X1004" s="19"/>
      <c r="Y1004" s="19"/>
    </row>
    <row r="1005" spans="2:25" ht="12" customHeight="1">
      <c r="B1005" s="19"/>
      <c r="C1005" s="19"/>
      <c r="D1005" s="133"/>
      <c r="E1005" s="19"/>
      <c r="F1005" s="19"/>
      <c r="G1005" s="19"/>
      <c r="H1005" s="19"/>
      <c r="I1005" s="19"/>
      <c r="J1005" s="19"/>
      <c r="K1005" s="19"/>
      <c r="L1005" s="19"/>
      <c r="M1005" s="19"/>
      <c r="N1005" s="19"/>
      <c r="O1005" s="19"/>
      <c r="P1005" s="19"/>
      <c r="Q1005" s="19"/>
      <c r="R1005" s="19"/>
      <c r="S1005" s="19"/>
      <c r="T1005" s="19"/>
      <c r="U1005" s="19"/>
      <c r="V1005" s="19"/>
      <c r="W1005" s="19"/>
      <c r="X1005" s="19"/>
      <c r="Y1005" s="19"/>
    </row>
    <row r="1006" spans="2:25" ht="12" customHeight="1">
      <c r="B1006" s="19"/>
      <c r="C1006" s="19"/>
      <c r="D1006" s="133"/>
      <c r="E1006" s="19"/>
      <c r="F1006" s="19"/>
      <c r="G1006" s="19"/>
      <c r="H1006" s="19"/>
      <c r="I1006" s="19"/>
      <c r="J1006" s="19"/>
      <c r="K1006" s="19"/>
      <c r="L1006" s="19"/>
      <c r="M1006" s="19"/>
      <c r="N1006" s="19"/>
      <c r="O1006" s="19"/>
      <c r="P1006" s="19"/>
      <c r="Q1006" s="19"/>
      <c r="R1006" s="19"/>
      <c r="S1006" s="19"/>
      <c r="T1006" s="19"/>
      <c r="U1006" s="19"/>
      <c r="V1006" s="19"/>
      <c r="W1006" s="19"/>
      <c r="X1006" s="19"/>
      <c r="Y1006" s="19"/>
    </row>
    <row r="1007" spans="2:25" ht="12" customHeight="1">
      <c r="B1007" s="19"/>
      <c r="C1007" s="19"/>
      <c r="D1007" s="133"/>
      <c r="E1007" s="19"/>
      <c r="F1007" s="19"/>
      <c r="G1007" s="19"/>
      <c r="H1007" s="19"/>
      <c r="I1007" s="19"/>
      <c r="J1007" s="19"/>
      <c r="K1007" s="19"/>
      <c r="L1007" s="19"/>
      <c r="M1007" s="19"/>
      <c r="N1007" s="19"/>
      <c r="O1007" s="19"/>
      <c r="P1007" s="19"/>
      <c r="Q1007" s="19"/>
      <c r="R1007" s="19"/>
      <c r="S1007" s="19"/>
      <c r="T1007" s="19"/>
      <c r="U1007" s="19"/>
      <c r="V1007" s="19"/>
      <c r="W1007" s="19"/>
      <c r="X1007" s="19"/>
      <c r="Y1007" s="19"/>
    </row>
    <row r="1008" spans="2:25" ht="12" customHeight="1">
      <c r="B1008" s="19"/>
      <c r="C1008" s="19"/>
      <c r="D1008" s="133"/>
      <c r="E1008" s="19"/>
      <c r="F1008" s="19"/>
      <c r="G1008" s="19"/>
      <c r="H1008" s="19"/>
      <c r="I1008" s="19"/>
      <c r="J1008" s="19"/>
      <c r="K1008" s="19"/>
      <c r="L1008" s="19"/>
      <c r="M1008" s="19"/>
      <c r="N1008" s="19"/>
      <c r="O1008" s="19"/>
      <c r="P1008" s="19"/>
      <c r="Q1008" s="19"/>
      <c r="R1008" s="19"/>
      <c r="S1008" s="19"/>
      <c r="T1008" s="19"/>
      <c r="U1008" s="19"/>
      <c r="V1008" s="19"/>
      <c r="W1008" s="19"/>
      <c r="X1008" s="19"/>
      <c r="Y1008" s="19"/>
    </row>
    <row r="1009" spans="2:25" ht="12" customHeight="1">
      <c r="B1009" s="19"/>
      <c r="C1009" s="19"/>
      <c r="D1009" s="133"/>
      <c r="E1009" s="19"/>
      <c r="F1009" s="19"/>
      <c r="G1009" s="19"/>
      <c r="H1009" s="19"/>
      <c r="I1009" s="19"/>
      <c r="J1009" s="19"/>
      <c r="K1009" s="19"/>
      <c r="L1009" s="19"/>
      <c r="M1009" s="19"/>
      <c r="N1009" s="19"/>
      <c r="O1009" s="19"/>
      <c r="P1009" s="19"/>
      <c r="Q1009" s="19"/>
      <c r="R1009" s="19"/>
      <c r="S1009" s="19"/>
      <c r="T1009" s="19"/>
      <c r="U1009" s="19"/>
      <c r="V1009" s="19"/>
      <c r="W1009" s="19"/>
      <c r="X1009" s="19"/>
      <c r="Y1009" s="19"/>
    </row>
    <row r="1010" spans="2:25" ht="12" customHeight="1">
      <c r="B1010" s="19"/>
      <c r="C1010" s="19"/>
      <c r="D1010" s="133"/>
      <c r="E1010" s="19"/>
      <c r="F1010" s="19"/>
      <c r="G1010" s="19"/>
      <c r="H1010" s="19"/>
      <c r="I1010" s="19"/>
      <c r="J1010" s="19"/>
      <c r="K1010" s="19"/>
      <c r="L1010" s="19"/>
      <c r="M1010" s="19"/>
      <c r="N1010" s="19"/>
      <c r="O1010" s="19"/>
      <c r="P1010" s="19"/>
      <c r="Q1010" s="19"/>
      <c r="R1010" s="19"/>
      <c r="S1010" s="19"/>
      <c r="T1010" s="19"/>
      <c r="U1010" s="19"/>
      <c r="V1010" s="19"/>
      <c r="W1010" s="19"/>
      <c r="X1010" s="19"/>
      <c r="Y1010" s="19"/>
    </row>
    <row r="1011" spans="2:25" ht="12" customHeight="1">
      <c r="B1011" s="19"/>
      <c r="C1011" s="19"/>
      <c r="D1011" s="133"/>
      <c r="E1011" s="19"/>
      <c r="F1011" s="19"/>
      <c r="G1011" s="19"/>
      <c r="H1011" s="19"/>
      <c r="I1011" s="19"/>
      <c r="J1011" s="19"/>
      <c r="K1011" s="19"/>
      <c r="L1011" s="19"/>
      <c r="M1011" s="19"/>
      <c r="N1011" s="19"/>
      <c r="O1011" s="19"/>
      <c r="P1011" s="19"/>
      <c r="Q1011" s="19"/>
      <c r="R1011" s="19"/>
      <c r="S1011" s="19"/>
      <c r="T1011" s="19"/>
      <c r="U1011" s="19"/>
      <c r="V1011" s="19"/>
      <c r="W1011" s="19"/>
      <c r="X1011" s="19"/>
      <c r="Y1011" s="19"/>
    </row>
    <row r="1012" spans="2:25" ht="12" customHeight="1">
      <c r="B1012" s="19"/>
      <c r="C1012" s="19"/>
      <c r="D1012" s="133"/>
      <c r="E1012" s="19"/>
      <c r="F1012" s="19"/>
      <c r="G1012" s="19"/>
      <c r="H1012" s="19"/>
      <c r="I1012" s="19"/>
      <c r="J1012" s="19"/>
      <c r="K1012" s="19"/>
      <c r="L1012" s="19"/>
      <c r="M1012" s="19"/>
      <c r="N1012" s="19"/>
      <c r="O1012" s="19"/>
      <c r="P1012" s="19"/>
      <c r="Q1012" s="19"/>
      <c r="R1012" s="19"/>
      <c r="S1012" s="19"/>
      <c r="T1012" s="19"/>
      <c r="U1012" s="19"/>
      <c r="V1012" s="19"/>
      <c r="W1012" s="19"/>
      <c r="X1012" s="19"/>
      <c r="Y1012" s="19"/>
    </row>
    <row r="1013" spans="2:25" ht="12" customHeight="1">
      <c r="B1013" s="19"/>
      <c r="C1013" s="19"/>
      <c r="D1013" s="133"/>
      <c r="E1013" s="19"/>
      <c r="F1013" s="19"/>
      <c r="G1013" s="19"/>
      <c r="H1013" s="19"/>
      <c r="I1013" s="19"/>
      <c r="J1013" s="19"/>
      <c r="K1013" s="19"/>
      <c r="L1013" s="19"/>
      <c r="M1013" s="19"/>
      <c r="N1013" s="19"/>
      <c r="O1013" s="19"/>
      <c r="P1013" s="19"/>
      <c r="Q1013" s="19"/>
      <c r="R1013" s="19"/>
      <c r="S1013" s="19"/>
      <c r="T1013" s="19"/>
      <c r="U1013" s="19"/>
      <c r="V1013" s="19"/>
      <c r="W1013" s="19"/>
      <c r="X1013" s="19"/>
      <c r="Y1013" s="19"/>
    </row>
    <row r="1014" spans="2:25" ht="12" customHeight="1">
      <c r="B1014" s="19"/>
      <c r="C1014" s="19"/>
      <c r="D1014" s="133"/>
      <c r="E1014" s="19"/>
      <c r="F1014" s="19"/>
      <c r="G1014" s="19"/>
      <c r="H1014" s="19"/>
      <c r="I1014" s="19"/>
      <c r="J1014" s="19"/>
      <c r="K1014" s="19"/>
      <c r="L1014" s="19"/>
      <c r="M1014" s="19"/>
      <c r="N1014" s="19"/>
      <c r="O1014" s="19"/>
      <c r="P1014" s="19"/>
      <c r="Q1014" s="19"/>
      <c r="R1014" s="19"/>
      <c r="S1014" s="19"/>
      <c r="T1014" s="19"/>
      <c r="U1014" s="19"/>
      <c r="V1014" s="19"/>
      <c r="W1014" s="19"/>
      <c r="X1014" s="19"/>
      <c r="Y1014" s="19"/>
    </row>
    <row r="1015" spans="2:25" ht="12" customHeight="1">
      <c r="B1015" s="19"/>
      <c r="C1015" s="19"/>
      <c r="D1015" s="133"/>
      <c r="E1015" s="19"/>
      <c r="F1015" s="19"/>
      <c r="G1015" s="19"/>
      <c r="H1015" s="19"/>
      <c r="I1015" s="19"/>
      <c r="J1015" s="19"/>
      <c r="K1015" s="19"/>
      <c r="L1015" s="19"/>
      <c r="M1015" s="19"/>
      <c r="N1015" s="19"/>
      <c r="O1015" s="19"/>
      <c r="P1015" s="19"/>
      <c r="Q1015" s="19"/>
      <c r="R1015" s="19"/>
      <c r="S1015" s="19"/>
      <c r="T1015" s="19"/>
      <c r="U1015" s="19"/>
      <c r="V1015" s="19"/>
      <c r="W1015" s="19"/>
      <c r="X1015" s="19"/>
      <c r="Y1015" s="19"/>
    </row>
    <row r="1016" spans="2:25" ht="12" customHeight="1">
      <c r="B1016" s="19"/>
      <c r="C1016" s="19"/>
      <c r="D1016" s="133"/>
      <c r="E1016" s="19"/>
      <c r="F1016" s="19"/>
      <c r="G1016" s="19"/>
      <c r="H1016" s="19"/>
      <c r="I1016" s="19"/>
      <c r="J1016" s="19"/>
      <c r="K1016" s="19"/>
      <c r="L1016" s="19"/>
      <c r="M1016" s="19"/>
      <c r="N1016" s="19"/>
      <c r="O1016" s="19"/>
      <c r="P1016" s="19"/>
      <c r="Q1016" s="19"/>
      <c r="R1016" s="19"/>
      <c r="S1016" s="19"/>
      <c r="T1016" s="19"/>
      <c r="U1016" s="19"/>
      <c r="V1016" s="19"/>
      <c r="W1016" s="19"/>
      <c r="X1016" s="19"/>
      <c r="Y1016" s="19"/>
    </row>
    <row r="1017" spans="2:25" ht="12" customHeight="1">
      <c r="B1017" s="19"/>
      <c r="C1017" s="19"/>
      <c r="D1017" s="133"/>
      <c r="E1017" s="19"/>
      <c r="F1017" s="19"/>
      <c r="G1017" s="19"/>
      <c r="H1017" s="19"/>
      <c r="I1017" s="19"/>
      <c r="J1017" s="19"/>
      <c r="K1017" s="19"/>
      <c r="L1017" s="19"/>
      <c r="M1017" s="19"/>
      <c r="N1017" s="19"/>
      <c r="O1017" s="19"/>
      <c r="P1017" s="19"/>
      <c r="Q1017" s="19"/>
      <c r="R1017" s="19"/>
      <c r="S1017" s="19"/>
      <c r="T1017" s="19"/>
      <c r="U1017" s="19"/>
      <c r="V1017" s="19"/>
      <c r="W1017" s="19"/>
      <c r="X1017" s="19"/>
      <c r="Y1017" s="19"/>
    </row>
    <row r="1018" spans="2:25" ht="12" customHeight="1">
      <c r="B1018" s="19"/>
      <c r="C1018" s="19"/>
      <c r="D1018" s="133"/>
      <c r="E1018" s="19"/>
      <c r="F1018" s="19"/>
      <c r="G1018" s="19"/>
      <c r="H1018" s="19"/>
      <c r="I1018" s="19"/>
      <c r="J1018" s="19"/>
      <c r="K1018" s="19"/>
      <c r="L1018" s="19"/>
      <c r="M1018" s="19"/>
      <c r="N1018" s="19"/>
      <c r="O1018" s="19"/>
      <c r="P1018" s="19"/>
      <c r="Q1018" s="19"/>
      <c r="R1018" s="19"/>
      <c r="S1018" s="19"/>
      <c r="T1018" s="19"/>
      <c r="U1018" s="19"/>
      <c r="V1018" s="19"/>
      <c r="W1018" s="19"/>
      <c r="X1018" s="19"/>
      <c r="Y1018" s="19"/>
    </row>
    <row r="1019" spans="2:25" ht="12" customHeight="1">
      <c r="B1019" s="19"/>
      <c r="C1019" s="19"/>
      <c r="D1019" s="133"/>
      <c r="E1019" s="19"/>
      <c r="F1019" s="19"/>
      <c r="G1019" s="19"/>
      <c r="H1019" s="19"/>
      <c r="I1019" s="19"/>
      <c r="J1019" s="19"/>
      <c r="K1019" s="19"/>
      <c r="L1019" s="19"/>
      <c r="M1019" s="19"/>
      <c r="N1019" s="19"/>
      <c r="O1019" s="19"/>
      <c r="P1019" s="19"/>
      <c r="Q1019" s="19"/>
      <c r="R1019" s="19"/>
      <c r="S1019" s="19"/>
      <c r="T1019" s="19"/>
      <c r="U1019" s="19"/>
      <c r="V1019" s="19"/>
      <c r="W1019" s="19"/>
      <c r="X1019" s="19"/>
      <c r="Y1019" s="19"/>
    </row>
    <row r="1020" spans="2:25" ht="12" customHeight="1">
      <c r="B1020" s="19"/>
      <c r="C1020" s="19"/>
      <c r="D1020" s="133"/>
      <c r="E1020" s="19"/>
      <c r="F1020" s="19"/>
      <c r="G1020" s="19"/>
      <c r="H1020" s="19"/>
      <c r="I1020" s="19"/>
      <c r="J1020" s="19"/>
      <c r="K1020" s="19"/>
      <c r="L1020" s="19"/>
      <c r="M1020" s="19"/>
      <c r="N1020" s="19"/>
      <c r="O1020" s="19"/>
      <c r="P1020" s="19"/>
      <c r="Q1020" s="19"/>
      <c r="R1020" s="19"/>
      <c r="S1020" s="19"/>
      <c r="T1020" s="19"/>
      <c r="U1020" s="19"/>
      <c r="V1020" s="19"/>
      <c r="W1020" s="19"/>
      <c r="X1020" s="19"/>
      <c r="Y1020" s="19"/>
    </row>
    <row r="1021" spans="2:25" ht="12" customHeight="1">
      <c r="B1021" s="19"/>
      <c r="C1021" s="19"/>
      <c r="D1021" s="133"/>
      <c r="E1021" s="19"/>
      <c r="F1021" s="19"/>
      <c r="G1021" s="19"/>
      <c r="H1021" s="19"/>
      <c r="I1021" s="19"/>
      <c r="J1021" s="19"/>
      <c r="K1021" s="19"/>
      <c r="L1021" s="19"/>
      <c r="M1021" s="19"/>
      <c r="N1021" s="19"/>
      <c r="O1021" s="19"/>
      <c r="P1021" s="19"/>
      <c r="Q1021" s="19"/>
      <c r="R1021" s="19"/>
      <c r="S1021" s="19"/>
      <c r="T1021" s="19"/>
      <c r="U1021" s="19"/>
      <c r="V1021" s="19"/>
      <c r="W1021" s="19"/>
      <c r="X1021" s="19"/>
      <c r="Y1021" s="19"/>
    </row>
    <row r="1022" spans="2:25" ht="12" customHeight="1">
      <c r="B1022" s="19"/>
      <c r="C1022" s="19"/>
      <c r="D1022" s="133"/>
      <c r="E1022" s="19"/>
      <c r="F1022" s="19"/>
      <c r="G1022" s="19"/>
      <c r="H1022" s="19"/>
      <c r="I1022" s="19"/>
      <c r="J1022" s="19"/>
      <c r="K1022" s="19"/>
      <c r="L1022" s="19"/>
      <c r="M1022" s="19"/>
      <c r="N1022" s="19"/>
      <c r="O1022" s="19"/>
      <c r="P1022" s="19"/>
      <c r="Q1022" s="19"/>
      <c r="R1022" s="19"/>
      <c r="S1022" s="19"/>
      <c r="T1022" s="19"/>
      <c r="U1022" s="19"/>
      <c r="V1022" s="19"/>
      <c r="W1022" s="19"/>
      <c r="X1022" s="19"/>
      <c r="Y1022" s="19"/>
    </row>
    <row r="1023" spans="2:25" ht="12" customHeight="1">
      <c r="B1023" s="19"/>
      <c r="C1023" s="19"/>
      <c r="D1023" s="133"/>
      <c r="E1023" s="19"/>
      <c r="F1023" s="19"/>
      <c r="G1023" s="19"/>
      <c r="H1023" s="19"/>
      <c r="I1023" s="19"/>
      <c r="J1023" s="19"/>
      <c r="K1023" s="19"/>
      <c r="L1023" s="19"/>
      <c r="M1023" s="19"/>
      <c r="N1023" s="19"/>
      <c r="O1023" s="19"/>
      <c r="P1023" s="19"/>
      <c r="Q1023" s="19"/>
      <c r="R1023" s="19"/>
      <c r="S1023" s="19"/>
      <c r="T1023" s="19"/>
      <c r="U1023" s="19"/>
      <c r="V1023" s="19"/>
      <c r="W1023" s="19"/>
      <c r="X1023" s="19"/>
      <c r="Y1023" s="19"/>
    </row>
    <row r="1024" spans="2:25" ht="12" customHeight="1">
      <c r="B1024" s="19"/>
      <c r="C1024" s="19"/>
      <c r="D1024" s="133"/>
      <c r="E1024" s="19"/>
      <c r="F1024" s="19"/>
      <c r="G1024" s="19"/>
      <c r="H1024" s="19"/>
      <c r="I1024" s="19"/>
      <c r="J1024" s="19"/>
      <c r="K1024" s="19"/>
      <c r="L1024" s="19"/>
      <c r="M1024" s="19"/>
      <c r="N1024" s="19"/>
      <c r="O1024" s="19"/>
      <c r="P1024" s="19"/>
      <c r="Q1024" s="19"/>
      <c r="R1024" s="19"/>
      <c r="S1024" s="19"/>
      <c r="T1024" s="19"/>
      <c r="U1024" s="19"/>
      <c r="V1024" s="19"/>
      <c r="W1024" s="19"/>
      <c r="X1024" s="19"/>
      <c r="Y1024" s="19"/>
    </row>
    <row r="1025" spans="2:25" ht="12" customHeight="1">
      <c r="B1025" s="19"/>
      <c r="C1025" s="19"/>
      <c r="D1025" s="133"/>
      <c r="E1025" s="19"/>
      <c r="F1025" s="19"/>
      <c r="G1025" s="19"/>
      <c r="H1025" s="19"/>
      <c r="I1025" s="19"/>
      <c r="J1025" s="19"/>
      <c r="K1025" s="19"/>
      <c r="L1025" s="19"/>
      <c r="M1025" s="19"/>
      <c r="N1025" s="19"/>
      <c r="O1025" s="19"/>
      <c r="P1025" s="19"/>
      <c r="Q1025" s="19"/>
      <c r="R1025" s="19"/>
      <c r="S1025" s="19"/>
      <c r="T1025" s="19"/>
      <c r="U1025" s="19"/>
      <c r="V1025" s="19"/>
      <c r="W1025" s="19"/>
      <c r="X1025" s="19"/>
      <c r="Y1025" s="19"/>
    </row>
    <row r="1026" spans="2:25" ht="12" customHeight="1">
      <c r="B1026" s="19"/>
      <c r="C1026" s="19"/>
      <c r="D1026" s="133"/>
      <c r="E1026" s="19"/>
      <c r="F1026" s="19"/>
      <c r="G1026" s="19"/>
      <c r="H1026" s="19"/>
      <c r="I1026" s="19"/>
      <c r="J1026" s="19"/>
      <c r="K1026" s="19"/>
      <c r="L1026" s="19"/>
      <c r="M1026" s="19"/>
      <c r="N1026" s="19"/>
      <c r="O1026" s="19"/>
      <c r="P1026" s="19"/>
      <c r="Q1026" s="19"/>
      <c r="R1026" s="19"/>
      <c r="S1026" s="19"/>
      <c r="T1026" s="19"/>
      <c r="U1026" s="19"/>
      <c r="V1026" s="19"/>
      <c r="W1026" s="19"/>
      <c r="X1026" s="19"/>
      <c r="Y1026" s="19"/>
    </row>
    <row r="1027" spans="2:25" ht="12" customHeight="1">
      <c r="B1027" s="19"/>
      <c r="C1027" s="19"/>
      <c r="D1027" s="133"/>
      <c r="E1027" s="19"/>
      <c r="F1027" s="19"/>
      <c r="G1027" s="19"/>
      <c r="H1027" s="19"/>
      <c r="I1027" s="19"/>
      <c r="J1027" s="19"/>
      <c r="K1027" s="19"/>
      <c r="L1027" s="19"/>
      <c r="M1027" s="19"/>
      <c r="N1027" s="19"/>
      <c r="O1027" s="19"/>
      <c r="P1027" s="19"/>
      <c r="Q1027" s="19"/>
      <c r="R1027" s="19"/>
      <c r="S1027" s="19"/>
      <c r="T1027" s="19"/>
      <c r="U1027" s="19"/>
      <c r="V1027" s="19"/>
      <c r="W1027" s="19"/>
      <c r="X1027" s="19"/>
      <c r="Y1027" s="19"/>
    </row>
    <row r="1028" spans="2:25" ht="12" customHeight="1">
      <c r="B1028" s="19"/>
      <c r="C1028" s="19"/>
      <c r="D1028" s="133"/>
      <c r="E1028" s="19"/>
      <c r="F1028" s="19"/>
      <c r="G1028" s="19"/>
      <c r="H1028" s="19"/>
      <c r="I1028" s="19"/>
      <c r="J1028" s="19"/>
      <c r="K1028" s="19"/>
      <c r="L1028" s="19"/>
      <c r="M1028" s="19"/>
      <c r="N1028" s="19"/>
      <c r="O1028" s="19"/>
      <c r="P1028" s="19"/>
      <c r="Q1028" s="19"/>
      <c r="R1028" s="19"/>
      <c r="S1028" s="19"/>
      <c r="T1028" s="19"/>
      <c r="U1028" s="19"/>
      <c r="V1028" s="19"/>
      <c r="W1028" s="19"/>
      <c r="X1028" s="19"/>
      <c r="Y1028" s="19"/>
    </row>
    <row r="1029" spans="2:25" ht="12" customHeight="1">
      <c r="B1029" s="19"/>
      <c r="C1029" s="19"/>
      <c r="D1029" s="133"/>
      <c r="E1029" s="19"/>
      <c r="F1029" s="19"/>
      <c r="G1029" s="19"/>
      <c r="H1029" s="19"/>
      <c r="I1029" s="19"/>
      <c r="J1029" s="19"/>
      <c r="K1029" s="19"/>
      <c r="L1029" s="19"/>
      <c r="M1029" s="19"/>
      <c r="N1029" s="19"/>
      <c r="O1029" s="19"/>
      <c r="P1029" s="19"/>
      <c r="Q1029" s="19"/>
      <c r="R1029" s="19"/>
      <c r="S1029" s="19"/>
      <c r="T1029" s="19"/>
      <c r="U1029" s="19"/>
      <c r="V1029" s="19"/>
      <c r="W1029" s="19"/>
      <c r="X1029" s="19"/>
      <c r="Y1029" s="19"/>
    </row>
    <row r="1030" spans="2:25" ht="12" customHeight="1">
      <c r="B1030" s="19"/>
      <c r="C1030" s="19"/>
      <c r="D1030" s="133"/>
      <c r="E1030" s="19"/>
      <c r="F1030" s="19"/>
      <c r="G1030" s="19"/>
      <c r="H1030" s="19"/>
      <c r="I1030" s="19"/>
      <c r="J1030" s="19"/>
      <c r="K1030" s="19"/>
      <c r="L1030" s="19"/>
      <c r="M1030" s="19"/>
      <c r="N1030" s="19"/>
      <c r="O1030" s="19"/>
      <c r="P1030" s="19"/>
      <c r="Q1030" s="19"/>
      <c r="R1030" s="19"/>
      <c r="S1030" s="19"/>
      <c r="T1030" s="19"/>
      <c r="U1030" s="19"/>
      <c r="V1030" s="19"/>
      <c r="W1030" s="19"/>
      <c r="X1030" s="19"/>
      <c r="Y1030" s="19"/>
    </row>
    <row r="1031" spans="2:25" ht="12" customHeight="1">
      <c r="B1031" s="19"/>
      <c r="C1031" s="19"/>
      <c r="D1031" s="133"/>
      <c r="E1031" s="19"/>
      <c r="F1031" s="19"/>
      <c r="G1031" s="19"/>
      <c r="H1031" s="19"/>
      <c r="I1031" s="19"/>
      <c r="J1031" s="19"/>
      <c r="K1031" s="19"/>
      <c r="L1031" s="19"/>
      <c r="M1031" s="19"/>
      <c r="N1031" s="19"/>
      <c r="O1031" s="19"/>
      <c r="P1031" s="19"/>
      <c r="Q1031" s="19"/>
      <c r="R1031" s="19"/>
      <c r="S1031" s="19"/>
      <c r="T1031" s="19"/>
      <c r="U1031" s="19"/>
      <c r="V1031" s="19"/>
      <c r="W1031" s="19"/>
      <c r="X1031" s="19"/>
      <c r="Y1031" s="19"/>
    </row>
    <row r="1032" spans="2:25" ht="12" customHeight="1">
      <c r="B1032" s="19"/>
      <c r="C1032" s="19"/>
      <c r="D1032" s="133"/>
      <c r="E1032" s="19"/>
      <c r="F1032" s="19"/>
      <c r="G1032" s="19"/>
      <c r="H1032" s="19"/>
      <c r="I1032" s="19"/>
      <c r="J1032" s="19"/>
      <c r="K1032" s="19"/>
      <c r="L1032" s="19"/>
      <c r="M1032" s="19"/>
      <c r="N1032" s="19"/>
      <c r="O1032" s="19"/>
      <c r="P1032" s="19"/>
      <c r="Q1032" s="19"/>
      <c r="R1032" s="19"/>
      <c r="S1032" s="19"/>
      <c r="T1032" s="19"/>
      <c r="U1032" s="19"/>
      <c r="V1032" s="19"/>
      <c r="W1032" s="19"/>
      <c r="X1032" s="19"/>
      <c r="Y1032" s="19"/>
    </row>
    <row r="1033" spans="2:25" ht="12" customHeight="1">
      <c r="B1033" s="19"/>
      <c r="C1033" s="19"/>
      <c r="D1033" s="133"/>
      <c r="E1033" s="19"/>
      <c r="F1033" s="19"/>
      <c r="G1033" s="19"/>
      <c r="H1033" s="19"/>
      <c r="I1033" s="19"/>
      <c r="J1033" s="19"/>
      <c r="K1033" s="19"/>
      <c r="L1033" s="19"/>
      <c r="M1033" s="19"/>
      <c r="N1033" s="19"/>
      <c r="O1033" s="19"/>
      <c r="P1033" s="19"/>
      <c r="Q1033" s="19"/>
      <c r="R1033" s="19"/>
      <c r="S1033" s="19"/>
      <c r="T1033" s="19"/>
      <c r="U1033" s="19"/>
      <c r="V1033" s="19"/>
      <c r="W1033" s="19"/>
      <c r="X1033" s="19"/>
      <c r="Y1033" s="19"/>
    </row>
    <row r="1034" spans="2:25" ht="12" customHeight="1">
      <c r="B1034" s="19"/>
      <c r="C1034" s="19"/>
      <c r="D1034" s="133"/>
      <c r="E1034" s="19"/>
      <c r="F1034" s="19"/>
      <c r="G1034" s="19"/>
      <c r="H1034" s="19"/>
      <c r="I1034" s="19"/>
      <c r="J1034" s="19"/>
      <c r="K1034" s="19"/>
      <c r="L1034" s="19"/>
      <c r="M1034" s="19"/>
      <c r="N1034" s="19"/>
      <c r="O1034" s="19"/>
      <c r="P1034" s="19"/>
      <c r="Q1034" s="19"/>
      <c r="R1034" s="19"/>
      <c r="S1034" s="19"/>
      <c r="T1034" s="19"/>
      <c r="U1034" s="19"/>
      <c r="V1034" s="19"/>
      <c r="W1034" s="19"/>
      <c r="X1034" s="19"/>
      <c r="Y1034" s="19"/>
    </row>
    <row r="1035" spans="2:25" ht="12" customHeight="1">
      <c r="B1035" s="19"/>
      <c r="C1035" s="19"/>
      <c r="D1035" s="133"/>
      <c r="E1035" s="19"/>
      <c r="F1035" s="19"/>
      <c r="G1035" s="19"/>
      <c r="H1035" s="19"/>
      <c r="I1035" s="19"/>
      <c r="J1035" s="19"/>
      <c r="K1035" s="19"/>
      <c r="L1035" s="19"/>
      <c r="M1035" s="19"/>
      <c r="N1035" s="19"/>
      <c r="O1035" s="19"/>
      <c r="P1035" s="19"/>
      <c r="Q1035" s="19"/>
      <c r="R1035" s="19"/>
      <c r="S1035" s="19"/>
      <c r="T1035" s="19"/>
      <c r="U1035" s="19"/>
      <c r="V1035" s="19"/>
      <c r="W1035" s="19"/>
      <c r="X1035" s="19"/>
      <c r="Y1035" s="19"/>
    </row>
    <row r="1036" spans="2:25" ht="12" customHeight="1">
      <c r="B1036" s="19"/>
      <c r="C1036" s="19"/>
      <c r="D1036" s="133"/>
      <c r="E1036" s="19"/>
      <c r="F1036" s="19"/>
      <c r="G1036" s="19"/>
      <c r="H1036" s="19"/>
      <c r="I1036" s="19"/>
      <c r="J1036" s="19"/>
      <c r="K1036" s="19"/>
      <c r="L1036" s="19"/>
      <c r="M1036" s="19"/>
      <c r="N1036" s="19"/>
      <c r="O1036" s="19"/>
      <c r="P1036" s="19"/>
      <c r="Q1036" s="19"/>
      <c r="R1036" s="19"/>
      <c r="S1036" s="19"/>
      <c r="T1036" s="19"/>
      <c r="U1036" s="19"/>
      <c r="V1036" s="19"/>
      <c r="W1036" s="19"/>
      <c r="X1036" s="19"/>
      <c r="Y1036" s="19"/>
    </row>
    <row r="1037" spans="2:25" ht="12" customHeight="1">
      <c r="B1037" s="19"/>
      <c r="C1037" s="19"/>
      <c r="D1037" s="133"/>
      <c r="E1037" s="19"/>
      <c r="F1037" s="19"/>
      <c r="G1037" s="19"/>
      <c r="H1037" s="19"/>
      <c r="I1037" s="19"/>
      <c r="J1037" s="19"/>
      <c r="K1037" s="19"/>
      <c r="L1037" s="19"/>
      <c r="M1037" s="19"/>
      <c r="N1037" s="19"/>
      <c r="O1037" s="19"/>
      <c r="P1037" s="19"/>
      <c r="Q1037" s="19"/>
      <c r="R1037" s="19"/>
      <c r="S1037" s="19"/>
      <c r="T1037" s="19"/>
      <c r="U1037" s="19"/>
      <c r="V1037" s="19"/>
      <c r="W1037" s="19"/>
      <c r="X1037" s="19"/>
      <c r="Y1037" s="19"/>
    </row>
    <row r="1038" spans="2:25" ht="12" customHeight="1">
      <c r="B1038" s="19"/>
      <c r="C1038" s="19"/>
      <c r="D1038" s="133"/>
      <c r="E1038" s="19"/>
      <c r="F1038" s="19"/>
      <c r="G1038" s="19"/>
      <c r="H1038" s="19"/>
      <c r="I1038" s="19"/>
      <c r="J1038" s="19"/>
      <c r="K1038" s="19"/>
      <c r="L1038" s="19"/>
      <c r="M1038" s="19"/>
      <c r="N1038" s="19"/>
      <c r="O1038" s="19"/>
      <c r="P1038" s="19"/>
      <c r="Q1038" s="19"/>
      <c r="R1038" s="19"/>
      <c r="S1038" s="19"/>
      <c r="T1038" s="19"/>
      <c r="U1038" s="19"/>
      <c r="V1038" s="19"/>
      <c r="W1038" s="19"/>
      <c r="X1038" s="19"/>
      <c r="Y1038" s="19"/>
    </row>
    <row r="1039" spans="2:25" ht="12" customHeight="1">
      <c r="B1039" s="19"/>
      <c r="C1039" s="19"/>
      <c r="D1039" s="133"/>
      <c r="E1039" s="19"/>
      <c r="F1039" s="19"/>
      <c r="G1039" s="19"/>
      <c r="H1039" s="19"/>
      <c r="I1039" s="19"/>
      <c r="J1039" s="19"/>
      <c r="K1039" s="19"/>
      <c r="L1039" s="19"/>
      <c r="M1039" s="19"/>
      <c r="N1039" s="19"/>
      <c r="O1039" s="19"/>
      <c r="P1039" s="19"/>
      <c r="Q1039" s="19"/>
      <c r="R1039" s="19"/>
      <c r="S1039" s="19"/>
      <c r="T1039" s="19"/>
      <c r="U1039" s="19"/>
      <c r="V1039" s="19"/>
      <c r="W1039" s="19"/>
      <c r="X1039" s="19"/>
      <c r="Y1039" s="19"/>
    </row>
    <row r="1040" spans="2:25" ht="12" customHeight="1">
      <c r="B1040" s="19"/>
      <c r="C1040" s="19"/>
      <c r="D1040" s="133"/>
      <c r="E1040" s="19"/>
      <c r="F1040" s="19"/>
      <c r="G1040" s="19"/>
      <c r="H1040" s="19"/>
      <c r="I1040" s="19"/>
      <c r="J1040" s="19"/>
      <c r="K1040" s="19"/>
      <c r="L1040" s="19"/>
      <c r="M1040" s="19"/>
      <c r="N1040" s="19"/>
      <c r="O1040" s="19"/>
      <c r="P1040" s="19"/>
      <c r="Q1040" s="19"/>
      <c r="R1040" s="19"/>
      <c r="S1040" s="19"/>
      <c r="T1040" s="19"/>
      <c r="U1040" s="19"/>
      <c r="V1040" s="19"/>
      <c r="W1040" s="19"/>
      <c r="X1040" s="19"/>
      <c r="Y1040" s="19"/>
    </row>
    <row r="1041" spans="2:25" ht="12" customHeight="1">
      <c r="B1041" s="19"/>
      <c r="C1041" s="19"/>
      <c r="D1041" s="133"/>
      <c r="E1041" s="19"/>
      <c r="F1041" s="19"/>
      <c r="G1041" s="19"/>
      <c r="H1041" s="19"/>
      <c r="I1041" s="19"/>
      <c r="J1041" s="19"/>
      <c r="K1041" s="19"/>
      <c r="L1041" s="19"/>
      <c r="M1041" s="19"/>
      <c r="N1041" s="19"/>
      <c r="O1041" s="19"/>
      <c r="P1041" s="19"/>
      <c r="Q1041" s="19"/>
      <c r="R1041" s="19"/>
      <c r="S1041" s="19"/>
      <c r="T1041" s="19"/>
      <c r="U1041" s="19"/>
      <c r="V1041" s="19"/>
      <c r="W1041" s="19"/>
      <c r="X1041" s="19"/>
      <c r="Y1041" s="19"/>
    </row>
    <row r="1042" spans="2:25" ht="12" customHeight="1">
      <c r="B1042" s="19"/>
      <c r="C1042" s="19"/>
      <c r="D1042" s="133"/>
      <c r="E1042" s="19"/>
      <c r="F1042" s="19"/>
      <c r="G1042" s="19"/>
      <c r="H1042" s="19"/>
      <c r="I1042" s="19"/>
      <c r="J1042" s="19"/>
      <c r="K1042" s="19"/>
      <c r="L1042" s="19"/>
      <c r="M1042" s="19"/>
      <c r="N1042" s="19"/>
      <c r="O1042" s="19"/>
      <c r="P1042" s="19"/>
      <c r="Q1042" s="19"/>
      <c r="R1042" s="19"/>
      <c r="S1042" s="19"/>
      <c r="T1042" s="19"/>
      <c r="U1042" s="19"/>
      <c r="V1042" s="19"/>
      <c r="W1042" s="19"/>
      <c r="X1042" s="19"/>
      <c r="Y1042" s="19"/>
    </row>
    <row r="1043" spans="2:25" ht="12" customHeight="1">
      <c r="B1043" s="19"/>
      <c r="C1043" s="19"/>
      <c r="D1043" s="133"/>
      <c r="E1043" s="19"/>
      <c r="F1043" s="19"/>
      <c r="G1043" s="19"/>
      <c r="H1043" s="19"/>
      <c r="I1043" s="19"/>
      <c r="J1043" s="19"/>
      <c r="K1043" s="19"/>
      <c r="L1043" s="19"/>
      <c r="M1043" s="19"/>
      <c r="N1043" s="19"/>
      <c r="O1043" s="19"/>
      <c r="P1043" s="19"/>
      <c r="Q1043" s="19"/>
      <c r="R1043" s="19"/>
      <c r="S1043" s="19"/>
      <c r="T1043" s="19"/>
      <c r="U1043" s="19"/>
      <c r="V1043" s="19"/>
      <c r="W1043" s="19"/>
      <c r="X1043" s="19"/>
      <c r="Y1043" s="19"/>
    </row>
    <row r="1044" spans="2:25" ht="12" customHeight="1">
      <c r="B1044" s="19"/>
      <c r="C1044" s="19"/>
      <c r="D1044" s="133"/>
      <c r="E1044" s="19"/>
      <c r="F1044" s="19"/>
      <c r="G1044" s="19"/>
      <c r="H1044" s="19"/>
      <c r="I1044" s="19"/>
      <c r="J1044" s="19"/>
      <c r="K1044" s="19"/>
      <c r="L1044" s="19"/>
      <c r="M1044" s="19"/>
      <c r="N1044" s="19"/>
      <c r="O1044" s="19"/>
      <c r="P1044" s="19"/>
      <c r="Q1044" s="19"/>
      <c r="R1044" s="19"/>
      <c r="S1044" s="19"/>
      <c r="T1044" s="19"/>
      <c r="U1044" s="19"/>
      <c r="V1044" s="19"/>
      <c r="W1044" s="19"/>
      <c r="X1044" s="19"/>
      <c r="Y1044" s="19"/>
    </row>
    <row r="1045" spans="2:25" ht="12" customHeight="1">
      <c r="B1045" s="19"/>
      <c r="C1045" s="19"/>
      <c r="D1045" s="133"/>
      <c r="E1045" s="19"/>
      <c r="F1045" s="19"/>
      <c r="G1045" s="19"/>
      <c r="H1045" s="19"/>
      <c r="I1045" s="19"/>
      <c r="J1045" s="19"/>
      <c r="K1045" s="19"/>
      <c r="L1045" s="19"/>
      <c r="M1045" s="19"/>
      <c r="N1045" s="19"/>
      <c r="O1045" s="19"/>
      <c r="P1045" s="19"/>
      <c r="Q1045" s="19"/>
      <c r="R1045" s="19"/>
      <c r="S1045" s="19"/>
      <c r="T1045" s="19"/>
      <c r="U1045" s="19"/>
      <c r="V1045" s="19"/>
      <c r="W1045" s="19"/>
      <c r="X1045" s="19"/>
      <c r="Y1045" s="19"/>
    </row>
    <row r="1046" spans="2:25" ht="12" customHeight="1">
      <c r="B1046" s="19"/>
      <c r="C1046" s="19"/>
      <c r="D1046" s="133"/>
      <c r="E1046" s="19"/>
      <c r="F1046" s="19"/>
      <c r="G1046" s="19"/>
      <c r="H1046" s="19"/>
      <c r="I1046" s="19"/>
      <c r="J1046" s="19"/>
      <c r="K1046" s="19"/>
      <c r="L1046" s="19"/>
      <c r="M1046" s="19"/>
      <c r="N1046" s="19"/>
      <c r="O1046" s="19"/>
      <c r="P1046" s="19"/>
      <c r="Q1046" s="19"/>
      <c r="R1046" s="19"/>
      <c r="S1046" s="19"/>
      <c r="T1046" s="19"/>
      <c r="U1046" s="19"/>
      <c r="V1046" s="19"/>
      <c r="W1046" s="19"/>
      <c r="X1046" s="19"/>
      <c r="Y1046" s="19"/>
    </row>
    <row r="1047" spans="2:25" ht="12" customHeight="1">
      <c r="B1047" s="19"/>
      <c r="C1047" s="19"/>
      <c r="D1047" s="133"/>
      <c r="E1047" s="19"/>
      <c r="F1047" s="19"/>
      <c r="G1047" s="19"/>
      <c r="H1047" s="19"/>
      <c r="I1047" s="19"/>
      <c r="J1047" s="19"/>
      <c r="K1047" s="19"/>
      <c r="L1047" s="19"/>
      <c r="M1047" s="19"/>
      <c r="N1047" s="19"/>
      <c r="O1047" s="19"/>
      <c r="P1047" s="19"/>
      <c r="Q1047" s="19"/>
      <c r="R1047" s="19"/>
      <c r="S1047" s="19"/>
      <c r="T1047" s="19"/>
      <c r="U1047" s="19"/>
      <c r="V1047" s="19"/>
      <c r="W1047" s="19"/>
      <c r="X1047" s="19"/>
      <c r="Y1047" s="19"/>
    </row>
    <row r="1048" spans="2:25" ht="12" customHeight="1">
      <c r="B1048" s="19"/>
      <c r="C1048" s="19"/>
      <c r="D1048" s="133"/>
      <c r="E1048" s="19"/>
      <c r="F1048" s="19"/>
      <c r="G1048" s="19"/>
      <c r="H1048" s="19"/>
      <c r="I1048" s="19"/>
      <c r="J1048" s="19"/>
      <c r="K1048" s="19"/>
      <c r="L1048" s="19"/>
      <c r="M1048" s="19"/>
      <c r="N1048" s="19"/>
      <c r="O1048" s="19"/>
      <c r="P1048" s="19"/>
      <c r="Q1048" s="19"/>
      <c r="R1048" s="19"/>
      <c r="S1048" s="19"/>
      <c r="T1048" s="19"/>
      <c r="U1048" s="19"/>
      <c r="V1048" s="19"/>
      <c r="W1048" s="19"/>
      <c r="X1048" s="19"/>
      <c r="Y1048" s="19"/>
    </row>
    <row r="1049" spans="2:25" ht="12" customHeight="1">
      <c r="B1049" s="19"/>
      <c r="C1049" s="19"/>
      <c r="D1049" s="133"/>
      <c r="E1049" s="19"/>
      <c r="F1049" s="19"/>
      <c r="G1049" s="19"/>
      <c r="H1049" s="19"/>
      <c r="I1049" s="19"/>
      <c r="J1049" s="19"/>
      <c r="K1049" s="19"/>
      <c r="L1049" s="19"/>
      <c r="M1049" s="19"/>
      <c r="N1049" s="19"/>
      <c r="O1049" s="19"/>
      <c r="P1049" s="19"/>
      <c r="Q1049" s="19"/>
      <c r="R1049" s="19"/>
      <c r="S1049" s="19"/>
      <c r="T1049" s="19"/>
      <c r="U1049" s="19"/>
      <c r="V1049" s="19"/>
      <c r="W1049" s="19"/>
      <c r="X1049" s="19"/>
      <c r="Y1049" s="19"/>
    </row>
    <row r="1050" spans="2:25" ht="12" customHeight="1">
      <c r="B1050" s="19"/>
      <c r="C1050" s="19"/>
      <c r="D1050" s="133"/>
      <c r="E1050" s="19"/>
      <c r="F1050" s="19"/>
      <c r="G1050" s="19"/>
      <c r="H1050" s="19"/>
      <c r="I1050" s="19"/>
      <c r="J1050" s="19"/>
      <c r="K1050" s="19"/>
      <c r="L1050" s="19"/>
      <c r="M1050" s="19"/>
      <c r="N1050" s="19"/>
      <c r="O1050" s="19"/>
      <c r="P1050" s="19"/>
      <c r="Q1050" s="19"/>
      <c r="R1050" s="19"/>
      <c r="S1050" s="19"/>
      <c r="T1050" s="19"/>
      <c r="U1050" s="19"/>
      <c r="V1050" s="19"/>
      <c r="W1050" s="19"/>
      <c r="X1050" s="19"/>
      <c r="Y1050" s="19"/>
    </row>
    <row r="1051" spans="2:25" ht="12" customHeight="1">
      <c r="B1051" s="19"/>
      <c r="C1051" s="19"/>
      <c r="D1051" s="133"/>
      <c r="E1051" s="19"/>
      <c r="F1051" s="19"/>
      <c r="G1051" s="19"/>
      <c r="H1051" s="19"/>
      <c r="I1051" s="19"/>
      <c r="J1051" s="19"/>
      <c r="K1051" s="19"/>
      <c r="L1051" s="19"/>
      <c r="M1051" s="19"/>
      <c r="N1051" s="19"/>
      <c r="O1051" s="19"/>
      <c r="P1051" s="19"/>
      <c r="Q1051" s="19"/>
      <c r="R1051" s="19"/>
      <c r="S1051" s="19"/>
      <c r="T1051" s="19"/>
      <c r="U1051" s="19"/>
      <c r="V1051" s="19"/>
      <c r="W1051" s="19"/>
      <c r="X1051" s="19"/>
      <c r="Y1051" s="19"/>
    </row>
    <row r="1052" spans="2:25" ht="12" customHeight="1">
      <c r="B1052" s="19"/>
      <c r="C1052" s="19"/>
      <c r="D1052" s="133"/>
      <c r="E1052" s="19"/>
      <c r="F1052" s="19"/>
      <c r="G1052" s="19"/>
      <c r="H1052" s="19"/>
      <c r="I1052" s="19"/>
      <c r="J1052" s="19"/>
      <c r="K1052" s="19"/>
      <c r="L1052" s="19"/>
      <c r="M1052" s="19"/>
      <c r="N1052" s="19"/>
      <c r="O1052" s="19"/>
      <c r="P1052" s="19"/>
      <c r="Q1052" s="19"/>
      <c r="R1052" s="19"/>
      <c r="S1052" s="19"/>
      <c r="T1052" s="19"/>
      <c r="U1052" s="19"/>
      <c r="V1052" s="19"/>
      <c r="W1052" s="19"/>
      <c r="X1052" s="19"/>
      <c r="Y1052" s="19"/>
    </row>
    <row r="1053" spans="2:25" ht="12" customHeight="1">
      <c r="B1053" s="19"/>
      <c r="C1053" s="19"/>
      <c r="D1053" s="133"/>
      <c r="E1053" s="19"/>
      <c r="F1053" s="19"/>
      <c r="G1053" s="19"/>
      <c r="H1053" s="19"/>
      <c r="I1053" s="19"/>
      <c r="J1053" s="19"/>
      <c r="K1053" s="19"/>
      <c r="L1053" s="19"/>
      <c r="M1053" s="19"/>
      <c r="N1053" s="19"/>
      <c r="O1053" s="19"/>
      <c r="P1053" s="19"/>
      <c r="Q1053" s="19"/>
      <c r="R1053" s="19"/>
      <c r="S1053" s="19"/>
      <c r="T1053" s="19"/>
      <c r="U1053" s="19"/>
      <c r="V1053" s="19"/>
      <c r="W1053" s="19"/>
      <c r="X1053" s="19"/>
      <c r="Y1053" s="19"/>
    </row>
    <row r="1054" spans="2:25" ht="12" customHeight="1">
      <c r="B1054" s="19"/>
      <c r="C1054" s="19"/>
      <c r="D1054" s="133"/>
      <c r="E1054" s="19"/>
      <c r="F1054" s="19"/>
      <c r="G1054" s="19"/>
      <c r="H1054" s="19"/>
      <c r="I1054" s="19"/>
      <c r="J1054" s="19"/>
      <c r="K1054" s="19"/>
      <c r="L1054" s="19"/>
      <c r="M1054" s="19"/>
      <c r="N1054" s="19"/>
      <c r="O1054" s="19"/>
      <c r="P1054" s="19"/>
      <c r="Q1054" s="19"/>
      <c r="R1054" s="19"/>
      <c r="S1054" s="19"/>
      <c r="T1054" s="19"/>
      <c r="U1054" s="19"/>
      <c r="V1054" s="19"/>
      <c r="W1054" s="19"/>
      <c r="X1054" s="19"/>
      <c r="Y1054" s="19"/>
    </row>
    <row r="1055" spans="2:25" ht="12" customHeight="1">
      <c r="B1055" s="19"/>
      <c r="C1055" s="19"/>
      <c r="D1055" s="133"/>
      <c r="E1055" s="19"/>
      <c r="F1055" s="19"/>
      <c r="G1055" s="19"/>
      <c r="H1055" s="19"/>
      <c r="I1055" s="19"/>
      <c r="J1055" s="19"/>
      <c r="K1055" s="19"/>
      <c r="L1055" s="19"/>
      <c r="M1055" s="19"/>
      <c r="N1055" s="19"/>
      <c r="O1055" s="19"/>
      <c r="P1055" s="19"/>
      <c r="Q1055" s="19"/>
      <c r="R1055" s="19"/>
      <c r="S1055" s="19"/>
      <c r="T1055" s="19"/>
      <c r="U1055" s="19"/>
      <c r="V1055" s="19"/>
      <c r="W1055" s="19"/>
      <c r="X1055" s="19"/>
      <c r="Y1055" s="19"/>
    </row>
    <row r="1056" spans="2:25" ht="12" customHeight="1">
      <c r="B1056" s="19"/>
      <c r="C1056" s="19"/>
      <c r="D1056" s="133"/>
      <c r="E1056" s="19"/>
      <c r="F1056" s="19"/>
      <c r="G1056" s="19"/>
      <c r="H1056" s="19"/>
      <c r="I1056" s="19"/>
      <c r="J1056" s="19"/>
      <c r="K1056" s="19"/>
      <c r="L1056" s="19"/>
      <c r="M1056" s="19"/>
      <c r="N1056" s="19"/>
      <c r="O1056" s="19"/>
      <c r="P1056" s="19"/>
      <c r="Q1056" s="19"/>
      <c r="R1056" s="19"/>
      <c r="S1056" s="19"/>
      <c r="T1056" s="19"/>
      <c r="U1056" s="19"/>
      <c r="V1056" s="19"/>
      <c r="W1056" s="19"/>
      <c r="X1056" s="19"/>
      <c r="Y1056" s="19"/>
    </row>
    <row r="1057" spans="2:25" ht="12" customHeight="1">
      <c r="B1057" s="19"/>
      <c r="C1057" s="19"/>
      <c r="D1057" s="133"/>
      <c r="E1057" s="19"/>
      <c r="F1057" s="19"/>
      <c r="G1057" s="19"/>
      <c r="H1057" s="19"/>
      <c r="I1057" s="19"/>
      <c r="J1057" s="19"/>
      <c r="K1057" s="19"/>
      <c r="L1057" s="19"/>
      <c r="M1057" s="19"/>
      <c r="N1057" s="19"/>
      <c r="O1057" s="19"/>
      <c r="P1057" s="19"/>
      <c r="Q1057" s="19"/>
      <c r="R1057" s="19"/>
      <c r="S1057" s="19"/>
      <c r="T1057" s="19"/>
      <c r="U1057" s="19"/>
      <c r="V1057" s="19"/>
      <c r="W1057" s="19"/>
      <c r="X1057" s="19"/>
      <c r="Y1057" s="19"/>
    </row>
    <row r="1058" spans="2:25" ht="12" customHeight="1">
      <c r="B1058" s="19"/>
      <c r="C1058" s="19"/>
      <c r="D1058" s="133"/>
      <c r="E1058" s="19"/>
      <c r="F1058" s="19"/>
      <c r="G1058" s="19"/>
      <c r="H1058" s="19"/>
      <c r="I1058" s="19"/>
      <c r="J1058" s="19"/>
      <c r="K1058" s="19"/>
      <c r="L1058" s="19"/>
      <c r="M1058" s="19"/>
      <c r="N1058" s="19"/>
      <c r="O1058" s="19"/>
      <c r="P1058" s="19"/>
      <c r="Q1058" s="19"/>
      <c r="R1058" s="19"/>
      <c r="S1058" s="19"/>
      <c r="T1058" s="19"/>
      <c r="U1058" s="19"/>
      <c r="V1058" s="19"/>
      <c r="W1058" s="19"/>
      <c r="X1058" s="19"/>
      <c r="Y1058" s="19"/>
    </row>
    <row r="1059" spans="2:25" ht="12" customHeight="1">
      <c r="B1059" s="19"/>
      <c r="C1059" s="19"/>
      <c r="D1059" s="133"/>
      <c r="E1059" s="19"/>
      <c r="F1059" s="19"/>
      <c r="G1059" s="19"/>
      <c r="H1059" s="19"/>
      <c r="I1059" s="19"/>
      <c r="J1059" s="19"/>
      <c r="K1059" s="19"/>
      <c r="L1059" s="19"/>
      <c r="M1059" s="19"/>
      <c r="N1059" s="19"/>
      <c r="O1059" s="19"/>
      <c r="P1059" s="19"/>
      <c r="Q1059" s="19"/>
      <c r="R1059" s="19"/>
      <c r="S1059" s="19"/>
      <c r="T1059" s="19"/>
      <c r="U1059" s="19"/>
      <c r="V1059" s="19"/>
      <c r="W1059" s="19"/>
      <c r="X1059" s="19"/>
      <c r="Y1059" s="19"/>
    </row>
    <row r="1060" spans="2:25" ht="12" customHeight="1">
      <c r="B1060" s="19"/>
      <c r="C1060" s="19"/>
      <c r="D1060" s="133"/>
      <c r="E1060" s="19"/>
      <c r="F1060" s="19"/>
      <c r="G1060" s="19"/>
      <c r="H1060" s="19"/>
      <c r="I1060" s="19"/>
      <c r="J1060" s="19"/>
      <c r="K1060" s="19"/>
      <c r="L1060" s="19"/>
      <c r="M1060" s="19"/>
      <c r="N1060" s="19"/>
      <c r="O1060" s="19"/>
      <c r="P1060" s="19"/>
      <c r="Q1060" s="19"/>
      <c r="R1060" s="19"/>
      <c r="S1060" s="19"/>
      <c r="T1060" s="19"/>
      <c r="U1060" s="19"/>
      <c r="V1060" s="19"/>
      <c r="W1060" s="19"/>
      <c r="X1060" s="19"/>
      <c r="Y1060" s="19"/>
    </row>
    <row r="1061" spans="2:25" ht="12" customHeight="1">
      <c r="B1061" s="19"/>
      <c r="C1061" s="19"/>
      <c r="D1061" s="133"/>
      <c r="E1061" s="19"/>
      <c r="F1061" s="19"/>
      <c r="G1061" s="19"/>
      <c r="H1061" s="19"/>
      <c r="I1061" s="19"/>
      <c r="J1061" s="19"/>
      <c r="K1061" s="19"/>
      <c r="L1061" s="19"/>
      <c r="M1061" s="19"/>
      <c r="N1061" s="19"/>
      <c r="O1061" s="19"/>
      <c r="P1061" s="19"/>
      <c r="Q1061" s="19"/>
      <c r="R1061" s="19"/>
      <c r="S1061" s="19"/>
      <c r="T1061" s="19"/>
      <c r="U1061" s="19"/>
      <c r="V1061" s="19"/>
      <c r="W1061" s="19"/>
      <c r="X1061" s="19"/>
      <c r="Y1061" s="19"/>
    </row>
    <row r="1062" spans="2:25" ht="12" customHeight="1">
      <c r="B1062" s="19"/>
      <c r="C1062" s="19"/>
      <c r="D1062" s="133"/>
      <c r="E1062" s="19"/>
      <c r="F1062" s="19"/>
      <c r="G1062" s="19"/>
      <c r="H1062" s="19"/>
      <c r="I1062" s="19"/>
      <c r="J1062" s="19"/>
      <c r="K1062" s="19"/>
      <c r="L1062" s="19"/>
      <c r="M1062" s="19"/>
      <c r="N1062" s="19"/>
      <c r="O1062" s="19"/>
      <c r="P1062" s="19"/>
      <c r="Q1062" s="19"/>
      <c r="R1062" s="19"/>
      <c r="S1062" s="19"/>
      <c r="T1062" s="19"/>
      <c r="U1062" s="19"/>
      <c r="V1062" s="19"/>
      <c r="W1062" s="19"/>
      <c r="X1062" s="19"/>
      <c r="Y1062" s="19"/>
    </row>
    <row r="1063" spans="2:25" ht="12" customHeight="1">
      <c r="B1063" s="19"/>
      <c r="C1063" s="19"/>
      <c r="D1063" s="133"/>
      <c r="E1063" s="19"/>
      <c r="F1063" s="19"/>
      <c r="G1063" s="19"/>
      <c r="H1063" s="19"/>
      <c r="I1063" s="19"/>
      <c r="J1063" s="19"/>
      <c r="K1063" s="19"/>
      <c r="L1063" s="19"/>
      <c r="M1063" s="19"/>
      <c r="N1063" s="19"/>
      <c r="O1063" s="19"/>
      <c r="P1063" s="19"/>
      <c r="Q1063" s="19"/>
      <c r="R1063" s="19"/>
      <c r="S1063" s="19"/>
      <c r="T1063" s="19"/>
      <c r="U1063" s="19"/>
      <c r="V1063" s="19"/>
      <c r="W1063" s="19"/>
      <c r="X1063" s="19"/>
      <c r="Y1063" s="19"/>
    </row>
    <row r="1064" spans="2:25" ht="12" customHeight="1">
      <c r="B1064" s="19"/>
      <c r="C1064" s="19"/>
      <c r="D1064" s="133"/>
      <c r="E1064" s="19"/>
      <c r="F1064" s="19"/>
      <c r="G1064" s="19"/>
      <c r="H1064" s="19"/>
      <c r="I1064" s="19"/>
      <c r="J1064" s="19"/>
      <c r="K1064" s="19"/>
      <c r="L1064" s="19"/>
      <c r="M1064" s="19"/>
      <c r="N1064" s="19"/>
      <c r="O1064" s="19"/>
      <c r="P1064" s="19"/>
      <c r="Q1064" s="19"/>
      <c r="R1064" s="19"/>
      <c r="S1064" s="19"/>
      <c r="T1064" s="19"/>
      <c r="U1064" s="19"/>
      <c r="V1064" s="19"/>
      <c r="W1064" s="19"/>
      <c r="X1064" s="19"/>
      <c r="Y1064" s="19"/>
    </row>
    <row r="1065" spans="2:25" ht="12" customHeight="1">
      <c r="B1065" s="19"/>
      <c r="C1065" s="19"/>
      <c r="D1065" s="133"/>
      <c r="E1065" s="19"/>
      <c r="F1065" s="19"/>
      <c r="G1065" s="19"/>
      <c r="H1065" s="19"/>
      <c r="I1065" s="19"/>
      <c r="J1065" s="19"/>
      <c r="K1065" s="19"/>
      <c r="L1065" s="19"/>
      <c r="M1065" s="19"/>
      <c r="N1065" s="19"/>
      <c r="O1065" s="19"/>
      <c r="P1065" s="19"/>
      <c r="Q1065" s="19"/>
      <c r="R1065" s="19"/>
      <c r="S1065" s="19"/>
      <c r="T1065" s="19"/>
      <c r="U1065" s="19"/>
      <c r="V1065" s="19"/>
      <c r="W1065" s="19"/>
      <c r="X1065" s="19"/>
      <c r="Y1065" s="19"/>
    </row>
    <row r="1066" spans="2:25" ht="12" customHeight="1">
      <c r="B1066" s="19"/>
      <c r="C1066" s="19"/>
      <c r="D1066" s="133"/>
      <c r="E1066" s="19"/>
      <c r="F1066" s="19"/>
      <c r="G1066" s="19"/>
      <c r="H1066" s="19"/>
      <c r="I1066" s="19"/>
      <c r="J1066" s="19"/>
      <c r="K1066" s="19"/>
      <c r="L1066" s="19"/>
      <c r="M1066" s="19"/>
      <c r="N1066" s="19"/>
      <c r="O1066" s="19"/>
      <c r="P1066" s="19"/>
      <c r="Q1066" s="19"/>
      <c r="R1066" s="19"/>
      <c r="S1066" s="19"/>
      <c r="T1066" s="19"/>
      <c r="U1066" s="19"/>
      <c r="V1066" s="19"/>
      <c r="W1066" s="19"/>
      <c r="X1066" s="19"/>
      <c r="Y1066" s="19"/>
    </row>
    <row r="1067" spans="2:25" ht="12" customHeight="1">
      <c r="B1067" s="19"/>
      <c r="C1067" s="19"/>
      <c r="D1067" s="133"/>
      <c r="E1067" s="19"/>
      <c r="F1067" s="19"/>
      <c r="G1067" s="19"/>
      <c r="H1067" s="19"/>
      <c r="I1067" s="19"/>
      <c r="J1067" s="19"/>
      <c r="K1067" s="19"/>
      <c r="L1067" s="19"/>
      <c r="M1067" s="19"/>
      <c r="N1067" s="19"/>
      <c r="O1067" s="19"/>
      <c r="P1067" s="19"/>
      <c r="Q1067" s="19"/>
      <c r="R1067" s="19"/>
      <c r="S1067" s="19"/>
      <c r="T1067" s="19"/>
      <c r="U1067" s="19"/>
      <c r="V1067" s="19"/>
      <c r="W1067" s="19"/>
      <c r="X1067" s="19"/>
      <c r="Y1067" s="19"/>
    </row>
    <row r="1068" spans="2:25" ht="12" customHeight="1">
      <c r="B1068" s="19"/>
      <c r="C1068" s="19"/>
      <c r="D1068" s="133"/>
      <c r="E1068" s="19"/>
      <c r="F1068" s="19"/>
      <c r="G1068" s="19"/>
      <c r="H1068" s="19"/>
      <c r="I1068" s="19"/>
      <c r="J1068" s="19"/>
      <c r="K1068" s="19"/>
      <c r="L1068" s="19"/>
      <c r="M1068" s="19"/>
      <c r="N1068" s="19"/>
      <c r="O1068" s="19"/>
      <c r="P1068" s="19"/>
      <c r="Q1068" s="19"/>
      <c r="R1068" s="19"/>
      <c r="S1068" s="19"/>
      <c r="T1068" s="19"/>
      <c r="U1068" s="19"/>
      <c r="V1068" s="19"/>
      <c r="W1068" s="19"/>
      <c r="X1068" s="19"/>
      <c r="Y1068" s="19"/>
    </row>
    <row r="1069" spans="2:25" ht="12" customHeight="1">
      <c r="B1069" s="19"/>
      <c r="C1069" s="19"/>
      <c r="D1069" s="133"/>
      <c r="E1069" s="19"/>
      <c r="F1069" s="19"/>
      <c r="G1069" s="19"/>
      <c r="H1069" s="19"/>
      <c r="I1069" s="19"/>
      <c r="J1069" s="19"/>
      <c r="K1069" s="19"/>
      <c r="L1069" s="19"/>
      <c r="M1069" s="19"/>
      <c r="N1069" s="19"/>
      <c r="O1069" s="19"/>
      <c r="P1069" s="19"/>
      <c r="Q1069" s="19"/>
      <c r="R1069" s="19"/>
      <c r="S1069" s="19"/>
      <c r="T1069" s="19"/>
      <c r="U1069" s="19"/>
      <c r="V1069" s="19"/>
      <c r="W1069" s="19"/>
      <c r="X1069" s="19"/>
      <c r="Y1069" s="19"/>
    </row>
    <row r="1070" spans="2:25" ht="12" customHeight="1">
      <c r="B1070" s="19"/>
      <c r="C1070" s="19"/>
      <c r="D1070" s="133"/>
      <c r="E1070" s="19"/>
      <c r="F1070" s="19"/>
      <c r="G1070" s="19"/>
      <c r="H1070" s="19"/>
      <c r="I1070" s="19"/>
      <c r="J1070" s="19"/>
      <c r="K1070" s="19"/>
      <c r="L1070" s="19"/>
      <c r="M1070" s="19"/>
      <c r="N1070" s="19"/>
      <c r="O1070" s="19"/>
      <c r="P1070" s="19"/>
      <c r="Q1070" s="19"/>
      <c r="R1070" s="19"/>
      <c r="S1070" s="19"/>
      <c r="T1070" s="19"/>
      <c r="U1070" s="19"/>
      <c r="V1070" s="19"/>
      <c r="W1070" s="19"/>
      <c r="X1070" s="19"/>
      <c r="Y1070" s="19"/>
    </row>
    <row r="1071" spans="2:25" ht="12" customHeight="1">
      <c r="B1071" s="19"/>
      <c r="C1071" s="19"/>
      <c r="D1071" s="133"/>
      <c r="E1071" s="19"/>
      <c r="F1071" s="19"/>
      <c r="G1071" s="19"/>
      <c r="H1071" s="19"/>
      <c r="I1071" s="19"/>
      <c r="J1071" s="19"/>
      <c r="K1071" s="19"/>
      <c r="L1071" s="19"/>
      <c r="M1071" s="19"/>
      <c r="N1071" s="19"/>
      <c r="O1071" s="19"/>
      <c r="P1071" s="19"/>
      <c r="Q1071" s="19"/>
      <c r="R1071" s="19"/>
      <c r="S1071" s="19"/>
      <c r="T1071" s="19"/>
      <c r="U1071" s="19"/>
      <c r="V1071" s="19"/>
      <c r="W1071" s="19"/>
      <c r="X1071" s="19"/>
      <c r="Y1071" s="19"/>
    </row>
    <row r="1072" spans="2:25" ht="12" customHeight="1">
      <c r="B1072" s="19"/>
      <c r="C1072" s="19"/>
      <c r="D1072" s="133"/>
      <c r="E1072" s="19"/>
      <c r="F1072" s="19"/>
      <c r="G1072" s="19"/>
      <c r="H1072" s="19"/>
      <c r="I1072" s="19"/>
      <c r="J1072" s="19"/>
      <c r="K1072" s="19"/>
      <c r="L1072" s="19"/>
      <c r="M1072" s="19"/>
      <c r="N1072" s="19"/>
      <c r="O1072" s="19"/>
      <c r="P1072" s="19"/>
      <c r="Q1072" s="19"/>
      <c r="R1072" s="19"/>
      <c r="S1072" s="19"/>
      <c r="T1072" s="19"/>
      <c r="U1072" s="19"/>
      <c r="V1072" s="19"/>
      <c r="W1072" s="19"/>
      <c r="X1072" s="19"/>
      <c r="Y1072" s="19"/>
    </row>
    <row r="1073" spans="2:25" ht="12" customHeight="1">
      <c r="B1073" s="19"/>
      <c r="C1073" s="19"/>
      <c r="D1073" s="133"/>
      <c r="E1073" s="19"/>
      <c r="F1073" s="19"/>
      <c r="G1073" s="19"/>
      <c r="H1073" s="19"/>
      <c r="I1073" s="19"/>
      <c r="J1073" s="19"/>
      <c r="K1073" s="19"/>
      <c r="L1073" s="19"/>
      <c r="M1073" s="19"/>
      <c r="N1073" s="19"/>
      <c r="O1073" s="19"/>
      <c r="P1073" s="19"/>
      <c r="Q1073" s="19"/>
      <c r="R1073" s="19"/>
      <c r="S1073" s="19"/>
      <c r="T1073" s="19"/>
      <c r="U1073" s="19"/>
      <c r="V1073" s="19"/>
      <c r="W1073" s="19"/>
      <c r="X1073" s="19"/>
      <c r="Y1073" s="19"/>
    </row>
    <row r="1074" spans="2:25" ht="12" customHeight="1">
      <c r="B1074" s="19"/>
      <c r="C1074" s="19"/>
      <c r="D1074" s="133"/>
      <c r="E1074" s="19"/>
      <c r="F1074" s="19"/>
      <c r="G1074" s="19"/>
      <c r="H1074" s="19"/>
      <c r="I1074" s="19"/>
      <c r="J1074" s="19"/>
      <c r="K1074" s="19"/>
      <c r="L1074" s="19"/>
      <c r="M1074" s="19"/>
      <c r="N1074" s="19"/>
      <c r="O1074" s="19"/>
      <c r="P1074" s="19"/>
      <c r="Q1074" s="19"/>
      <c r="R1074" s="19"/>
      <c r="S1074" s="19"/>
      <c r="T1074" s="19"/>
      <c r="U1074" s="19"/>
      <c r="V1074" s="19"/>
      <c r="W1074" s="19"/>
      <c r="X1074" s="19"/>
      <c r="Y1074" s="19"/>
    </row>
    <row r="1075" spans="2:25" ht="12" customHeight="1">
      <c r="B1075" s="19"/>
      <c r="C1075" s="19"/>
      <c r="D1075" s="133"/>
      <c r="E1075" s="19"/>
      <c r="F1075" s="19"/>
      <c r="G1075" s="19"/>
      <c r="H1075" s="19"/>
      <c r="I1075" s="19"/>
      <c r="J1075" s="19"/>
      <c r="K1075" s="19"/>
      <c r="L1075" s="19"/>
      <c r="M1075" s="19"/>
      <c r="N1075" s="19"/>
      <c r="O1075" s="19"/>
      <c r="P1075" s="19"/>
      <c r="Q1075" s="19"/>
      <c r="R1075" s="19"/>
      <c r="S1075" s="19"/>
      <c r="T1075" s="19"/>
      <c r="U1075" s="19"/>
      <c r="V1075" s="19"/>
      <c r="W1075" s="19"/>
      <c r="X1075" s="19"/>
      <c r="Y1075" s="19"/>
    </row>
    <row r="1076" spans="2:25" ht="12" customHeight="1">
      <c r="B1076" s="19"/>
      <c r="C1076" s="19"/>
      <c r="D1076" s="133"/>
      <c r="E1076" s="19"/>
      <c r="F1076" s="19"/>
      <c r="G1076" s="19"/>
      <c r="H1076" s="19"/>
      <c r="I1076" s="19"/>
      <c r="J1076" s="19"/>
      <c r="K1076" s="19"/>
      <c r="L1076" s="19"/>
      <c r="M1076" s="19"/>
      <c r="N1076" s="19"/>
      <c r="O1076" s="19"/>
      <c r="P1076" s="19"/>
      <c r="Q1076" s="19"/>
      <c r="R1076" s="19"/>
      <c r="S1076" s="19"/>
      <c r="T1076" s="19"/>
      <c r="U1076" s="19"/>
      <c r="V1076" s="19"/>
      <c r="W1076" s="19"/>
      <c r="X1076" s="19"/>
      <c r="Y1076" s="19"/>
    </row>
    <row r="1077" spans="2:25" ht="12" customHeight="1">
      <c r="B1077" s="19"/>
      <c r="C1077" s="19"/>
      <c r="D1077" s="133"/>
      <c r="E1077" s="19"/>
      <c r="F1077" s="19"/>
      <c r="G1077" s="19"/>
      <c r="H1077" s="19"/>
      <c r="I1077" s="19"/>
      <c r="J1077" s="19"/>
      <c r="K1077" s="19"/>
      <c r="L1077" s="19"/>
      <c r="M1077" s="19"/>
      <c r="N1077" s="19"/>
      <c r="O1077" s="19"/>
      <c r="P1077" s="19"/>
      <c r="Q1077" s="19"/>
      <c r="R1077" s="19"/>
      <c r="S1077" s="19"/>
      <c r="T1077" s="19"/>
      <c r="U1077" s="19"/>
      <c r="V1077" s="19"/>
      <c r="W1077" s="19"/>
      <c r="X1077" s="19"/>
      <c r="Y1077" s="19"/>
    </row>
    <row r="1078" spans="2:25" ht="12" customHeight="1">
      <c r="B1078" s="19"/>
      <c r="C1078" s="19"/>
      <c r="D1078" s="133"/>
      <c r="E1078" s="19"/>
      <c r="F1078" s="19"/>
      <c r="G1078" s="19"/>
      <c r="H1078" s="19"/>
      <c r="I1078" s="19"/>
      <c r="J1078" s="19"/>
      <c r="K1078" s="19"/>
      <c r="L1078" s="19"/>
      <c r="M1078" s="19"/>
      <c r="N1078" s="19"/>
      <c r="O1078" s="19"/>
      <c r="P1078" s="19"/>
      <c r="Q1078" s="19"/>
      <c r="R1078" s="19"/>
      <c r="S1078" s="19"/>
      <c r="T1078" s="19"/>
      <c r="U1078" s="19"/>
      <c r="V1078" s="19"/>
      <c r="W1078" s="19"/>
      <c r="X1078" s="19"/>
      <c r="Y1078" s="19"/>
    </row>
    <row r="1079" spans="2:25" ht="12" customHeight="1">
      <c r="B1079" s="19"/>
      <c r="C1079" s="19"/>
      <c r="D1079" s="133"/>
      <c r="E1079" s="19"/>
      <c r="F1079" s="19"/>
      <c r="G1079" s="19"/>
      <c r="H1079" s="19"/>
      <c r="I1079" s="19"/>
      <c r="J1079" s="19"/>
      <c r="K1079" s="19"/>
      <c r="L1079" s="19"/>
      <c r="M1079" s="19"/>
      <c r="N1079" s="19"/>
      <c r="O1079" s="19"/>
      <c r="P1079" s="19"/>
      <c r="Q1079" s="19"/>
      <c r="R1079" s="19"/>
      <c r="S1079" s="19"/>
      <c r="T1079" s="19"/>
      <c r="U1079" s="19"/>
      <c r="V1079" s="19"/>
      <c r="W1079" s="19"/>
      <c r="X1079" s="19"/>
      <c r="Y1079" s="19"/>
    </row>
    <row r="1080" spans="2:25" ht="12" customHeight="1">
      <c r="B1080" s="19"/>
      <c r="C1080" s="19"/>
      <c r="D1080" s="133"/>
      <c r="E1080" s="19"/>
      <c r="F1080" s="19"/>
      <c r="G1080" s="19"/>
      <c r="H1080" s="19"/>
      <c r="I1080" s="19"/>
      <c r="J1080" s="19"/>
      <c r="K1080" s="19"/>
      <c r="L1080" s="19"/>
      <c r="M1080" s="19"/>
      <c r="N1080" s="19"/>
      <c r="O1080" s="19"/>
      <c r="P1080" s="19"/>
      <c r="Q1080" s="19"/>
      <c r="R1080" s="19"/>
      <c r="S1080" s="19"/>
      <c r="T1080" s="19"/>
      <c r="U1080" s="19"/>
      <c r="V1080" s="19"/>
      <c r="W1080" s="19"/>
      <c r="X1080" s="19"/>
      <c r="Y1080" s="19"/>
    </row>
    <row r="1081" spans="2:25" ht="12" customHeight="1">
      <c r="B1081" s="19"/>
      <c r="C1081" s="19"/>
      <c r="D1081" s="133"/>
      <c r="E1081" s="19"/>
      <c r="F1081" s="19"/>
      <c r="G1081" s="19"/>
      <c r="H1081" s="19"/>
      <c r="I1081" s="19"/>
      <c r="J1081" s="19"/>
      <c r="K1081" s="19"/>
      <c r="L1081" s="19"/>
      <c r="M1081" s="19"/>
      <c r="N1081" s="19"/>
      <c r="O1081" s="19"/>
      <c r="P1081" s="19"/>
      <c r="Q1081" s="19"/>
      <c r="R1081" s="19"/>
      <c r="S1081" s="19"/>
      <c r="T1081" s="19"/>
      <c r="U1081" s="19"/>
      <c r="V1081" s="19"/>
      <c r="W1081" s="19"/>
      <c r="X1081" s="19"/>
      <c r="Y1081" s="19"/>
    </row>
    <row r="1082" spans="2:25" ht="12" customHeight="1">
      <c r="B1082" s="19"/>
      <c r="C1082" s="19"/>
      <c r="D1082" s="133"/>
      <c r="E1082" s="19"/>
      <c r="F1082" s="19"/>
      <c r="G1082" s="19"/>
      <c r="H1082" s="19"/>
      <c r="I1082" s="19"/>
      <c r="J1082" s="19"/>
      <c r="K1082" s="19"/>
      <c r="L1082" s="19"/>
      <c r="M1082" s="19"/>
      <c r="N1082" s="19"/>
      <c r="O1082" s="19"/>
      <c r="P1082" s="19"/>
      <c r="Q1082" s="19"/>
      <c r="R1082" s="19"/>
      <c r="S1082" s="19"/>
      <c r="T1082" s="19"/>
      <c r="U1082" s="19"/>
      <c r="V1082" s="19"/>
      <c r="W1082" s="19"/>
      <c r="X1082" s="19"/>
      <c r="Y1082" s="19"/>
    </row>
    <row r="1083" spans="2:25" ht="12" customHeight="1">
      <c r="B1083" s="19"/>
      <c r="C1083" s="19"/>
      <c r="D1083" s="133"/>
      <c r="E1083" s="19"/>
      <c r="F1083" s="19"/>
      <c r="G1083" s="19"/>
      <c r="H1083" s="19"/>
      <c r="I1083" s="19"/>
      <c r="J1083" s="19"/>
      <c r="K1083" s="19"/>
      <c r="L1083" s="19"/>
      <c r="M1083" s="19"/>
      <c r="N1083" s="19"/>
      <c r="O1083" s="19"/>
      <c r="P1083" s="19"/>
      <c r="Q1083" s="19"/>
      <c r="R1083" s="19"/>
      <c r="S1083" s="19"/>
      <c r="T1083" s="19"/>
      <c r="U1083" s="19"/>
      <c r="V1083" s="19"/>
      <c r="W1083" s="19"/>
      <c r="X1083" s="19"/>
      <c r="Y1083" s="19"/>
    </row>
    <row r="1084" spans="2:25" ht="12" customHeight="1">
      <c r="B1084" s="19"/>
      <c r="C1084" s="19"/>
      <c r="D1084" s="133"/>
      <c r="E1084" s="19"/>
      <c r="F1084" s="19"/>
      <c r="G1084" s="19"/>
      <c r="H1084" s="19"/>
      <c r="I1084" s="19"/>
      <c r="J1084" s="19"/>
      <c r="K1084" s="19"/>
      <c r="L1084" s="19"/>
      <c r="M1084" s="19"/>
      <c r="N1084" s="19"/>
      <c r="O1084" s="19"/>
      <c r="P1084" s="19"/>
      <c r="Q1084" s="19"/>
      <c r="R1084" s="19"/>
      <c r="S1084" s="19"/>
      <c r="T1084" s="19"/>
      <c r="U1084" s="19"/>
      <c r="V1084" s="19"/>
      <c r="W1084" s="19"/>
      <c r="X1084" s="19"/>
      <c r="Y1084" s="19"/>
    </row>
    <row r="1085" spans="2:25" ht="12" customHeight="1">
      <c r="B1085" s="19"/>
      <c r="C1085" s="19"/>
      <c r="D1085" s="133"/>
      <c r="E1085" s="19"/>
      <c r="F1085" s="19"/>
      <c r="G1085" s="19"/>
      <c r="H1085" s="19"/>
      <c r="I1085" s="19"/>
      <c r="J1085" s="19"/>
      <c r="K1085" s="19"/>
      <c r="L1085" s="19"/>
      <c r="M1085" s="19"/>
      <c r="N1085" s="19"/>
      <c r="O1085" s="19"/>
      <c r="P1085" s="19"/>
      <c r="Q1085" s="19"/>
      <c r="R1085" s="19"/>
      <c r="S1085" s="19"/>
      <c r="T1085" s="19"/>
      <c r="U1085" s="19"/>
      <c r="V1085" s="19"/>
      <c r="W1085" s="19"/>
      <c r="X1085" s="19"/>
      <c r="Y1085" s="19"/>
    </row>
    <row r="1086" spans="2:25" ht="12" customHeight="1">
      <c r="B1086" s="19"/>
      <c r="C1086" s="19"/>
      <c r="D1086" s="133"/>
      <c r="E1086" s="19"/>
      <c r="F1086" s="19"/>
      <c r="G1086" s="19"/>
      <c r="H1086" s="19"/>
      <c r="I1086" s="19"/>
      <c r="J1086" s="19"/>
      <c r="K1086" s="19"/>
      <c r="L1086" s="19"/>
      <c r="M1086" s="19"/>
      <c r="N1086" s="19"/>
      <c r="O1086" s="19"/>
      <c r="P1086" s="19"/>
      <c r="Q1086" s="19"/>
      <c r="R1086" s="19"/>
      <c r="S1086" s="19"/>
      <c r="T1086" s="19"/>
      <c r="U1086" s="19"/>
      <c r="V1086" s="19"/>
      <c r="W1086" s="19"/>
      <c r="X1086" s="19"/>
      <c r="Y1086" s="19"/>
    </row>
    <row r="1087" spans="2:25" ht="12" customHeight="1">
      <c r="B1087" s="19"/>
      <c r="C1087" s="19"/>
      <c r="D1087" s="133"/>
      <c r="E1087" s="19"/>
      <c r="F1087" s="19"/>
      <c r="G1087" s="19"/>
      <c r="H1087" s="19"/>
      <c r="I1087" s="19"/>
      <c r="J1087" s="19"/>
      <c r="K1087" s="19"/>
      <c r="L1087" s="19"/>
      <c r="M1087" s="19"/>
      <c r="N1087" s="19"/>
      <c r="O1087" s="19"/>
      <c r="P1087" s="19"/>
      <c r="Q1087" s="19"/>
      <c r="R1087" s="19"/>
      <c r="S1087" s="19"/>
      <c r="T1087" s="19"/>
      <c r="U1087" s="19"/>
      <c r="V1087" s="19"/>
      <c r="W1087" s="19"/>
      <c r="X1087" s="19"/>
      <c r="Y1087" s="19"/>
    </row>
    <row r="1088" spans="2:25" ht="12" customHeight="1">
      <c r="B1088" s="19"/>
      <c r="C1088" s="19"/>
      <c r="D1088" s="133"/>
      <c r="E1088" s="19"/>
      <c r="F1088" s="19"/>
      <c r="G1088" s="19"/>
      <c r="H1088" s="19"/>
      <c r="I1088" s="19"/>
      <c r="J1088" s="19"/>
      <c r="K1088" s="19"/>
      <c r="L1088" s="19"/>
      <c r="M1088" s="19"/>
      <c r="N1088" s="19"/>
      <c r="O1088" s="19"/>
      <c r="P1088" s="19"/>
      <c r="Q1088" s="19"/>
      <c r="R1088" s="19"/>
      <c r="S1088" s="19"/>
      <c r="T1088" s="19"/>
      <c r="U1088" s="19"/>
      <c r="V1088" s="19"/>
      <c r="W1088" s="19"/>
      <c r="X1088" s="19"/>
      <c r="Y1088" s="19"/>
    </row>
    <row r="1089" spans="2:25" ht="12" customHeight="1">
      <c r="B1089" s="19"/>
      <c r="C1089" s="19"/>
      <c r="D1089" s="133"/>
      <c r="E1089" s="19"/>
      <c r="F1089" s="19"/>
      <c r="G1089" s="19"/>
      <c r="H1089" s="19"/>
      <c r="I1089" s="19"/>
      <c r="J1089" s="19"/>
      <c r="K1089" s="19"/>
      <c r="L1089" s="19"/>
      <c r="M1089" s="19"/>
      <c r="N1089" s="19"/>
      <c r="O1089" s="19"/>
      <c r="P1089" s="19"/>
      <c r="Q1089" s="19"/>
      <c r="R1089" s="19"/>
      <c r="S1089" s="19"/>
      <c r="T1089" s="19"/>
      <c r="U1089" s="19"/>
      <c r="V1089" s="19"/>
      <c r="W1089" s="19"/>
      <c r="X1089" s="19"/>
      <c r="Y1089" s="19"/>
    </row>
    <row r="1090" spans="2:25" ht="12" customHeight="1">
      <c r="B1090" s="19"/>
      <c r="C1090" s="19"/>
      <c r="D1090" s="133"/>
      <c r="E1090" s="19"/>
      <c r="F1090" s="19"/>
      <c r="G1090" s="19"/>
      <c r="H1090" s="19"/>
      <c r="I1090" s="19"/>
      <c r="J1090" s="19"/>
      <c r="K1090" s="19"/>
      <c r="L1090" s="19"/>
      <c r="M1090" s="19"/>
      <c r="N1090" s="19"/>
      <c r="O1090" s="19"/>
      <c r="P1090" s="19"/>
      <c r="Q1090" s="19"/>
      <c r="R1090" s="19"/>
      <c r="S1090" s="19"/>
      <c r="T1090" s="19"/>
      <c r="U1090" s="19"/>
      <c r="V1090" s="19"/>
      <c r="W1090" s="19"/>
      <c r="X1090" s="19"/>
      <c r="Y1090" s="19"/>
    </row>
    <row r="1091" spans="2:25" ht="12" customHeight="1">
      <c r="B1091" s="19"/>
      <c r="C1091" s="19"/>
      <c r="D1091" s="133"/>
      <c r="E1091" s="19"/>
      <c r="F1091" s="19"/>
      <c r="G1091" s="19"/>
      <c r="H1091" s="19"/>
      <c r="I1091" s="19"/>
      <c r="J1091" s="19"/>
      <c r="K1091" s="19"/>
      <c r="L1091" s="19"/>
      <c r="M1091" s="19"/>
      <c r="N1091" s="19"/>
      <c r="O1091" s="19"/>
      <c r="P1091" s="19"/>
      <c r="Q1091" s="19"/>
      <c r="R1091" s="19"/>
      <c r="S1091" s="19"/>
      <c r="T1091" s="19"/>
      <c r="U1091" s="19"/>
      <c r="V1091" s="19"/>
      <c r="W1091" s="19"/>
      <c r="X1091" s="19"/>
      <c r="Y1091" s="19"/>
    </row>
    <row r="1092" spans="2:25" ht="12" customHeight="1">
      <c r="B1092" s="19"/>
      <c r="C1092" s="19"/>
      <c r="D1092" s="133"/>
      <c r="E1092" s="19"/>
      <c r="F1092" s="19"/>
      <c r="G1092" s="19"/>
      <c r="H1092" s="19"/>
      <c r="I1092" s="19"/>
      <c r="J1092" s="19"/>
      <c r="K1092" s="19"/>
      <c r="L1092" s="19"/>
      <c r="M1092" s="19"/>
      <c r="N1092" s="19"/>
      <c r="O1092" s="19"/>
      <c r="P1092" s="19"/>
      <c r="Q1092" s="19"/>
      <c r="R1092" s="19"/>
      <c r="S1092" s="19"/>
      <c r="T1092" s="19"/>
      <c r="U1092" s="19"/>
      <c r="V1092" s="19"/>
      <c r="W1092" s="19"/>
      <c r="X1092" s="19"/>
      <c r="Y1092" s="19"/>
    </row>
    <row r="1093" spans="2:25" ht="12" customHeight="1">
      <c r="B1093" s="19"/>
      <c r="C1093" s="19"/>
      <c r="D1093" s="133"/>
      <c r="E1093" s="19"/>
      <c r="F1093" s="19"/>
      <c r="G1093" s="19"/>
      <c r="H1093" s="19"/>
      <c r="I1093" s="19"/>
      <c r="J1093" s="19"/>
      <c r="K1093" s="19"/>
      <c r="L1093" s="19"/>
      <c r="M1093" s="19"/>
      <c r="N1093" s="19"/>
      <c r="O1093" s="19"/>
      <c r="P1093" s="19"/>
      <c r="Q1093" s="19"/>
      <c r="R1093" s="19"/>
      <c r="S1093" s="19"/>
      <c r="T1093" s="19"/>
      <c r="U1093" s="19"/>
      <c r="V1093" s="19"/>
      <c r="W1093" s="19"/>
      <c r="X1093" s="19"/>
      <c r="Y1093" s="19"/>
    </row>
    <row r="1094" spans="2:25" ht="12" customHeight="1">
      <c r="B1094" s="19"/>
      <c r="C1094" s="19"/>
      <c r="D1094" s="133"/>
      <c r="E1094" s="19"/>
      <c r="F1094" s="19"/>
      <c r="G1094" s="19"/>
      <c r="H1094" s="19"/>
      <c r="I1094" s="19"/>
      <c r="J1094" s="19"/>
      <c r="K1094" s="19"/>
      <c r="L1094" s="19"/>
      <c r="M1094" s="19"/>
      <c r="N1094" s="19"/>
      <c r="O1094" s="19"/>
      <c r="P1094" s="19"/>
      <c r="Q1094" s="19"/>
      <c r="R1094" s="19"/>
      <c r="S1094" s="19"/>
      <c r="T1094" s="19"/>
      <c r="U1094" s="19"/>
      <c r="V1094" s="19"/>
      <c r="W1094" s="19"/>
      <c r="X1094" s="19"/>
      <c r="Y1094" s="19"/>
    </row>
    <row r="1095" spans="2:25" ht="12" customHeight="1">
      <c r="B1095" s="19"/>
      <c r="C1095" s="19"/>
      <c r="D1095" s="133"/>
      <c r="E1095" s="19"/>
      <c r="F1095" s="19"/>
      <c r="G1095" s="19"/>
      <c r="H1095" s="19"/>
      <c r="I1095" s="19"/>
      <c r="J1095" s="19"/>
      <c r="K1095" s="19"/>
      <c r="L1095" s="19"/>
      <c r="M1095" s="19"/>
      <c r="N1095" s="19"/>
      <c r="O1095" s="19"/>
      <c r="P1095" s="19"/>
      <c r="Q1095" s="19"/>
      <c r="R1095" s="19"/>
      <c r="S1095" s="19"/>
      <c r="T1095" s="19"/>
      <c r="U1095" s="19"/>
      <c r="V1095" s="19"/>
      <c r="W1095" s="19"/>
      <c r="X1095" s="19"/>
      <c r="Y1095" s="19"/>
    </row>
    <row r="1096" spans="2:25" ht="12" customHeight="1">
      <c r="B1096" s="19"/>
      <c r="C1096" s="19"/>
      <c r="D1096" s="133"/>
      <c r="E1096" s="19"/>
      <c r="F1096" s="19"/>
      <c r="G1096" s="19"/>
      <c r="H1096" s="19"/>
      <c r="I1096" s="19"/>
      <c r="J1096" s="19"/>
      <c r="K1096" s="19"/>
      <c r="L1096" s="19"/>
      <c r="M1096" s="19"/>
      <c r="N1096" s="19"/>
      <c r="O1096" s="19"/>
      <c r="P1096" s="19"/>
      <c r="Q1096" s="19"/>
      <c r="R1096" s="19"/>
      <c r="S1096" s="19"/>
      <c r="T1096" s="19"/>
      <c r="U1096" s="19"/>
      <c r="V1096" s="19"/>
      <c r="W1096" s="19"/>
      <c r="X1096" s="19"/>
      <c r="Y1096" s="19"/>
    </row>
    <row r="1097" spans="2:25" ht="12" customHeight="1">
      <c r="B1097" s="19"/>
      <c r="C1097" s="19"/>
      <c r="D1097" s="133"/>
      <c r="E1097" s="19"/>
      <c r="F1097" s="19"/>
      <c r="G1097" s="19"/>
      <c r="H1097" s="19"/>
      <c r="I1097" s="19"/>
      <c r="J1097" s="19"/>
      <c r="K1097" s="19"/>
      <c r="L1097" s="19"/>
      <c r="M1097" s="19"/>
      <c r="N1097" s="19"/>
      <c r="O1097" s="19"/>
      <c r="P1097" s="19"/>
      <c r="Q1097" s="19"/>
      <c r="R1097" s="19"/>
      <c r="S1097" s="19"/>
      <c r="T1097" s="19"/>
      <c r="U1097" s="19"/>
      <c r="V1097" s="19"/>
      <c r="W1097" s="19"/>
      <c r="X1097" s="19"/>
      <c r="Y1097" s="19"/>
    </row>
    <row r="1098" spans="2:25" ht="12" customHeight="1">
      <c r="B1098" s="19"/>
      <c r="C1098" s="19"/>
      <c r="D1098" s="133"/>
      <c r="E1098" s="19"/>
      <c r="F1098" s="19"/>
      <c r="G1098" s="19"/>
      <c r="H1098" s="19"/>
      <c r="I1098" s="19"/>
      <c r="J1098" s="19"/>
      <c r="K1098" s="19"/>
      <c r="L1098" s="19"/>
      <c r="M1098" s="19"/>
      <c r="N1098" s="19"/>
      <c r="O1098" s="19"/>
      <c r="P1098" s="19"/>
      <c r="Q1098" s="19"/>
      <c r="R1098" s="19"/>
      <c r="S1098" s="19"/>
      <c r="T1098" s="19"/>
      <c r="U1098" s="19"/>
      <c r="V1098" s="19"/>
      <c r="W1098" s="19"/>
      <c r="X1098" s="19"/>
      <c r="Y1098" s="19"/>
    </row>
    <row r="1099" spans="2:25" ht="12" customHeight="1">
      <c r="B1099" s="19"/>
      <c r="C1099" s="19"/>
      <c r="D1099" s="133"/>
      <c r="E1099" s="19"/>
      <c r="F1099" s="19"/>
      <c r="G1099" s="19"/>
      <c r="H1099" s="19"/>
      <c r="I1099" s="19"/>
      <c r="J1099" s="19"/>
      <c r="K1099" s="19"/>
      <c r="L1099" s="19"/>
      <c r="M1099" s="19"/>
      <c r="N1099" s="19"/>
      <c r="O1099" s="19"/>
      <c r="P1099" s="19"/>
      <c r="Q1099" s="19"/>
      <c r="R1099" s="19"/>
      <c r="S1099" s="19"/>
      <c r="T1099" s="19"/>
      <c r="U1099" s="19"/>
      <c r="V1099" s="19"/>
      <c r="W1099" s="19"/>
      <c r="X1099" s="19"/>
      <c r="Y1099" s="19"/>
    </row>
    <row r="1100" spans="2:25" ht="12" customHeight="1">
      <c r="B1100" s="19"/>
      <c r="C1100" s="19"/>
      <c r="D1100" s="133"/>
      <c r="E1100" s="19"/>
      <c r="F1100" s="19"/>
      <c r="G1100" s="19"/>
      <c r="H1100" s="19"/>
      <c r="I1100" s="19"/>
      <c r="J1100" s="19"/>
      <c r="K1100" s="19"/>
      <c r="L1100" s="19"/>
      <c r="M1100" s="19"/>
      <c r="N1100" s="19"/>
      <c r="O1100" s="19"/>
      <c r="P1100" s="19"/>
      <c r="Q1100" s="19"/>
      <c r="R1100" s="19"/>
      <c r="S1100" s="19"/>
      <c r="T1100" s="19"/>
      <c r="U1100" s="19"/>
      <c r="V1100" s="19"/>
      <c r="W1100" s="19"/>
      <c r="X1100" s="19"/>
      <c r="Y1100" s="19"/>
    </row>
    <row r="1101" spans="2:25" ht="12" customHeight="1">
      <c r="B1101" s="19"/>
      <c r="C1101" s="19"/>
      <c r="D1101" s="133"/>
      <c r="E1101" s="19"/>
      <c r="F1101" s="19"/>
      <c r="G1101" s="19"/>
      <c r="H1101" s="19"/>
      <c r="I1101" s="19"/>
      <c r="J1101" s="19"/>
      <c r="K1101" s="19"/>
      <c r="L1101" s="19"/>
      <c r="M1101" s="19"/>
      <c r="N1101" s="19"/>
      <c r="O1101" s="19"/>
      <c r="P1101" s="19"/>
      <c r="Q1101" s="19"/>
      <c r="R1101" s="19"/>
      <c r="S1101" s="19"/>
      <c r="T1101" s="19"/>
      <c r="U1101" s="19"/>
      <c r="V1101" s="19"/>
      <c r="W1101" s="19"/>
      <c r="X1101" s="19"/>
      <c r="Y1101" s="19"/>
    </row>
    <row r="1102" spans="2:25" ht="12" customHeight="1">
      <c r="B1102" s="19"/>
      <c r="C1102" s="19"/>
      <c r="D1102" s="133"/>
      <c r="E1102" s="19"/>
      <c r="F1102" s="19"/>
      <c r="G1102" s="19"/>
      <c r="H1102" s="19"/>
      <c r="I1102" s="19"/>
      <c r="J1102" s="19"/>
      <c r="K1102" s="19"/>
      <c r="L1102" s="19"/>
      <c r="M1102" s="19"/>
      <c r="N1102" s="19"/>
      <c r="O1102" s="19"/>
      <c r="P1102" s="19"/>
      <c r="Q1102" s="19"/>
      <c r="R1102" s="19"/>
      <c r="S1102" s="19"/>
      <c r="T1102" s="19"/>
      <c r="U1102" s="19"/>
      <c r="V1102" s="19"/>
      <c r="W1102" s="19"/>
      <c r="X1102" s="19"/>
      <c r="Y1102" s="19"/>
    </row>
    <row r="1103" spans="2:25" ht="12" customHeight="1">
      <c r="B1103" s="19"/>
      <c r="C1103" s="19"/>
      <c r="D1103" s="133"/>
      <c r="E1103" s="19"/>
      <c r="F1103" s="19"/>
      <c r="G1103" s="19"/>
      <c r="H1103" s="19"/>
      <c r="I1103" s="19"/>
      <c r="J1103" s="19"/>
      <c r="K1103" s="19"/>
      <c r="L1103" s="19"/>
      <c r="M1103" s="19"/>
      <c r="N1103" s="19"/>
      <c r="O1103" s="19"/>
      <c r="P1103" s="19"/>
      <c r="Q1103" s="19"/>
      <c r="R1103" s="19"/>
      <c r="S1103" s="19"/>
      <c r="T1103" s="19"/>
      <c r="U1103" s="19"/>
      <c r="V1103" s="19"/>
      <c r="W1103" s="19"/>
      <c r="X1103" s="19"/>
      <c r="Y1103" s="19"/>
    </row>
    <row r="1104" spans="2:25" ht="15" customHeight="1">
      <c r="B1104" s="19"/>
    </row>
    <row r="1105" spans="2:2" ht="15" customHeight="1">
      <c r="B1105" s="19"/>
    </row>
    <row r="1106" spans="2:2" ht="15" customHeight="1">
      <c r="B1106" s="19"/>
    </row>
    <row r="1107" spans="2:2" ht="15" customHeight="1">
      <c r="B1107" s="19"/>
    </row>
    <row r="1108" spans="2:2" ht="15" customHeight="1">
      <c r="B1108" s="19"/>
    </row>
    <row r="1109" spans="2:2" ht="15" customHeight="1">
      <c r="B1109" s="19"/>
    </row>
    <row r="1110" spans="2:2" ht="15" customHeight="1">
      <c r="B1110" s="19"/>
    </row>
    <row r="1111" spans="2:2" ht="15" customHeight="1">
      <c r="B1111" s="19"/>
    </row>
    <row r="1112" spans="2:2" ht="15" customHeight="1">
      <c r="B1112" s="19"/>
    </row>
    <row r="1113" spans="2:2" ht="15" customHeight="1">
      <c r="B1113" s="19"/>
    </row>
    <row r="1114" spans="2:2" ht="15" customHeight="1">
      <c r="B1114" s="19"/>
    </row>
    <row r="1115" spans="2:2" ht="15" customHeight="1">
      <c r="B1115" s="19"/>
    </row>
    <row r="1116" spans="2:2" ht="15" customHeight="1">
      <c r="B1116" s="19"/>
    </row>
    <row r="1117" spans="2:2" ht="15" customHeight="1">
      <c r="B1117" s="19"/>
    </row>
    <row r="1118" spans="2:2" ht="15" customHeight="1">
      <c r="B1118" s="19"/>
    </row>
    <row r="1119" spans="2:2" ht="15" customHeight="1">
      <c r="B1119" s="19"/>
    </row>
    <row r="1120" spans="2:2" ht="15" customHeight="1">
      <c r="B1120" s="19"/>
    </row>
    <row r="1121" spans="2:2" ht="15" customHeight="1">
      <c r="B1121" s="19"/>
    </row>
    <row r="1122" spans="2:2" ht="15" customHeight="1">
      <c r="B1122" s="19"/>
    </row>
    <row r="1123" spans="2:2" ht="15" customHeight="1">
      <c r="B1123" s="19"/>
    </row>
    <row r="1124" spans="2:2" ht="15" customHeight="1">
      <c r="B1124" s="19"/>
    </row>
    <row r="1125" spans="2:2" ht="15" customHeight="1">
      <c r="B1125" s="19"/>
    </row>
    <row r="1126" spans="2:2" ht="15" customHeight="1">
      <c r="B1126" s="19"/>
    </row>
    <row r="1127" spans="2:2" ht="15" customHeight="1">
      <c r="B1127" s="19"/>
    </row>
    <row r="1128" spans="2:2" ht="15" customHeight="1">
      <c r="B1128" s="19"/>
    </row>
    <row r="1129" spans="2:2" ht="15" customHeight="1">
      <c r="B1129" s="19"/>
    </row>
    <row r="1130" spans="2:2" ht="15" customHeight="1">
      <c r="B1130" s="19"/>
    </row>
    <row r="1131" spans="2:2" ht="15" customHeight="1">
      <c r="B1131" s="19"/>
    </row>
    <row r="1132" spans="2:2" ht="15" customHeight="1">
      <c r="B1132" s="19"/>
    </row>
    <row r="1133" spans="2:2" ht="15" customHeight="1">
      <c r="B1133" s="19"/>
    </row>
    <row r="1134" spans="2:2" ht="15" customHeight="1">
      <c r="B1134" s="19"/>
    </row>
    <row r="1135" spans="2:2" ht="15" customHeight="1">
      <c r="B1135" s="19"/>
    </row>
    <row r="1136" spans="2:2" ht="15" customHeight="1">
      <c r="B1136" s="19"/>
    </row>
    <row r="1137" spans="2:2" ht="15" customHeight="1">
      <c r="B1137" s="19"/>
    </row>
    <row r="1138" spans="2:2" ht="15" customHeight="1">
      <c r="B1138" s="19"/>
    </row>
    <row r="1139" spans="2:2" ht="15" customHeight="1">
      <c r="B1139" s="19"/>
    </row>
    <row r="1140" spans="2:2" ht="15" customHeight="1">
      <c r="B1140" s="19"/>
    </row>
    <row r="1141" spans="2:2" ht="15" customHeight="1">
      <c r="B1141" s="19"/>
    </row>
    <row r="1142" spans="2:2" ht="15" customHeight="1">
      <c r="B1142" s="19"/>
    </row>
    <row r="1143" spans="2:2" ht="15" customHeight="1">
      <c r="B1143" s="19"/>
    </row>
    <row r="1144" spans="2:2" ht="15" customHeight="1">
      <c r="B1144" s="19"/>
    </row>
    <row r="1145" spans="2:2" ht="15" customHeight="1">
      <c r="B1145" s="19"/>
    </row>
    <row r="1146" spans="2:2" ht="15" customHeight="1">
      <c r="B1146" s="19"/>
    </row>
    <row r="1147" spans="2:2" ht="15" customHeight="1">
      <c r="B1147" s="19"/>
    </row>
    <row r="1148" spans="2:2" ht="15" customHeight="1">
      <c r="B1148" s="19"/>
    </row>
    <row r="1149" spans="2:2" ht="15" customHeight="1">
      <c r="B1149" s="19"/>
    </row>
    <row r="1150" spans="2:2" ht="15" customHeight="1">
      <c r="B1150" s="19"/>
    </row>
    <row r="1151" spans="2:2" ht="15" customHeight="1">
      <c r="B1151" s="19"/>
    </row>
    <row r="1152" spans="2:2" ht="15" customHeight="1">
      <c r="B1152" s="19"/>
    </row>
    <row r="1153" spans="2:2" ht="15" customHeight="1">
      <c r="B1153" s="19"/>
    </row>
    <row r="1154" spans="2:2" ht="15" customHeight="1">
      <c r="B1154" s="19"/>
    </row>
    <row r="1155" spans="2:2" ht="15" customHeight="1">
      <c r="B1155" s="19"/>
    </row>
    <row r="1156" spans="2:2" ht="15" customHeight="1">
      <c r="B1156" s="19"/>
    </row>
    <row r="1157" spans="2:2" ht="15" customHeight="1">
      <c r="B1157" s="19"/>
    </row>
    <row r="1158" spans="2:2" ht="15" customHeight="1">
      <c r="B1158" s="19"/>
    </row>
    <row r="1159" spans="2:2" ht="15" customHeight="1">
      <c r="B1159" s="19"/>
    </row>
    <row r="1160" spans="2:2" ht="15" customHeight="1">
      <c r="B1160" s="19"/>
    </row>
    <row r="1161" spans="2:2" ht="15" customHeight="1">
      <c r="B1161" s="19"/>
    </row>
    <row r="1162" spans="2:2" ht="15" customHeight="1">
      <c r="B1162" s="19"/>
    </row>
    <row r="1163" spans="2:2" ht="15" customHeight="1">
      <c r="B1163" s="19"/>
    </row>
    <row r="1164" spans="2:2" ht="15" customHeight="1">
      <c r="B1164" s="19"/>
    </row>
    <row r="1165" spans="2:2" ht="15" customHeight="1">
      <c r="B1165" s="19"/>
    </row>
    <row r="1166" spans="2:2" ht="15" customHeight="1">
      <c r="B1166" s="19"/>
    </row>
    <row r="1167" spans="2:2" ht="15" customHeight="1">
      <c r="B1167" s="19"/>
    </row>
    <row r="1168" spans="2:2" ht="15" customHeight="1">
      <c r="B1168" s="19"/>
    </row>
    <row r="1169" spans="2:2" ht="15" customHeight="1">
      <c r="B1169" s="19"/>
    </row>
    <row r="1170" spans="2:2" ht="15" customHeight="1">
      <c r="B1170" s="19"/>
    </row>
    <row r="1171" spans="2:2" ht="15" customHeight="1">
      <c r="B1171" s="19"/>
    </row>
    <row r="1172" spans="2:2" ht="15" customHeight="1">
      <c r="B1172" s="19"/>
    </row>
    <row r="1173" spans="2:2" ht="15" customHeight="1">
      <c r="B1173" s="19"/>
    </row>
    <row r="1174" spans="2:2" ht="15" customHeight="1">
      <c r="B1174" s="19"/>
    </row>
    <row r="1175" spans="2:2" ht="15" customHeight="1">
      <c r="B1175" s="19"/>
    </row>
    <row r="1176" spans="2:2" ht="15" customHeight="1">
      <c r="B1176" s="19"/>
    </row>
    <row r="1177" spans="2:2" ht="15" customHeight="1">
      <c r="B1177" s="19"/>
    </row>
    <row r="1178" spans="2:2" ht="15" customHeight="1">
      <c r="B1178" s="19"/>
    </row>
    <row r="1179" spans="2:2" ht="15" customHeight="1">
      <c r="B1179" s="19"/>
    </row>
    <row r="1180" spans="2:2" ht="15" customHeight="1">
      <c r="B1180" s="19"/>
    </row>
    <row r="1181" spans="2:2" ht="15" customHeight="1">
      <c r="B1181" s="19"/>
    </row>
    <row r="1182" spans="2:2" ht="15" customHeight="1">
      <c r="B1182" s="19"/>
    </row>
    <row r="1183" spans="2:2" ht="15" customHeight="1">
      <c r="B1183" s="19"/>
    </row>
    <row r="1184" spans="2:2" ht="15" customHeight="1">
      <c r="B1184" s="19"/>
    </row>
    <row r="1185" spans="2:2" ht="15" customHeight="1">
      <c r="B1185" s="19"/>
    </row>
    <row r="1186" spans="2:2" ht="15" customHeight="1">
      <c r="B1186" s="19"/>
    </row>
    <row r="1187" spans="2:2" ht="15" customHeight="1">
      <c r="B1187" s="19"/>
    </row>
    <row r="1188" spans="2:2" ht="15" customHeight="1">
      <c r="B1188" s="19"/>
    </row>
    <row r="1189" spans="2:2" ht="15" customHeight="1">
      <c r="B1189" s="19"/>
    </row>
    <row r="1190" spans="2:2" ht="15" customHeight="1">
      <c r="B1190" s="19"/>
    </row>
    <row r="1191" spans="2:2" ht="15" customHeight="1">
      <c r="B1191" s="19"/>
    </row>
    <row r="1192" spans="2:2" ht="15" customHeight="1">
      <c r="B1192" s="19"/>
    </row>
    <row r="1193" spans="2:2" ht="15" customHeight="1">
      <c r="B1193" s="19"/>
    </row>
    <row r="1194" spans="2:2" ht="15" customHeight="1">
      <c r="B1194" s="19"/>
    </row>
    <row r="1195" spans="2:2" ht="15" customHeight="1">
      <c r="B1195" s="19"/>
    </row>
    <row r="1196" spans="2:2" ht="15" customHeight="1">
      <c r="B1196" s="19"/>
    </row>
    <row r="1197" spans="2:2" ht="15" customHeight="1">
      <c r="B1197" s="19"/>
    </row>
    <row r="1198" spans="2:2" ht="15" customHeight="1">
      <c r="B1198" s="19"/>
    </row>
    <row r="1199" spans="2:2" ht="15" customHeight="1">
      <c r="B1199" s="19"/>
    </row>
    <row r="1200" spans="2:2" ht="15" customHeight="1">
      <c r="B1200" s="19"/>
    </row>
    <row r="1201" spans="2:2" ht="15" customHeight="1">
      <c r="B1201" s="19"/>
    </row>
    <row r="1202" spans="2:2" ht="15" customHeight="1">
      <c r="B1202" s="19"/>
    </row>
    <row r="1203" spans="2:2" ht="15" customHeight="1">
      <c r="B1203" s="19"/>
    </row>
    <row r="1204" spans="2:2" ht="15" customHeight="1">
      <c r="B1204" s="19"/>
    </row>
  </sheetData>
  <sheetProtection password="DC4E" sheet="1" objects="1" scenarios="1"/>
  <mergeCells count="1">
    <mergeCell ref="B11:C11"/>
  </mergeCells>
  <conditionalFormatting sqref="E19:E53 E57:E91 E95:E129 E133:E167 E171:E205 E209:E243 E247:E281 E285:E320 E323:E357 E361:E395 E399:E433 E437:E471 E475:E509 E513:E547 E551:E585 E589:E623 E627:E661">
    <cfRule type="cellIs" dxfId="211" priority="115" stopIfTrue="1" operator="equal">
      <formula>"ERR"</formula>
    </cfRule>
  </conditionalFormatting>
  <conditionalFormatting sqref="D19:D53 D57:D91 D95:D129 D133:D167 D171:D205 D209:D243 D247:D281 D285:D319 D323:D357 D361:D395 D399:D433 D437:D471 D475:D509 D513:D547 D551:D585 D589:D623 D627:D661">
    <cfRule type="expression" dxfId="210" priority="104" stopIfTrue="1">
      <formula>ISBLANK(D19)</formula>
    </cfRule>
    <cfRule type="cellIs" dxfId="209" priority="105" stopIfTrue="1" operator="equal">
      <formula>"Pasa"</formula>
    </cfRule>
    <cfRule type="cellIs" dxfId="208" priority="106" stopIfTrue="1" operator="equal">
      <formula>"Falla"</formula>
    </cfRule>
    <cfRule type="cellIs" dxfId="207" priority="107" stopIfTrue="1" operator="equal">
      <formula>"N/A"</formula>
    </cfRule>
    <cfRule type="cellIs" dxfId="206" priority="108" stopIfTrue="1" operator="equal">
      <formula>"N/T"</formula>
    </cfRule>
    <cfRule type="cellIs" dxfId="205" priority="109" stopIfTrue="1" operator="equal">
      <formula>"N/D"</formula>
    </cfRule>
  </conditionalFormatting>
  <conditionalFormatting sqref="F19:J19">
    <cfRule type="expression" dxfId="204" priority="97" stopIfTrue="1">
      <formula>ISBLANK(F19)</formula>
    </cfRule>
    <cfRule type="cellIs" dxfId="203" priority="98" stopIfTrue="1" operator="equal">
      <formula>"Pasa"</formula>
    </cfRule>
    <cfRule type="cellIs" dxfId="202" priority="99" stopIfTrue="1" operator="equal">
      <formula>"Falla"</formula>
    </cfRule>
    <cfRule type="cellIs" dxfId="201" priority="100" stopIfTrue="1" operator="equal">
      <formula>"N/A"</formula>
    </cfRule>
    <cfRule type="cellIs" dxfId="200" priority="101" stopIfTrue="1" operator="equal">
      <formula>"N/T"</formula>
    </cfRule>
    <cfRule type="cellIs" dxfId="199" priority="102" stopIfTrue="1" operator="equal">
      <formula>"N/D"</formula>
    </cfRule>
  </conditionalFormatting>
  <conditionalFormatting sqref="F57:J57">
    <cfRule type="expression" dxfId="198" priority="91" stopIfTrue="1">
      <formula>ISBLANK(F57)</formula>
    </cfRule>
    <cfRule type="cellIs" dxfId="197" priority="92" stopIfTrue="1" operator="equal">
      <formula>"Pasa"</formula>
    </cfRule>
    <cfRule type="cellIs" dxfId="196" priority="93" stopIfTrue="1" operator="equal">
      <formula>"Falla"</formula>
    </cfRule>
    <cfRule type="cellIs" dxfId="195" priority="94" stopIfTrue="1" operator="equal">
      <formula>"N/A"</formula>
    </cfRule>
    <cfRule type="cellIs" dxfId="194" priority="95" stopIfTrue="1" operator="equal">
      <formula>"N/T"</formula>
    </cfRule>
    <cfRule type="cellIs" dxfId="193" priority="96" stopIfTrue="1" operator="equal">
      <formula>"N/D"</formula>
    </cfRule>
  </conditionalFormatting>
  <conditionalFormatting sqref="F95:J95">
    <cfRule type="expression" dxfId="192" priority="85" stopIfTrue="1">
      <formula>ISBLANK(F95)</formula>
    </cfRule>
    <cfRule type="cellIs" dxfId="191" priority="86" stopIfTrue="1" operator="equal">
      <formula>"Pasa"</formula>
    </cfRule>
    <cfRule type="cellIs" dxfId="190" priority="87" stopIfTrue="1" operator="equal">
      <formula>"Falla"</formula>
    </cfRule>
    <cfRule type="cellIs" dxfId="189" priority="88" stopIfTrue="1" operator="equal">
      <formula>"N/A"</formula>
    </cfRule>
    <cfRule type="cellIs" dxfId="188" priority="89" stopIfTrue="1" operator="equal">
      <formula>"N/T"</formula>
    </cfRule>
    <cfRule type="cellIs" dxfId="187" priority="90" stopIfTrue="1" operator="equal">
      <formula>"N/D"</formula>
    </cfRule>
  </conditionalFormatting>
  <conditionalFormatting sqref="F133:J133">
    <cfRule type="expression" dxfId="186" priority="79" stopIfTrue="1">
      <formula>ISBLANK(F133)</formula>
    </cfRule>
    <cfRule type="cellIs" dxfId="185" priority="80" stopIfTrue="1" operator="equal">
      <formula>"Pasa"</formula>
    </cfRule>
    <cfRule type="cellIs" dxfId="184" priority="81" stopIfTrue="1" operator="equal">
      <formula>"Falla"</formula>
    </cfRule>
    <cfRule type="cellIs" dxfId="183" priority="82" stopIfTrue="1" operator="equal">
      <formula>"N/A"</formula>
    </cfRule>
    <cfRule type="cellIs" dxfId="182" priority="83" stopIfTrue="1" operator="equal">
      <formula>"N/T"</formula>
    </cfRule>
    <cfRule type="cellIs" dxfId="181" priority="84" stopIfTrue="1" operator="equal">
      <formula>"N/D"</formula>
    </cfRule>
  </conditionalFormatting>
  <conditionalFormatting sqref="F171:J171">
    <cfRule type="expression" dxfId="180" priority="73" stopIfTrue="1">
      <formula>ISBLANK(F171)</formula>
    </cfRule>
    <cfRule type="cellIs" dxfId="179" priority="74" stopIfTrue="1" operator="equal">
      <formula>"Pasa"</formula>
    </cfRule>
    <cfRule type="cellIs" dxfId="178" priority="75" stopIfTrue="1" operator="equal">
      <formula>"Falla"</formula>
    </cfRule>
    <cfRule type="cellIs" dxfId="177" priority="76" stopIfTrue="1" operator="equal">
      <formula>"N/A"</formula>
    </cfRule>
    <cfRule type="cellIs" dxfId="176" priority="77" stopIfTrue="1" operator="equal">
      <formula>"N/T"</formula>
    </cfRule>
    <cfRule type="cellIs" dxfId="175" priority="78" stopIfTrue="1" operator="equal">
      <formula>"N/D"</formula>
    </cfRule>
  </conditionalFormatting>
  <conditionalFormatting sqref="F209:J209">
    <cfRule type="expression" dxfId="174" priority="67" stopIfTrue="1">
      <formula>ISBLANK(F209)</formula>
    </cfRule>
    <cfRule type="cellIs" dxfId="173" priority="68" stopIfTrue="1" operator="equal">
      <formula>"Pasa"</formula>
    </cfRule>
    <cfRule type="cellIs" dxfId="172" priority="69" stopIfTrue="1" operator="equal">
      <formula>"Falla"</formula>
    </cfRule>
    <cfRule type="cellIs" dxfId="171" priority="70" stopIfTrue="1" operator="equal">
      <formula>"N/A"</formula>
    </cfRule>
    <cfRule type="cellIs" dxfId="170" priority="71" stopIfTrue="1" operator="equal">
      <formula>"N/T"</formula>
    </cfRule>
    <cfRule type="cellIs" dxfId="169" priority="72" stopIfTrue="1" operator="equal">
      <formula>"N/D"</formula>
    </cfRule>
  </conditionalFormatting>
  <conditionalFormatting sqref="F247:J247">
    <cfRule type="expression" dxfId="168" priority="61" stopIfTrue="1">
      <formula>ISBLANK(F247)</formula>
    </cfRule>
    <cfRule type="cellIs" dxfId="167" priority="62" stopIfTrue="1" operator="equal">
      <formula>"Pasa"</formula>
    </cfRule>
    <cfRule type="cellIs" dxfId="166" priority="63" stopIfTrue="1" operator="equal">
      <formula>"Falla"</formula>
    </cfRule>
    <cfRule type="cellIs" dxfId="165" priority="64" stopIfTrue="1" operator="equal">
      <formula>"N/A"</formula>
    </cfRule>
    <cfRule type="cellIs" dxfId="164" priority="65" stopIfTrue="1" operator="equal">
      <formula>"N/T"</formula>
    </cfRule>
    <cfRule type="cellIs" dxfId="163" priority="66" stopIfTrue="1" operator="equal">
      <formula>"N/D"</formula>
    </cfRule>
  </conditionalFormatting>
  <conditionalFormatting sqref="F285:J285">
    <cfRule type="expression" dxfId="162" priority="55" stopIfTrue="1">
      <formula>ISBLANK(F285)</formula>
    </cfRule>
    <cfRule type="cellIs" dxfId="161" priority="56" stopIfTrue="1" operator="equal">
      <formula>"Pasa"</formula>
    </cfRule>
    <cfRule type="cellIs" dxfId="160" priority="57" stopIfTrue="1" operator="equal">
      <formula>"Falla"</formula>
    </cfRule>
    <cfRule type="cellIs" dxfId="159" priority="58" stopIfTrue="1" operator="equal">
      <formula>"N/A"</formula>
    </cfRule>
    <cfRule type="cellIs" dxfId="158" priority="59" stopIfTrue="1" operator="equal">
      <formula>"N/T"</formula>
    </cfRule>
    <cfRule type="cellIs" dxfId="157" priority="60" stopIfTrue="1" operator="equal">
      <formula>"N/D"</formula>
    </cfRule>
  </conditionalFormatting>
  <conditionalFormatting sqref="F323:J323">
    <cfRule type="expression" dxfId="156" priority="49" stopIfTrue="1">
      <formula>ISBLANK(F323)</formula>
    </cfRule>
    <cfRule type="cellIs" dxfId="155" priority="50" stopIfTrue="1" operator="equal">
      <formula>"Pasa"</formula>
    </cfRule>
    <cfRule type="cellIs" dxfId="154" priority="51" stopIfTrue="1" operator="equal">
      <formula>"Falla"</formula>
    </cfRule>
    <cfRule type="cellIs" dxfId="153" priority="52" stopIfTrue="1" operator="equal">
      <formula>"N/A"</formula>
    </cfRule>
    <cfRule type="cellIs" dxfId="152" priority="53" stopIfTrue="1" operator="equal">
      <formula>"N/T"</formula>
    </cfRule>
    <cfRule type="cellIs" dxfId="151" priority="54" stopIfTrue="1" operator="equal">
      <formula>"N/D"</formula>
    </cfRule>
  </conditionalFormatting>
  <conditionalFormatting sqref="F361:J361">
    <cfRule type="expression" dxfId="150" priority="43" stopIfTrue="1">
      <formula>ISBLANK(F361)</formula>
    </cfRule>
    <cfRule type="cellIs" dxfId="149" priority="44" stopIfTrue="1" operator="equal">
      <formula>"Pasa"</formula>
    </cfRule>
    <cfRule type="cellIs" dxfId="148" priority="45" stopIfTrue="1" operator="equal">
      <formula>"Falla"</formula>
    </cfRule>
    <cfRule type="cellIs" dxfId="147" priority="46" stopIfTrue="1" operator="equal">
      <formula>"N/A"</formula>
    </cfRule>
    <cfRule type="cellIs" dxfId="146" priority="47" stopIfTrue="1" operator="equal">
      <formula>"N/T"</formula>
    </cfRule>
    <cfRule type="cellIs" dxfId="145" priority="48" stopIfTrue="1" operator="equal">
      <formula>"N/D"</formula>
    </cfRule>
  </conditionalFormatting>
  <conditionalFormatting sqref="F399:J399">
    <cfRule type="expression" dxfId="144" priority="37" stopIfTrue="1">
      <formula>ISBLANK(F399)</formula>
    </cfRule>
    <cfRule type="cellIs" dxfId="143" priority="38" stopIfTrue="1" operator="equal">
      <formula>"Pasa"</formula>
    </cfRule>
    <cfRule type="cellIs" dxfId="142" priority="39" stopIfTrue="1" operator="equal">
      <formula>"Falla"</formula>
    </cfRule>
    <cfRule type="cellIs" dxfId="141" priority="40" stopIfTrue="1" operator="equal">
      <formula>"N/A"</formula>
    </cfRule>
    <cfRule type="cellIs" dxfId="140" priority="41" stopIfTrue="1" operator="equal">
      <formula>"N/T"</formula>
    </cfRule>
    <cfRule type="cellIs" dxfId="139" priority="42" stopIfTrue="1" operator="equal">
      <formula>"N/D"</formula>
    </cfRule>
  </conditionalFormatting>
  <conditionalFormatting sqref="F437:J437">
    <cfRule type="expression" dxfId="138" priority="31" stopIfTrue="1">
      <formula>ISBLANK(F437)</formula>
    </cfRule>
    <cfRule type="cellIs" dxfId="137" priority="32" stopIfTrue="1" operator="equal">
      <formula>"Pasa"</formula>
    </cfRule>
    <cfRule type="cellIs" dxfId="136" priority="33" stopIfTrue="1" operator="equal">
      <formula>"Falla"</formula>
    </cfRule>
    <cfRule type="cellIs" dxfId="135" priority="34" stopIfTrue="1" operator="equal">
      <formula>"N/A"</formula>
    </cfRule>
    <cfRule type="cellIs" dxfId="134" priority="35" stopIfTrue="1" operator="equal">
      <formula>"N/T"</formula>
    </cfRule>
    <cfRule type="cellIs" dxfId="133" priority="36" stopIfTrue="1" operator="equal">
      <formula>"N/D"</formula>
    </cfRule>
  </conditionalFormatting>
  <conditionalFormatting sqref="F475:J475">
    <cfRule type="expression" dxfId="132" priority="25" stopIfTrue="1">
      <formula>ISBLANK(F475)</formula>
    </cfRule>
    <cfRule type="cellIs" dxfId="131" priority="26" stopIfTrue="1" operator="equal">
      <formula>"Pasa"</formula>
    </cfRule>
    <cfRule type="cellIs" dxfId="130" priority="27" stopIfTrue="1" operator="equal">
      <formula>"Falla"</formula>
    </cfRule>
    <cfRule type="cellIs" dxfId="129" priority="28" stopIfTrue="1" operator="equal">
      <formula>"N/A"</formula>
    </cfRule>
    <cfRule type="cellIs" dxfId="128" priority="29" stopIfTrue="1" operator="equal">
      <formula>"N/T"</formula>
    </cfRule>
    <cfRule type="cellIs" dxfId="127" priority="30" stopIfTrue="1" operator="equal">
      <formula>"N/D"</formula>
    </cfRule>
  </conditionalFormatting>
  <conditionalFormatting sqref="F513:J513">
    <cfRule type="expression" dxfId="126" priority="19" stopIfTrue="1">
      <formula>ISBLANK(F513)</formula>
    </cfRule>
    <cfRule type="cellIs" dxfId="125" priority="20" stopIfTrue="1" operator="equal">
      <formula>"Pasa"</formula>
    </cfRule>
    <cfRule type="cellIs" dxfId="124" priority="21" stopIfTrue="1" operator="equal">
      <formula>"Falla"</formula>
    </cfRule>
    <cfRule type="cellIs" dxfId="123" priority="22" stopIfTrue="1" operator="equal">
      <formula>"N/A"</formula>
    </cfRule>
    <cfRule type="cellIs" dxfId="122" priority="23" stopIfTrue="1" operator="equal">
      <formula>"N/T"</formula>
    </cfRule>
    <cfRule type="cellIs" dxfId="121" priority="24" stopIfTrue="1" operator="equal">
      <formula>"N/D"</formula>
    </cfRule>
  </conditionalFormatting>
  <conditionalFormatting sqref="F551:J551">
    <cfRule type="expression" dxfId="120" priority="13" stopIfTrue="1">
      <formula>ISBLANK(F551)</formula>
    </cfRule>
    <cfRule type="cellIs" dxfId="119" priority="14" stopIfTrue="1" operator="equal">
      <formula>"Pasa"</formula>
    </cfRule>
    <cfRule type="cellIs" dxfId="118" priority="15" stopIfTrue="1" operator="equal">
      <formula>"Falla"</formula>
    </cfRule>
    <cfRule type="cellIs" dxfId="117" priority="16" stopIfTrue="1" operator="equal">
      <formula>"N/A"</formula>
    </cfRule>
    <cfRule type="cellIs" dxfId="116" priority="17" stopIfTrue="1" operator="equal">
      <formula>"N/T"</formula>
    </cfRule>
    <cfRule type="cellIs" dxfId="115" priority="18" stopIfTrue="1" operator="equal">
      <formula>"N/D"</formula>
    </cfRule>
  </conditionalFormatting>
  <conditionalFormatting sqref="F589:J589">
    <cfRule type="expression" dxfId="114" priority="7" stopIfTrue="1">
      <formula>ISBLANK(F589)</formula>
    </cfRule>
    <cfRule type="cellIs" dxfId="113" priority="8" stopIfTrue="1" operator="equal">
      <formula>"Pasa"</formula>
    </cfRule>
    <cfRule type="cellIs" dxfId="112" priority="9" stopIfTrue="1" operator="equal">
      <formula>"Falla"</formula>
    </cfRule>
    <cfRule type="cellIs" dxfId="111" priority="10" stopIfTrue="1" operator="equal">
      <formula>"N/A"</formula>
    </cfRule>
    <cfRule type="cellIs" dxfId="110" priority="11" stopIfTrue="1" operator="equal">
      <formula>"N/T"</formula>
    </cfRule>
    <cfRule type="cellIs" dxfId="109" priority="12" stopIfTrue="1" operator="equal">
      <formula>"N/D"</formula>
    </cfRule>
  </conditionalFormatting>
  <conditionalFormatting sqref="F627:J627">
    <cfRule type="expression" dxfId="108" priority="1" stopIfTrue="1">
      <formula>ISBLANK(F627)</formula>
    </cfRule>
    <cfRule type="cellIs" dxfId="107" priority="2" stopIfTrue="1" operator="equal">
      <formula>"Pasa"</formula>
    </cfRule>
    <cfRule type="cellIs" dxfId="106" priority="3" stopIfTrue="1" operator="equal">
      <formula>"Falla"</formula>
    </cfRule>
    <cfRule type="cellIs" dxfId="105" priority="4" stopIfTrue="1" operator="equal">
      <formula>"N/A"</formula>
    </cfRule>
    <cfRule type="cellIs" dxfId="104" priority="5" stopIfTrue="1" operator="equal">
      <formula>"N/T"</formula>
    </cfRule>
    <cfRule type="cellIs" dxfId="103" priority="6" stopIfTrue="1" operator="equal">
      <formula>"N/D"</formula>
    </cfRule>
  </conditionalFormatting>
  <pageMargins left="0.7" right="0.7" top="0.75" bottom="0.75" header="0.51180555555555496" footer="0.51180555555555496"/>
  <pageSetup firstPageNumber="0" orientation="portrait" horizontalDpi="300" verticalDpi="300" r:id="rId1"/>
  <drawing r:id="rId2"/>
  <legacyDrawing r:id="rId3"/>
  <extLst>
    <ext xmlns:x14="http://schemas.microsoft.com/office/spreadsheetml/2009/9/main" uri="{CCE6A557-97BC-4b89-ADB6-D9C93CAAB3DF}">
      <x14:dataValidations xmlns:xm="http://schemas.microsoft.com/office/excel/2006/main" count="1">
        <x14:dataValidation type="list" operator="equal" showErrorMessage="1">
          <x14:formula1>
            <xm:f>'DATA - Oculta'!$U$8:$U$13</xm:f>
          </x14:formula1>
          <xm:sqref>D19:D53 D57:D91 D95:D129 D133:D167 D171:D205 D209:D243 D247:D281 D285:D319 D323:D357 D361:D395 D399:D433 D437:D471 D475:D509 D513:D547 D551:D585 D589:D623 D627:D661</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048576"/>
  <sheetViews>
    <sheetView zoomScale="90" zoomScaleNormal="90" workbookViewId="0">
      <selection activeCell="D19" sqref="D19"/>
    </sheetView>
  </sheetViews>
  <sheetFormatPr baseColWidth="10" defaultColWidth="11.5703125" defaultRowHeight="12.75"/>
  <cols>
    <col min="1" max="1" width="7.85546875" style="14" customWidth="1"/>
    <col min="2" max="2" width="16.140625" style="14" customWidth="1"/>
    <col min="3" max="3" width="55.7109375" style="14" customWidth="1"/>
    <col min="4" max="4" width="18.28515625" style="139" customWidth="1"/>
    <col min="5" max="5" width="5.5703125" style="14" customWidth="1"/>
    <col min="6" max="6" width="13.42578125" style="14" customWidth="1"/>
    <col min="7" max="7" width="13.7109375" style="14" customWidth="1"/>
    <col min="8" max="9" width="11.85546875" style="14" customWidth="1"/>
    <col min="10" max="10" width="14.28515625" style="14" customWidth="1"/>
    <col min="11" max="11" width="13.5703125" style="14" customWidth="1"/>
    <col min="12" max="15" width="11.85546875" style="14" customWidth="1"/>
    <col min="16" max="16" width="21" style="14" customWidth="1"/>
    <col min="17" max="17" width="8" style="14" customWidth="1"/>
    <col min="18" max="18" width="8.7109375" style="14" customWidth="1"/>
    <col min="19" max="19" width="11" style="14" customWidth="1"/>
    <col min="20" max="20" width="10.140625" style="14" customWidth="1"/>
    <col min="21" max="21" width="7.28515625" style="14" customWidth="1"/>
    <col min="22" max="24" width="8.7109375" style="14" customWidth="1"/>
    <col min="25" max="25" width="7" style="14" customWidth="1"/>
    <col min="26" max="64" width="14.42578125" style="14" customWidth="1"/>
    <col min="65" max="16384" width="11.5703125" style="14"/>
  </cols>
  <sheetData>
    <row r="1" spans="1:26" ht="13.5" customHeight="1">
      <c r="B1" s="31"/>
      <c r="C1" s="2"/>
      <c r="D1" s="19"/>
      <c r="E1" s="19"/>
      <c r="F1" s="19"/>
      <c r="G1" s="19"/>
      <c r="H1" s="19"/>
      <c r="I1" s="19"/>
      <c r="J1" s="19"/>
      <c r="K1" s="19"/>
      <c r="L1" s="19"/>
      <c r="M1" s="19"/>
      <c r="N1" s="19"/>
      <c r="O1" s="19"/>
      <c r="P1" s="19"/>
      <c r="Q1" s="19"/>
      <c r="R1" s="19"/>
      <c r="S1" s="19"/>
      <c r="T1" s="19"/>
      <c r="U1" s="19"/>
      <c r="V1" s="19"/>
      <c r="W1" s="19"/>
      <c r="X1" s="19"/>
      <c r="Y1" s="19"/>
      <c r="Z1" s="19"/>
    </row>
    <row r="2" spans="1:26" ht="27" customHeight="1">
      <c r="B2" s="81" t="s">
        <v>0</v>
      </c>
      <c r="D2" s="19"/>
      <c r="E2" s="19"/>
      <c r="P2" s="19"/>
      <c r="Q2" s="19"/>
      <c r="R2" s="19"/>
      <c r="S2" s="19"/>
      <c r="T2" s="19"/>
      <c r="U2" s="19"/>
      <c r="V2" s="19"/>
      <c r="W2" s="19"/>
      <c r="X2" s="19"/>
      <c r="Y2" s="19"/>
      <c r="Z2" s="19"/>
    </row>
    <row r="3" spans="1:26" ht="25.5" customHeight="1">
      <c r="B3" s="82" t="s">
        <v>244</v>
      </c>
      <c r="D3" s="19"/>
      <c r="E3" s="19"/>
      <c r="Z3" s="19"/>
    </row>
    <row r="4" spans="1:26" ht="26.1" customHeight="1">
      <c r="B4" s="108"/>
      <c r="D4" s="19"/>
      <c r="E4" s="19"/>
      <c r="Z4" s="19"/>
    </row>
    <row r="5" spans="1:26" ht="27.95" customHeight="1">
      <c r="B5" s="129" t="s">
        <v>53</v>
      </c>
      <c r="C5" s="129"/>
      <c r="D5" s="96"/>
      <c r="E5" s="96"/>
      <c r="F5" s="96"/>
      <c r="G5" s="96"/>
      <c r="H5" s="96"/>
      <c r="I5" s="96"/>
      <c r="J5" s="96"/>
      <c r="K5" s="96"/>
      <c r="L5" s="96"/>
      <c r="M5" s="96"/>
      <c r="N5" s="19"/>
      <c r="O5" s="19"/>
    </row>
    <row r="6" spans="1:26" ht="12" customHeight="1">
      <c r="B6" s="155"/>
      <c r="C6" s="155"/>
      <c r="D6" s="155"/>
      <c r="E6" s="155"/>
      <c r="F6" s="155"/>
      <c r="G6" s="155"/>
      <c r="H6" s="155"/>
      <c r="I6" s="155"/>
      <c r="J6" s="155"/>
      <c r="K6" s="155"/>
      <c r="L6" s="155"/>
      <c r="M6" s="155"/>
      <c r="N6" s="19"/>
      <c r="O6" s="19"/>
    </row>
    <row r="7" spans="1:26" ht="12.6" customHeight="1">
      <c r="A7" s="19"/>
      <c r="B7" s="19"/>
      <c r="C7" s="19"/>
      <c r="D7" s="19"/>
      <c r="E7" s="19"/>
      <c r="F7" s="19"/>
      <c r="G7" s="19"/>
      <c r="H7" s="19"/>
      <c r="I7" s="19"/>
      <c r="J7" s="19"/>
      <c r="K7" s="19"/>
      <c r="L7" s="19"/>
      <c r="M7" s="19"/>
      <c r="N7" s="19"/>
      <c r="O7" s="19"/>
    </row>
    <row r="8" spans="1:26" ht="18.95" customHeight="1">
      <c r="B8" s="137" t="s">
        <v>116</v>
      </c>
      <c r="C8" s="19"/>
      <c r="D8" s="133"/>
      <c r="E8" s="19"/>
      <c r="F8" s="19"/>
      <c r="G8" s="19"/>
      <c r="H8" s="19"/>
      <c r="I8" s="19"/>
      <c r="J8" s="19"/>
      <c r="K8" s="19"/>
      <c r="L8" s="19"/>
      <c r="M8" s="19"/>
      <c r="N8" s="19"/>
      <c r="O8" s="19"/>
    </row>
    <row r="9" spans="1:26" ht="21.6" customHeight="1">
      <c r="B9" s="137" t="s">
        <v>117</v>
      </c>
      <c r="C9" s="19"/>
      <c r="D9" s="133"/>
      <c r="E9" s="19"/>
      <c r="F9" s="19"/>
      <c r="G9" s="19"/>
      <c r="H9" s="19"/>
      <c r="I9" s="19"/>
      <c r="J9" s="19"/>
      <c r="K9" s="19"/>
      <c r="L9" s="19"/>
      <c r="M9" s="19"/>
      <c r="N9" s="19"/>
      <c r="O9" s="19"/>
    </row>
    <row r="10" spans="1:26" ht="17.100000000000001" customHeight="1" thickBot="1">
      <c r="B10" s="19"/>
      <c r="C10" s="19"/>
      <c r="D10" s="133"/>
      <c r="E10" s="19"/>
      <c r="K10" s="19"/>
      <c r="L10" s="19"/>
      <c r="M10" s="19"/>
      <c r="N10" s="19"/>
      <c r="O10" s="19"/>
    </row>
    <row r="11" spans="1:26" ht="25.35" customHeight="1">
      <c r="B11" s="210" t="s">
        <v>56</v>
      </c>
      <c r="C11" s="211"/>
      <c r="D11" s="32"/>
      <c r="F11" s="130" t="s">
        <v>57</v>
      </c>
      <c r="G11" s="75" t="s">
        <v>58</v>
      </c>
      <c r="H11" s="131" t="s">
        <v>59</v>
      </c>
      <c r="I11" s="25"/>
      <c r="J11" s="130" t="s">
        <v>60</v>
      </c>
      <c r="K11" s="75" t="s">
        <v>58</v>
      </c>
      <c r="L11" s="131" t="s">
        <v>59</v>
      </c>
      <c r="M11" s="19"/>
      <c r="N11" s="19"/>
      <c r="O11" s="19"/>
    </row>
    <row r="12" spans="1:26" ht="12" customHeight="1">
      <c r="B12" s="71" t="s">
        <v>61</v>
      </c>
      <c r="C12" s="72">
        <v>5</v>
      </c>
      <c r="D12" s="32"/>
      <c r="F12" s="76" t="s">
        <v>62</v>
      </c>
      <c r="G12" s="77">
        <f ca="1">J20+J58+J96+J134+J172+J210+J248+J286+J324+J362</f>
        <v>0</v>
      </c>
      <c r="H12" s="67">
        <f ca="1">IF(($G$15+$K$15)=0,0,G12/($G$15+$K$15))</f>
        <v>0</v>
      </c>
      <c r="I12" s="32"/>
      <c r="J12" s="76" t="s">
        <v>63</v>
      </c>
      <c r="K12" s="77">
        <f ca="1">G20+G58+G96+G134+G172+G210+G248+G286+G324+G362</f>
        <v>0</v>
      </c>
      <c r="L12" s="67">
        <f ca="1">IF(($G$15+$K$15)=0,0,K12/($G$15+$K$15))</f>
        <v>0</v>
      </c>
      <c r="M12" s="19"/>
      <c r="N12" s="19"/>
      <c r="O12" s="19"/>
    </row>
    <row r="13" spans="1:26" ht="12" customHeight="1">
      <c r="B13" s="71" t="s">
        <v>64</v>
      </c>
      <c r="C13" s="72">
        <v>5</v>
      </c>
      <c r="D13" s="32"/>
      <c r="F13" s="76" t="s">
        <v>65</v>
      </c>
      <c r="G13" s="77">
        <f ca="1">I20+I58+I96+I134+I172+I210+I248+I286+I324+I362</f>
        <v>0</v>
      </c>
      <c r="H13" s="67">
        <f ca="1">IF(($G$15+$K$15)=0,0,G13/($G$15+$K$15))</f>
        <v>0</v>
      </c>
      <c r="I13" s="32"/>
      <c r="J13" s="76" t="s">
        <v>66</v>
      </c>
      <c r="K13" s="77">
        <f ca="1">F20+F58+F96+F134+F172+F210+F248+F286+F324+F362</f>
        <v>0</v>
      </c>
      <c r="L13" s="67">
        <f ca="1">IF(($G$15+$K$15)=0,0,K13/($G$15+$K$15))</f>
        <v>0</v>
      </c>
      <c r="M13" s="19"/>
      <c r="N13" s="19"/>
      <c r="O13" s="19"/>
    </row>
    <row r="14" spans="1:26" ht="12" customHeight="1" thickBot="1">
      <c r="B14" s="73" t="s">
        <v>67</v>
      </c>
      <c r="C14" s="74">
        <f>SUM(C12:C13)</f>
        <v>10</v>
      </c>
      <c r="D14" s="32"/>
      <c r="F14" s="76" t="s">
        <v>68</v>
      </c>
      <c r="G14" s="77">
        <f ca="1">H20+H58+H96+H134+H172+H210+H248+H286+H324+H362</f>
        <v>0</v>
      </c>
      <c r="H14" s="67">
        <f ca="1">IF(($G$15+$K$15)=0,0,G14/($G$15+$K$15))</f>
        <v>0</v>
      </c>
      <c r="I14" s="32"/>
      <c r="J14" s="76" t="s">
        <v>69</v>
      </c>
      <c r="K14" s="77">
        <f ca="1">K20+K58+K96+K134+K172+K210+K248+K286+K324+K362</f>
        <v>0</v>
      </c>
      <c r="L14" s="67">
        <f ca="1">IF(($G$15+$K$15)=0,0,K14/($G$15+$K$15))</f>
        <v>0</v>
      </c>
      <c r="M14" s="19"/>
      <c r="N14" s="19"/>
      <c r="O14" s="19"/>
    </row>
    <row r="15" spans="1:26" ht="12" customHeight="1" thickBot="1">
      <c r="B15" s="32"/>
      <c r="C15" s="32"/>
      <c r="D15" s="32"/>
      <c r="F15" s="78" t="s">
        <v>67</v>
      </c>
      <c r="G15" s="61">
        <f ca="1">SUM(G12:G14)</f>
        <v>0</v>
      </c>
      <c r="H15" s="69">
        <f ca="1">SUM(H12:H14)</f>
        <v>0</v>
      </c>
      <c r="I15" s="32"/>
      <c r="J15" s="78" t="s">
        <v>67</v>
      </c>
      <c r="K15" s="61">
        <f ca="1">SUM(K12:K14)</f>
        <v>0</v>
      </c>
      <c r="L15" s="69">
        <f ca="1">SUM(L12:L14)</f>
        <v>0</v>
      </c>
      <c r="M15" s="19"/>
      <c r="N15" s="19"/>
      <c r="O15" s="19"/>
    </row>
    <row r="16" spans="1:26" ht="12" customHeight="1">
      <c r="B16" s="32"/>
      <c r="C16" s="32"/>
      <c r="D16" s="32"/>
      <c r="E16" s="32"/>
      <c r="F16" s="32"/>
      <c r="G16" s="32"/>
      <c r="H16" s="32"/>
      <c r="I16" s="32"/>
      <c r="J16" s="32"/>
      <c r="K16" s="32"/>
      <c r="L16" s="19"/>
      <c r="M16" s="19"/>
      <c r="N16" s="19"/>
      <c r="O16" s="19"/>
    </row>
    <row r="17" spans="2:25" ht="12" customHeight="1">
      <c r="B17" s="19"/>
      <c r="C17" s="19"/>
      <c r="D17" s="133"/>
      <c r="E17" s="138"/>
      <c r="K17" s="19"/>
      <c r="L17" s="19"/>
      <c r="M17" s="19"/>
      <c r="N17" s="19"/>
      <c r="O17" s="19"/>
    </row>
    <row r="18" spans="2:25" ht="29.85" customHeight="1">
      <c r="B18" s="26" t="s">
        <v>61</v>
      </c>
      <c r="C18" s="27" t="s">
        <v>118</v>
      </c>
      <c r="D18" s="28" t="s">
        <v>71</v>
      </c>
      <c r="E18" s="152"/>
      <c r="K18" s="19"/>
      <c r="L18" s="19"/>
      <c r="O18" s="19"/>
      <c r="P18" s="19"/>
      <c r="Q18" s="19"/>
      <c r="R18" s="19"/>
      <c r="S18" s="19"/>
      <c r="T18" s="19"/>
      <c r="U18" s="19"/>
      <c r="V18" s="19"/>
      <c r="W18" s="19"/>
      <c r="X18" s="19"/>
      <c r="Y18" s="19"/>
    </row>
    <row r="19" spans="2:25" ht="12" customHeight="1">
      <c r="B19" s="140" t="str">
        <f>IF( ISBLANK('03.Muestra'!$C8),"",'03.Muestra'!$C8)</f>
        <v/>
      </c>
      <c r="C19" s="140" t="str">
        <f>IF( ISBLANK('03.Muestra'!$E8),"",'03.Muestra'!$E8)</f>
        <v/>
      </c>
      <c r="D19" s="164" t="str">
        <f t="shared" ref="D19:D53" si="0">IF(AND(B19&lt;&gt;"",C19&lt;&gt;""),"N/T","")</f>
        <v/>
      </c>
      <c r="E19" s="133" t="str">
        <f t="shared" ref="E19:E53" si="1">IF(D19&lt;&gt;"",IF(AND(B19&lt;&gt;"",C19&lt;&gt;""),"","ERR"),"")</f>
        <v/>
      </c>
      <c r="F19" s="141" t="s">
        <v>72</v>
      </c>
      <c r="G19" s="142" t="s">
        <v>76</v>
      </c>
      <c r="H19" s="143" t="s">
        <v>74</v>
      </c>
      <c r="I19" s="144" t="s">
        <v>65</v>
      </c>
      <c r="J19" s="145" t="s">
        <v>62</v>
      </c>
      <c r="K19" s="146" t="s">
        <v>69</v>
      </c>
      <c r="W19" s="19"/>
      <c r="X19" s="19"/>
      <c r="Y19" s="19"/>
    </row>
    <row r="20" spans="2:25" ht="12" customHeight="1">
      <c r="B20" s="140" t="str">
        <f>IF( ISBLANK('03.Muestra'!$C9),"",'03.Muestra'!$C9)</f>
        <v/>
      </c>
      <c r="C20" s="140" t="str">
        <f>IF( ISBLANK('03.Muestra'!$E9),"",'03.Muestra'!$E9)</f>
        <v/>
      </c>
      <c r="D20" s="164" t="str">
        <f t="shared" si="0"/>
        <v/>
      </c>
      <c r="E20" s="133" t="str">
        <f t="shared" si="1"/>
        <v/>
      </c>
      <c r="F20" s="147">
        <f ca="1">COUNTIF($D19:INDIRECT("$D" &amp;  SUM(ROW()-1,'03.Muestra'!$D$45)-1),F19)</f>
        <v>0</v>
      </c>
      <c r="G20" s="147">
        <f ca="1">COUNTIF($D19:INDIRECT("$D" &amp;  SUM(ROW()-1,'03.Muestra'!$D$45)-1),G19)</f>
        <v>0</v>
      </c>
      <c r="H20" s="147">
        <f ca="1">COUNTIF($D19:INDIRECT("$D" &amp;  SUM(ROW()-1,'03.Muestra'!$D$45)-1),H19)</f>
        <v>0</v>
      </c>
      <c r="I20" s="147">
        <f ca="1">COUNTIF($D19:INDIRECT("$D" &amp;  SUM(ROW()-1,'03.Muestra'!$D$45)-1),I19)</f>
        <v>0</v>
      </c>
      <c r="J20" s="147">
        <f ca="1">COUNTIF($D19:INDIRECT("$D" &amp;  SUM(ROW()-1,'03.Muestra'!$D$45)-1),J19)</f>
        <v>0</v>
      </c>
      <c r="K20" s="147">
        <f ca="1">IF('03.Muestra'!$D$45=0,0,COUNTBLANK($D19:INDIRECT("$D" &amp;  SUM(ROW()-1,'03.Muestra'!$D$45)-1)))</f>
        <v>0</v>
      </c>
      <c r="W20" s="19"/>
      <c r="X20" s="19"/>
      <c r="Y20" s="19"/>
    </row>
    <row r="21" spans="2:25" ht="12" customHeight="1">
      <c r="B21" s="140" t="str">
        <f>IF( ISBLANK('03.Muestra'!$C10),"",'03.Muestra'!$C10)</f>
        <v/>
      </c>
      <c r="C21" s="140" t="str">
        <f>IF( ISBLANK('03.Muestra'!$E10),"",'03.Muestra'!$E10)</f>
        <v/>
      </c>
      <c r="D21" s="164" t="str">
        <f t="shared" si="0"/>
        <v/>
      </c>
      <c r="E21" s="133" t="str">
        <f t="shared" si="1"/>
        <v/>
      </c>
      <c r="F21" s="19"/>
      <c r="G21" s="19"/>
      <c r="H21" s="19"/>
      <c r="I21" s="19"/>
      <c r="J21" s="19"/>
      <c r="K21" s="19"/>
      <c r="W21" s="19"/>
      <c r="X21" s="19"/>
      <c r="Y21" s="19"/>
    </row>
    <row r="22" spans="2:25" ht="12" customHeight="1">
      <c r="B22" s="140" t="str">
        <f>IF( ISBLANK('03.Muestra'!$C11),"",'03.Muestra'!$C11)</f>
        <v/>
      </c>
      <c r="C22" s="140" t="str">
        <f>IF( ISBLANK('03.Muestra'!$E11),"",'03.Muestra'!$E11)</f>
        <v/>
      </c>
      <c r="D22" s="164" t="str">
        <f t="shared" si="0"/>
        <v/>
      </c>
      <c r="E22" s="133" t="str">
        <f t="shared" si="1"/>
        <v/>
      </c>
      <c r="F22" s="19"/>
      <c r="G22" s="19"/>
      <c r="H22" s="19"/>
      <c r="I22" s="19"/>
      <c r="J22" s="19"/>
      <c r="K22" s="148" t="s">
        <v>72</v>
      </c>
      <c r="L22" s="149" t="s">
        <v>73</v>
      </c>
      <c r="W22" s="19"/>
      <c r="X22" s="19"/>
    </row>
    <row r="23" spans="2:25" ht="12" customHeight="1">
      <c r="B23" s="140" t="str">
        <f>IF( ISBLANK('03.Muestra'!$C12),"",'03.Muestra'!$C12)</f>
        <v/>
      </c>
      <c r="C23" s="140" t="str">
        <f>IF( ISBLANK('03.Muestra'!$E12),"",'03.Muestra'!$E12)</f>
        <v/>
      </c>
      <c r="D23" s="164" t="str">
        <f t="shared" si="0"/>
        <v/>
      </c>
      <c r="E23" s="133" t="str">
        <f t="shared" si="1"/>
        <v/>
      </c>
      <c r="F23" s="150"/>
      <c r="G23" s="19"/>
      <c r="H23" s="19"/>
      <c r="I23" s="19"/>
      <c r="J23" s="19"/>
      <c r="K23" s="148" t="s">
        <v>74</v>
      </c>
      <c r="L23" s="149" t="s">
        <v>75</v>
      </c>
      <c r="W23" s="19"/>
      <c r="X23" s="19"/>
    </row>
    <row r="24" spans="2:25" ht="12" customHeight="1">
      <c r="B24" s="140" t="str">
        <f>IF( ISBLANK('03.Muestra'!$C13),"",'03.Muestra'!$C13)</f>
        <v/>
      </c>
      <c r="C24" s="140" t="str">
        <f>IF( ISBLANK('03.Muestra'!$E13),"",'03.Muestra'!$E13)</f>
        <v/>
      </c>
      <c r="D24" s="164" t="str">
        <f t="shared" si="0"/>
        <v/>
      </c>
      <c r="E24" s="133" t="str">
        <f t="shared" si="1"/>
        <v/>
      </c>
      <c r="F24" s="19"/>
      <c r="G24" s="19"/>
      <c r="H24" s="19"/>
      <c r="I24" s="19"/>
      <c r="J24" s="19"/>
      <c r="K24" s="148" t="s">
        <v>76</v>
      </c>
      <c r="L24" s="149" t="s">
        <v>77</v>
      </c>
      <c r="M24" s="19"/>
      <c r="N24" s="19"/>
      <c r="O24" s="19"/>
      <c r="P24" s="19"/>
      <c r="Q24" s="19"/>
      <c r="R24" s="19"/>
      <c r="S24" s="19"/>
      <c r="T24" s="19"/>
      <c r="U24" s="19"/>
      <c r="V24" s="19"/>
      <c r="W24" s="19"/>
      <c r="X24" s="19"/>
    </row>
    <row r="25" spans="2:25" ht="12" customHeight="1">
      <c r="B25" s="140" t="str">
        <f>IF( ISBLANK('03.Muestra'!$C14),"",'03.Muestra'!$C14)</f>
        <v/>
      </c>
      <c r="C25" s="140" t="str">
        <f>IF( ISBLANK('03.Muestra'!$E14),"",'03.Muestra'!$E14)</f>
        <v/>
      </c>
      <c r="D25" s="164" t="str">
        <f t="shared" si="0"/>
        <v/>
      </c>
      <c r="E25" s="133" t="str">
        <f t="shared" si="1"/>
        <v/>
      </c>
      <c r="F25" s="19"/>
      <c r="G25" s="19"/>
      <c r="H25" s="19"/>
      <c r="I25" s="19"/>
      <c r="J25" s="19"/>
      <c r="K25" s="19"/>
      <c r="L25" s="19"/>
      <c r="M25" s="19"/>
      <c r="N25" s="19"/>
      <c r="O25" s="19"/>
      <c r="P25" s="19"/>
      <c r="Q25" s="19"/>
      <c r="R25" s="19"/>
      <c r="S25" s="149"/>
      <c r="T25" s="19"/>
      <c r="U25" s="19"/>
      <c r="V25" s="19"/>
      <c r="W25" s="19"/>
      <c r="X25" s="19"/>
    </row>
    <row r="26" spans="2:25" ht="12" customHeight="1">
      <c r="B26" s="140" t="str">
        <f>IF( ISBLANK('03.Muestra'!$C15),"",'03.Muestra'!$C15)</f>
        <v/>
      </c>
      <c r="C26" s="140" t="str">
        <f>IF( ISBLANK('03.Muestra'!$E15),"",'03.Muestra'!$E15)</f>
        <v/>
      </c>
      <c r="D26" s="164" t="str">
        <f t="shared" si="0"/>
        <v/>
      </c>
      <c r="E26" s="133" t="str">
        <f t="shared" si="1"/>
        <v/>
      </c>
      <c r="F26" s="19"/>
      <c r="G26" s="19"/>
      <c r="H26" s="19"/>
      <c r="I26" s="19"/>
      <c r="J26" s="19"/>
      <c r="K26" s="19"/>
      <c r="L26" s="19"/>
      <c r="M26" s="19"/>
      <c r="N26" s="19"/>
      <c r="O26" s="19"/>
      <c r="P26" s="19"/>
      <c r="Q26" s="19"/>
      <c r="R26" s="19"/>
      <c r="S26" s="149"/>
      <c r="T26" s="19"/>
      <c r="U26" s="19"/>
      <c r="V26" s="19"/>
      <c r="W26" s="19"/>
      <c r="X26" s="19"/>
    </row>
    <row r="27" spans="2:25" ht="12" customHeight="1">
      <c r="B27" s="140" t="str">
        <f>IF( ISBLANK('03.Muestra'!$C16),"",'03.Muestra'!$C16)</f>
        <v/>
      </c>
      <c r="C27" s="140" t="str">
        <f>IF( ISBLANK('03.Muestra'!$E16),"",'03.Muestra'!$E16)</f>
        <v/>
      </c>
      <c r="D27" s="164" t="str">
        <f t="shared" si="0"/>
        <v/>
      </c>
      <c r="E27" s="133" t="str">
        <f t="shared" si="1"/>
        <v/>
      </c>
      <c r="F27" s="19"/>
      <c r="G27" s="19"/>
      <c r="H27" s="19"/>
      <c r="I27" s="19"/>
      <c r="J27" s="19"/>
      <c r="K27" s="19"/>
      <c r="L27" s="19"/>
      <c r="M27" s="19"/>
      <c r="N27" s="19"/>
      <c r="O27" s="19"/>
      <c r="P27" s="19"/>
      <c r="Q27" s="19"/>
      <c r="R27" s="19"/>
      <c r="S27" s="149"/>
      <c r="T27" s="19"/>
      <c r="U27" s="19"/>
      <c r="V27" s="19"/>
      <c r="W27" s="19"/>
      <c r="X27" s="19"/>
      <c r="Y27" s="19"/>
    </row>
    <row r="28" spans="2:25" ht="12" customHeight="1">
      <c r="B28" s="140" t="str">
        <f>IF( ISBLANK('03.Muestra'!$C17),"",'03.Muestra'!$C17)</f>
        <v/>
      </c>
      <c r="C28" s="140" t="str">
        <f>IF( ISBLANK('03.Muestra'!$E17),"",'03.Muestra'!$E17)</f>
        <v/>
      </c>
      <c r="D28" s="164" t="str">
        <f t="shared" si="0"/>
        <v/>
      </c>
      <c r="E28" s="133" t="str">
        <f t="shared" si="1"/>
        <v/>
      </c>
      <c r="F28" s="19"/>
      <c r="G28" s="19"/>
      <c r="H28" s="19"/>
      <c r="I28" s="19"/>
      <c r="J28" s="19"/>
      <c r="K28" s="19"/>
      <c r="L28" s="19"/>
      <c r="M28" s="19"/>
      <c r="N28" s="19"/>
      <c r="O28" s="19"/>
      <c r="P28" s="19"/>
      <c r="Q28" s="19"/>
      <c r="R28" s="19"/>
      <c r="S28" s="19"/>
      <c r="T28" s="19"/>
      <c r="U28" s="19"/>
      <c r="V28" s="19"/>
      <c r="W28" s="19"/>
      <c r="X28" s="19"/>
      <c r="Y28" s="19"/>
    </row>
    <row r="29" spans="2:25" ht="12" customHeight="1">
      <c r="B29" s="140" t="str">
        <f>IF( ISBLANK('03.Muestra'!$C18),"",'03.Muestra'!$C18)</f>
        <v/>
      </c>
      <c r="C29" s="140" t="str">
        <f>IF( ISBLANK('03.Muestra'!$E18),"",'03.Muestra'!$E18)</f>
        <v/>
      </c>
      <c r="D29" s="164" t="str">
        <f t="shared" si="0"/>
        <v/>
      </c>
      <c r="E29" s="133" t="str">
        <f t="shared" si="1"/>
        <v/>
      </c>
      <c r="F29" s="19"/>
      <c r="G29" s="19"/>
      <c r="H29" s="19"/>
      <c r="I29" s="19"/>
      <c r="J29" s="19"/>
      <c r="K29" s="19"/>
      <c r="L29" s="19"/>
      <c r="M29" s="19"/>
      <c r="N29" s="19"/>
      <c r="O29" s="19"/>
      <c r="P29" s="19"/>
      <c r="Q29" s="19"/>
      <c r="R29" s="19"/>
      <c r="S29" s="19"/>
      <c r="T29" s="19"/>
      <c r="U29" s="19"/>
      <c r="V29" s="19"/>
      <c r="W29" s="19"/>
      <c r="X29" s="19"/>
      <c r="Y29" s="19"/>
    </row>
    <row r="30" spans="2:25" ht="12" customHeight="1">
      <c r="B30" s="140" t="str">
        <f>IF( ISBLANK('03.Muestra'!$C19),"",'03.Muestra'!$C19)</f>
        <v/>
      </c>
      <c r="C30" s="140" t="str">
        <f>IF( ISBLANK('03.Muestra'!$E19),"",'03.Muestra'!$E19)</f>
        <v/>
      </c>
      <c r="D30" s="164" t="str">
        <f t="shared" si="0"/>
        <v/>
      </c>
      <c r="E30" s="133" t="str">
        <f t="shared" si="1"/>
        <v/>
      </c>
      <c r="F30" s="19"/>
      <c r="G30" s="19"/>
      <c r="H30" s="19"/>
      <c r="I30" s="19"/>
      <c r="J30" s="19"/>
      <c r="K30" s="19"/>
      <c r="L30" s="19"/>
      <c r="M30" s="19"/>
      <c r="N30" s="19"/>
      <c r="O30" s="19"/>
      <c r="P30" s="19"/>
      <c r="Q30" s="19"/>
      <c r="R30" s="19"/>
      <c r="S30" s="19"/>
      <c r="T30" s="19"/>
      <c r="U30" s="19"/>
      <c r="V30" s="19"/>
      <c r="W30" s="19"/>
      <c r="X30" s="19"/>
      <c r="Y30" s="19"/>
    </row>
    <row r="31" spans="2:25" ht="12" customHeight="1">
      <c r="B31" s="140" t="str">
        <f>IF( ISBLANK('03.Muestra'!$C20),"",'03.Muestra'!$C20)</f>
        <v/>
      </c>
      <c r="C31" s="140" t="str">
        <f>IF( ISBLANK('03.Muestra'!$E20),"",'03.Muestra'!$E20)</f>
        <v/>
      </c>
      <c r="D31" s="164" t="str">
        <f t="shared" si="0"/>
        <v/>
      </c>
      <c r="E31" s="133" t="str">
        <f t="shared" si="1"/>
        <v/>
      </c>
      <c r="F31" s="19"/>
      <c r="G31" s="19"/>
      <c r="H31" s="19"/>
      <c r="I31" s="19"/>
      <c r="J31" s="19"/>
      <c r="K31" s="19"/>
      <c r="L31" s="19"/>
      <c r="M31" s="149"/>
      <c r="N31" s="19"/>
      <c r="O31" s="19"/>
      <c r="P31" s="19"/>
      <c r="Q31" s="19"/>
      <c r="R31" s="19"/>
      <c r="S31" s="19"/>
      <c r="T31" s="19"/>
      <c r="U31" s="19"/>
      <c r="V31" s="19"/>
      <c r="W31" s="19"/>
      <c r="X31" s="19"/>
      <c r="Y31" s="19"/>
    </row>
    <row r="32" spans="2:25" ht="12" customHeight="1">
      <c r="B32" s="140" t="str">
        <f>IF( ISBLANK('03.Muestra'!$C21),"",'03.Muestra'!$C21)</f>
        <v/>
      </c>
      <c r="C32" s="140" t="str">
        <f>IF( ISBLANK('03.Muestra'!$E21),"",'03.Muestra'!$E21)</f>
        <v/>
      </c>
      <c r="D32" s="164" t="str">
        <f t="shared" si="0"/>
        <v/>
      </c>
      <c r="E32" s="133" t="str">
        <f t="shared" si="1"/>
        <v/>
      </c>
      <c r="F32" s="19"/>
      <c r="G32" s="19"/>
      <c r="H32" s="19"/>
      <c r="I32" s="19"/>
      <c r="J32" s="19"/>
      <c r="K32" s="19"/>
      <c r="L32" s="19"/>
      <c r="M32" s="149"/>
      <c r="N32" s="19"/>
      <c r="O32" s="19"/>
      <c r="P32" s="19"/>
      <c r="Q32" s="19"/>
      <c r="R32" s="19"/>
      <c r="S32" s="19"/>
      <c r="T32" s="19"/>
      <c r="U32" s="19"/>
      <c r="V32" s="19"/>
      <c r="W32" s="19"/>
      <c r="X32" s="19"/>
      <c r="Y32" s="19"/>
    </row>
    <row r="33" spans="2:25" ht="12" customHeight="1">
      <c r="B33" s="140" t="str">
        <f>IF( ISBLANK('03.Muestra'!$C22),"",'03.Muestra'!$C22)</f>
        <v/>
      </c>
      <c r="C33" s="140" t="str">
        <f>IF( ISBLANK('03.Muestra'!$E22),"",'03.Muestra'!$E22)</f>
        <v/>
      </c>
      <c r="D33" s="164" t="str">
        <f t="shared" si="0"/>
        <v/>
      </c>
      <c r="E33" s="133" t="str">
        <f t="shared" si="1"/>
        <v/>
      </c>
      <c r="F33" s="19"/>
      <c r="G33" s="19"/>
      <c r="H33" s="19"/>
      <c r="I33" s="19"/>
      <c r="J33" s="19"/>
      <c r="K33" s="19"/>
      <c r="L33" s="19"/>
      <c r="M33" s="149"/>
      <c r="N33" s="19"/>
      <c r="O33" s="19"/>
      <c r="P33" s="19"/>
      <c r="Q33" s="19"/>
      <c r="R33" s="19"/>
      <c r="S33" s="19"/>
      <c r="T33" s="19"/>
      <c r="U33" s="19"/>
      <c r="V33" s="19"/>
      <c r="W33" s="19"/>
      <c r="X33" s="19"/>
      <c r="Y33" s="19"/>
    </row>
    <row r="34" spans="2:25" ht="12" customHeight="1">
      <c r="B34" s="140" t="str">
        <f>IF( ISBLANK('03.Muestra'!$C23),"",'03.Muestra'!$C23)</f>
        <v/>
      </c>
      <c r="C34" s="140" t="str">
        <f>IF( ISBLANK('03.Muestra'!$E23),"",'03.Muestra'!$E23)</f>
        <v/>
      </c>
      <c r="D34" s="164" t="str">
        <f t="shared" si="0"/>
        <v/>
      </c>
      <c r="E34" s="133" t="str">
        <f t="shared" si="1"/>
        <v/>
      </c>
      <c r="F34" s="19"/>
      <c r="G34" s="19"/>
      <c r="H34" s="19"/>
      <c r="I34" s="19"/>
      <c r="J34" s="19"/>
      <c r="K34" s="19"/>
      <c r="L34" s="19"/>
      <c r="M34" s="19"/>
      <c r="N34" s="19"/>
      <c r="O34" s="19"/>
      <c r="P34" s="19"/>
      <c r="Q34" s="19"/>
      <c r="R34" s="19"/>
      <c r="S34" s="19"/>
      <c r="T34" s="19"/>
      <c r="U34" s="19"/>
      <c r="V34" s="19"/>
      <c r="W34" s="19"/>
      <c r="X34" s="19"/>
      <c r="Y34" s="19"/>
    </row>
    <row r="35" spans="2:25" ht="12" customHeight="1">
      <c r="B35" s="140" t="str">
        <f>IF( ISBLANK('03.Muestra'!$C24),"",'03.Muestra'!$C24)</f>
        <v/>
      </c>
      <c r="C35" s="140" t="str">
        <f>IF( ISBLANK('03.Muestra'!$E24),"",'03.Muestra'!$E24)</f>
        <v/>
      </c>
      <c r="D35" s="164" t="str">
        <f t="shared" si="0"/>
        <v/>
      </c>
      <c r="E35" s="133" t="str">
        <f t="shared" si="1"/>
        <v/>
      </c>
      <c r="F35" s="19"/>
      <c r="G35" s="19"/>
      <c r="H35" s="19"/>
      <c r="I35" s="19"/>
      <c r="J35" s="19"/>
      <c r="K35" s="19"/>
      <c r="L35" s="19"/>
      <c r="M35" s="19"/>
      <c r="N35" s="19"/>
      <c r="O35" s="19"/>
      <c r="P35" s="19"/>
      <c r="Q35" s="19"/>
      <c r="R35" s="19"/>
      <c r="S35" s="19"/>
      <c r="T35" s="19"/>
      <c r="U35" s="19"/>
      <c r="V35" s="19"/>
      <c r="W35" s="19"/>
      <c r="X35" s="19"/>
      <c r="Y35" s="19"/>
    </row>
    <row r="36" spans="2:25" ht="12" customHeight="1">
      <c r="B36" s="140" t="str">
        <f>IF( ISBLANK('03.Muestra'!$C25),"",'03.Muestra'!$C25)</f>
        <v/>
      </c>
      <c r="C36" s="140" t="str">
        <f>IF( ISBLANK('03.Muestra'!$E25),"",'03.Muestra'!$E25)</f>
        <v/>
      </c>
      <c r="D36" s="164" t="str">
        <f t="shared" si="0"/>
        <v/>
      </c>
      <c r="E36" s="133" t="str">
        <f t="shared" si="1"/>
        <v/>
      </c>
      <c r="F36" s="19"/>
      <c r="G36" s="19"/>
      <c r="H36" s="19"/>
      <c r="I36" s="19"/>
      <c r="J36" s="19"/>
      <c r="K36" s="19"/>
      <c r="L36" s="19"/>
      <c r="Q36" s="19"/>
      <c r="R36" s="19"/>
      <c r="S36" s="19"/>
      <c r="T36" s="19"/>
      <c r="U36" s="19"/>
      <c r="V36" s="19"/>
      <c r="W36" s="19"/>
      <c r="X36" s="19"/>
      <c r="Y36" s="19"/>
    </row>
    <row r="37" spans="2:25" ht="12" customHeight="1">
      <c r="B37" s="140" t="str">
        <f>IF( ISBLANK('03.Muestra'!$C26),"",'03.Muestra'!$C26)</f>
        <v/>
      </c>
      <c r="C37" s="140" t="str">
        <f>IF( ISBLANK('03.Muestra'!$E26),"",'03.Muestra'!$E26)</f>
        <v/>
      </c>
      <c r="D37" s="164" t="str">
        <f t="shared" si="0"/>
        <v/>
      </c>
      <c r="E37" s="133" t="str">
        <f t="shared" si="1"/>
        <v/>
      </c>
      <c r="F37" s="19"/>
      <c r="G37" s="19"/>
      <c r="H37" s="19"/>
      <c r="I37" s="19"/>
      <c r="J37" s="19"/>
      <c r="K37" s="19"/>
      <c r="L37" s="19"/>
      <c r="Q37" s="19"/>
      <c r="R37" s="19"/>
      <c r="S37" s="19"/>
      <c r="T37" s="19"/>
      <c r="U37" s="19"/>
      <c r="V37" s="19"/>
      <c r="W37" s="19"/>
      <c r="X37" s="19"/>
      <c r="Y37" s="19"/>
    </row>
    <row r="38" spans="2:25" ht="12" customHeight="1">
      <c r="B38" s="140" t="str">
        <f>IF( ISBLANK('03.Muestra'!$C27),"",'03.Muestra'!$C27)</f>
        <v/>
      </c>
      <c r="C38" s="140" t="str">
        <f>IF( ISBLANK('03.Muestra'!$E27),"",'03.Muestra'!$E27)</f>
        <v/>
      </c>
      <c r="D38" s="164" t="str">
        <f t="shared" si="0"/>
        <v/>
      </c>
      <c r="E38" s="133" t="str">
        <f t="shared" si="1"/>
        <v/>
      </c>
      <c r="F38" s="19"/>
      <c r="G38" s="19"/>
      <c r="H38" s="19"/>
      <c r="I38" s="19"/>
      <c r="J38" s="19"/>
      <c r="K38" s="19"/>
      <c r="L38" s="19"/>
      <c r="Q38" s="19"/>
      <c r="R38" s="19"/>
      <c r="S38" s="19"/>
      <c r="T38" s="19"/>
      <c r="U38" s="19"/>
      <c r="V38" s="19"/>
      <c r="W38" s="19"/>
      <c r="X38" s="19"/>
      <c r="Y38" s="19"/>
    </row>
    <row r="39" spans="2:25" ht="12" customHeight="1">
      <c r="B39" s="140" t="str">
        <f>IF( ISBLANK('03.Muestra'!$C28),"",'03.Muestra'!$C28)</f>
        <v/>
      </c>
      <c r="C39" s="140" t="str">
        <f>IF( ISBLANK('03.Muestra'!$E28),"",'03.Muestra'!$E28)</f>
        <v/>
      </c>
      <c r="D39" s="164" t="str">
        <f t="shared" si="0"/>
        <v/>
      </c>
      <c r="E39" s="133" t="str">
        <f t="shared" si="1"/>
        <v/>
      </c>
      <c r="F39" s="19"/>
      <c r="G39" s="19"/>
      <c r="H39" s="19"/>
      <c r="I39" s="19"/>
      <c r="J39" s="19"/>
      <c r="K39" s="19"/>
      <c r="L39" s="19"/>
      <c r="Q39" s="19"/>
      <c r="R39" s="19"/>
      <c r="S39" s="19"/>
      <c r="T39" s="19"/>
      <c r="U39" s="19"/>
      <c r="V39" s="19"/>
      <c r="W39" s="19"/>
      <c r="X39" s="19"/>
      <c r="Y39" s="19"/>
    </row>
    <row r="40" spans="2:25" ht="12" customHeight="1">
      <c r="B40" s="140" t="str">
        <f>IF( ISBLANK('03.Muestra'!$C29),"",'03.Muestra'!$C29)</f>
        <v/>
      </c>
      <c r="C40" s="140" t="str">
        <f>IF( ISBLANK('03.Muestra'!$E29),"",'03.Muestra'!$E29)</f>
        <v/>
      </c>
      <c r="D40" s="164" t="str">
        <f t="shared" si="0"/>
        <v/>
      </c>
      <c r="E40" s="133" t="str">
        <f t="shared" si="1"/>
        <v/>
      </c>
      <c r="F40" s="19"/>
      <c r="G40" s="19"/>
      <c r="H40" s="19"/>
      <c r="I40" s="19"/>
      <c r="J40" s="19"/>
      <c r="K40" s="19"/>
      <c r="L40" s="19"/>
      <c r="Q40" s="19"/>
      <c r="R40" s="19"/>
      <c r="S40" s="19"/>
      <c r="T40" s="19"/>
      <c r="U40" s="19"/>
      <c r="V40" s="19"/>
      <c r="W40" s="19"/>
      <c r="X40" s="19"/>
      <c r="Y40" s="19"/>
    </row>
    <row r="41" spans="2:25" ht="12" customHeight="1">
      <c r="B41" s="140" t="str">
        <f>IF( ISBLANK('03.Muestra'!$C30),"",'03.Muestra'!$C30)</f>
        <v/>
      </c>
      <c r="C41" s="140" t="str">
        <f>IF( ISBLANK('03.Muestra'!$E30),"",'03.Muestra'!$E30)</f>
        <v/>
      </c>
      <c r="D41" s="164" t="str">
        <f t="shared" si="0"/>
        <v/>
      </c>
      <c r="E41" s="133" t="str">
        <f t="shared" si="1"/>
        <v/>
      </c>
      <c r="F41" s="19"/>
      <c r="G41" s="19"/>
      <c r="H41" s="19"/>
      <c r="I41" s="19"/>
      <c r="J41" s="19"/>
      <c r="K41" s="19"/>
      <c r="L41" s="19"/>
      <c r="Q41" s="19"/>
      <c r="R41" s="19"/>
      <c r="S41" s="19"/>
      <c r="T41" s="19"/>
      <c r="U41" s="19"/>
      <c r="V41" s="19"/>
      <c r="W41" s="19"/>
      <c r="X41" s="19"/>
      <c r="Y41" s="19"/>
    </row>
    <row r="42" spans="2:25" ht="12" customHeight="1">
      <c r="B42" s="140" t="str">
        <f>IF( ISBLANK('03.Muestra'!$C31),"",'03.Muestra'!$C31)</f>
        <v/>
      </c>
      <c r="C42" s="140" t="str">
        <f>IF( ISBLANK('03.Muestra'!$E31),"",'03.Muestra'!$E31)</f>
        <v/>
      </c>
      <c r="D42" s="164" t="str">
        <f t="shared" si="0"/>
        <v/>
      </c>
      <c r="E42" s="133" t="str">
        <f t="shared" si="1"/>
        <v/>
      </c>
      <c r="F42" s="19"/>
      <c r="G42" s="19"/>
      <c r="H42" s="19"/>
      <c r="I42" s="19"/>
      <c r="J42" s="19"/>
      <c r="K42" s="19"/>
      <c r="L42" s="19"/>
      <c r="M42" s="19"/>
      <c r="N42" s="19"/>
      <c r="O42" s="19"/>
      <c r="P42" s="19"/>
      <c r="Q42" s="19"/>
      <c r="R42" s="19"/>
      <c r="S42" s="19"/>
      <c r="T42" s="19"/>
      <c r="U42" s="19"/>
      <c r="V42" s="19"/>
      <c r="W42" s="19"/>
      <c r="X42" s="19"/>
      <c r="Y42" s="19"/>
    </row>
    <row r="43" spans="2:25" ht="12" customHeight="1">
      <c r="B43" s="140" t="str">
        <f>IF( ISBLANK('03.Muestra'!$C32),"",'03.Muestra'!$C32)</f>
        <v/>
      </c>
      <c r="C43" s="140" t="str">
        <f>IF( ISBLANK('03.Muestra'!$E32),"",'03.Muestra'!$E32)</f>
        <v/>
      </c>
      <c r="D43" s="164" t="str">
        <f t="shared" si="0"/>
        <v/>
      </c>
      <c r="E43" s="133" t="str">
        <f t="shared" si="1"/>
        <v/>
      </c>
      <c r="F43" s="19"/>
      <c r="G43" s="19"/>
      <c r="H43" s="19"/>
      <c r="I43" s="19"/>
      <c r="J43" s="19"/>
      <c r="K43" s="19"/>
      <c r="L43" s="19"/>
      <c r="M43" s="19"/>
      <c r="N43" s="19"/>
      <c r="O43" s="19"/>
      <c r="P43" s="19"/>
      <c r="Q43" s="19"/>
      <c r="R43" s="19"/>
      <c r="S43" s="19"/>
      <c r="T43" s="19"/>
      <c r="U43" s="19"/>
      <c r="V43" s="19"/>
      <c r="W43" s="19"/>
      <c r="X43" s="19"/>
      <c r="Y43" s="19"/>
    </row>
    <row r="44" spans="2:25" ht="12" customHeight="1">
      <c r="B44" s="140" t="str">
        <f>IF( ISBLANK('03.Muestra'!$C33),"",'03.Muestra'!$C33)</f>
        <v/>
      </c>
      <c r="C44" s="140" t="str">
        <f>IF( ISBLANK('03.Muestra'!$E33),"",'03.Muestra'!$E33)</f>
        <v/>
      </c>
      <c r="D44" s="164" t="str">
        <f t="shared" si="0"/>
        <v/>
      </c>
      <c r="E44" s="133" t="str">
        <f t="shared" si="1"/>
        <v/>
      </c>
      <c r="F44" s="19"/>
      <c r="G44" s="19"/>
      <c r="H44" s="19"/>
      <c r="I44" s="19"/>
      <c r="J44" s="19"/>
      <c r="K44" s="19"/>
      <c r="L44" s="19"/>
      <c r="M44" s="19"/>
      <c r="N44" s="19"/>
      <c r="O44" s="19"/>
      <c r="P44" s="19"/>
      <c r="Q44" s="19"/>
      <c r="R44" s="19"/>
      <c r="S44" s="19"/>
      <c r="T44" s="19"/>
      <c r="U44" s="19"/>
      <c r="V44" s="19"/>
      <c r="W44" s="19"/>
      <c r="X44" s="19"/>
      <c r="Y44" s="19"/>
    </row>
    <row r="45" spans="2:25" ht="12" customHeight="1">
      <c r="B45" s="140" t="str">
        <f>IF( ISBLANK('03.Muestra'!$C34),"",'03.Muestra'!$C34)</f>
        <v/>
      </c>
      <c r="C45" s="140" t="str">
        <f>IF( ISBLANK('03.Muestra'!$E34),"",'03.Muestra'!$E34)</f>
        <v/>
      </c>
      <c r="D45" s="164" t="str">
        <f t="shared" si="0"/>
        <v/>
      </c>
      <c r="E45" s="133" t="str">
        <f t="shared" si="1"/>
        <v/>
      </c>
      <c r="F45" s="19"/>
      <c r="G45" s="19"/>
      <c r="H45" s="19"/>
      <c r="I45" s="19"/>
      <c r="J45" s="19"/>
      <c r="K45" s="19"/>
      <c r="L45" s="19"/>
      <c r="M45" s="19"/>
      <c r="N45" s="19"/>
      <c r="O45" s="19"/>
      <c r="P45" s="19"/>
      <c r="Q45" s="19"/>
      <c r="R45" s="19"/>
      <c r="S45" s="19"/>
      <c r="T45" s="19"/>
      <c r="U45" s="19"/>
      <c r="V45" s="19"/>
      <c r="W45" s="19"/>
      <c r="X45" s="19"/>
      <c r="Y45" s="19"/>
    </row>
    <row r="46" spans="2:25" ht="12" customHeight="1">
      <c r="B46" s="140" t="str">
        <f>IF( ISBLANK('03.Muestra'!$C35),"",'03.Muestra'!$C35)</f>
        <v/>
      </c>
      <c r="C46" s="140" t="str">
        <f>IF( ISBLANK('03.Muestra'!$E35),"",'03.Muestra'!$E35)</f>
        <v/>
      </c>
      <c r="D46" s="164" t="str">
        <f t="shared" si="0"/>
        <v/>
      </c>
      <c r="E46" s="133" t="str">
        <f t="shared" si="1"/>
        <v/>
      </c>
      <c r="F46" s="19"/>
      <c r="G46" s="19"/>
      <c r="H46" s="19"/>
      <c r="I46" s="19"/>
      <c r="J46" s="19"/>
      <c r="K46" s="19"/>
      <c r="L46" s="19"/>
      <c r="M46" s="19"/>
      <c r="N46" s="19"/>
      <c r="O46" s="19"/>
      <c r="P46" s="19"/>
      <c r="Q46" s="19"/>
      <c r="R46" s="19"/>
      <c r="S46" s="19"/>
      <c r="T46" s="19"/>
      <c r="U46" s="19"/>
      <c r="V46" s="19"/>
      <c r="W46" s="19"/>
      <c r="X46" s="19"/>
      <c r="Y46" s="19"/>
    </row>
    <row r="47" spans="2:25" ht="12" customHeight="1">
      <c r="B47" s="140" t="str">
        <f>IF( ISBLANK('03.Muestra'!$C36),"",'03.Muestra'!$C36)</f>
        <v/>
      </c>
      <c r="C47" s="140" t="str">
        <f>IF( ISBLANK('03.Muestra'!$E36),"",'03.Muestra'!$E36)</f>
        <v/>
      </c>
      <c r="D47" s="164" t="str">
        <f t="shared" si="0"/>
        <v/>
      </c>
      <c r="E47" s="133" t="str">
        <f t="shared" si="1"/>
        <v/>
      </c>
      <c r="F47" s="19"/>
      <c r="G47" s="19"/>
      <c r="H47" s="19"/>
      <c r="I47" s="19"/>
      <c r="J47" s="19"/>
      <c r="K47" s="19"/>
      <c r="L47" s="19"/>
      <c r="M47" s="19"/>
      <c r="N47" s="19"/>
      <c r="O47" s="19"/>
      <c r="P47" s="19"/>
      <c r="Q47" s="19"/>
      <c r="R47" s="19"/>
      <c r="S47" s="19"/>
      <c r="T47" s="19"/>
      <c r="U47" s="19"/>
      <c r="V47" s="19"/>
      <c r="W47" s="19"/>
      <c r="X47" s="19"/>
      <c r="Y47" s="19"/>
    </row>
    <row r="48" spans="2:25" ht="12" customHeight="1">
      <c r="B48" s="140" t="str">
        <f>IF( ISBLANK('03.Muestra'!$C37),"",'03.Muestra'!$C37)</f>
        <v/>
      </c>
      <c r="C48" s="140" t="str">
        <f>IF( ISBLANK('03.Muestra'!$E37),"",'03.Muestra'!$E37)</f>
        <v/>
      </c>
      <c r="D48" s="164" t="str">
        <f t="shared" si="0"/>
        <v/>
      </c>
      <c r="E48" s="133" t="str">
        <f t="shared" si="1"/>
        <v/>
      </c>
      <c r="F48" s="19"/>
      <c r="G48" s="19"/>
      <c r="H48" s="19"/>
      <c r="I48" s="19"/>
      <c r="J48" s="19"/>
      <c r="K48" s="19"/>
      <c r="L48" s="19"/>
      <c r="M48" s="19"/>
      <c r="N48" s="19"/>
      <c r="O48" s="19"/>
      <c r="P48" s="19"/>
      <c r="Q48" s="19"/>
      <c r="R48" s="19"/>
      <c r="S48" s="19"/>
      <c r="T48" s="19"/>
      <c r="U48" s="19"/>
      <c r="V48" s="19"/>
      <c r="W48" s="19"/>
      <c r="X48" s="19"/>
      <c r="Y48" s="19"/>
    </row>
    <row r="49" spans="2:25" ht="12" customHeight="1">
      <c r="B49" s="140" t="str">
        <f>IF( ISBLANK('03.Muestra'!$C38),"",'03.Muestra'!$C38)</f>
        <v/>
      </c>
      <c r="C49" s="140" t="str">
        <f>IF( ISBLANK('03.Muestra'!$E38),"",'03.Muestra'!$E38)</f>
        <v/>
      </c>
      <c r="D49" s="164" t="str">
        <f t="shared" si="0"/>
        <v/>
      </c>
      <c r="E49" s="133" t="str">
        <f t="shared" si="1"/>
        <v/>
      </c>
      <c r="F49" s="19"/>
      <c r="G49" s="19"/>
      <c r="H49" s="19"/>
      <c r="I49" s="19"/>
      <c r="J49" s="19"/>
      <c r="K49" s="19"/>
      <c r="L49" s="19"/>
      <c r="M49" s="19"/>
      <c r="N49" s="19"/>
      <c r="O49" s="19"/>
      <c r="P49" s="19"/>
      <c r="Q49" s="19"/>
      <c r="R49" s="19"/>
      <c r="S49" s="19"/>
      <c r="T49" s="19"/>
      <c r="U49" s="19"/>
      <c r="V49" s="19"/>
      <c r="W49" s="19"/>
      <c r="X49" s="19"/>
      <c r="Y49" s="19"/>
    </row>
    <row r="50" spans="2:25" ht="12" customHeight="1">
      <c r="B50" s="140" t="str">
        <f>IF( ISBLANK('03.Muestra'!$C39),"",'03.Muestra'!$C39)</f>
        <v/>
      </c>
      <c r="C50" s="140" t="str">
        <f>IF( ISBLANK('03.Muestra'!$E39),"",'03.Muestra'!$E39)</f>
        <v/>
      </c>
      <c r="D50" s="164" t="str">
        <f t="shared" si="0"/>
        <v/>
      </c>
      <c r="E50" s="133" t="str">
        <f t="shared" si="1"/>
        <v/>
      </c>
      <c r="F50" s="19"/>
      <c r="G50" s="19"/>
      <c r="H50" s="19"/>
      <c r="I50" s="19"/>
      <c r="J50" s="19"/>
      <c r="K50" s="19"/>
      <c r="L50" s="19"/>
      <c r="M50" s="19"/>
      <c r="N50" s="19"/>
      <c r="O50" s="19"/>
      <c r="P50" s="19"/>
      <c r="Q50" s="19"/>
      <c r="R50" s="19"/>
      <c r="S50" s="19"/>
      <c r="T50" s="19"/>
      <c r="U50" s="19"/>
      <c r="V50" s="19"/>
      <c r="W50" s="19"/>
      <c r="X50" s="19"/>
      <c r="Y50" s="19"/>
    </row>
    <row r="51" spans="2:25" ht="12" customHeight="1">
      <c r="B51" s="140" t="str">
        <f>IF( ISBLANK('03.Muestra'!$C40),"",'03.Muestra'!$C40)</f>
        <v/>
      </c>
      <c r="C51" s="140" t="str">
        <f>IF( ISBLANK('03.Muestra'!$E40),"",'03.Muestra'!$E40)</f>
        <v/>
      </c>
      <c r="D51" s="164" t="str">
        <f t="shared" si="0"/>
        <v/>
      </c>
      <c r="E51" s="133" t="str">
        <f t="shared" si="1"/>
        <v/>
      </c>
      <c r="F51" s="19"/>
      <c r="G51" s="19"/>
      <c r="H51" s="19"/>
      <c r="I51" s="19"/>
      <c r="J51" s="19"/>
      <c r="K51" s="19"/>
      <c r="L51" s="19"/>
      <c r="M51" s="19"/>
      <c r="N51" s="19"/>
      <c r="O51" s="19"/>
      <c r="P51" s="19"/>
      <c r="Q51" s="19"/>
      <c r="R51" s="19"/>
      <c r="S51" s="19"/>
      <c r="T51" s="19"/>
      <c r="U51" s="19"/>
      <c r="V51" s="19"/>
      <c r="W51" s="19"/>
      <c r="X51" s="19"/>
      <c r="Y51" s="19"/>
    </row>
    <row r="52" spans="2:25" ht="12" customHeight="1">
      <c r="B52" s="140" t="str">
        <f>IF( ISBLANK('03.Muestra'!$C41),"",'03.Muestra'!$C41)</f>
        <v/>
      </c>
      <c r="C52" s="140" t="str">
        <f>IF( ISBLANK('03.Muestra'!$E41),"",'03.Muestra'!$E41)</f>
        <v/>
      </c>
      <c r="D52" s="164" t="str">
        <f t="shared" si="0"/>
        <v/>
      </c>
      <c r="E52" s="133" t="str">
        <f t="shared" si="1"/>
        <v/>
      </c>
      <c r="F52" s="19"/>
      <c r="G52" s="19"/>
      <c r="H52" s="19"/>
      <c r="I52" s="19"/>
      <c r="J52" s="19"/>
      <c r="K52" s="19"/>
      <c r="L52" s="19"/>
      <c r="M52" s="19"/>
      <c r="N52" s="19"/>
      <c r="O52" s="19"/>
      <c r="P52" s="19"/>
      <c r="Q52" s="19"/>
      <c r="R52" s="19"/>
      <c r="S52" s="19"/>
      <c r="T52" s="19"/>
      <c r="U52" s="19"/>
      <c r="V52" s="19"/>
      <c r="W52" s="19"/>
      <c r="X52" s="19"/>
      <c r="Y52" s="19"/>
    </row>
    <row r="53" spans="2:25" ht="12" customHeight="1">
      <c r="B53" s="140" t="str">
        <f>IF( ISBLANK('03.Muestra'!$C42),"",'03.Muestra'!$C42)</f>
        <v/>
      </c>
      <c r="C53" s="140" t="str">
        <f>IF( ISBLANK('03.Muestra'!$E42),"",'03.Muestra'!$E42)</f>
        <v/>
      </c>
      <c r="D53" s="164" t="str">
        <f t="shared" si="0"/>
        <v/>
      </c>
      <c r="E53" s="133" t="str">
        <f t="shared" si="1"/>
        <v/>
      </c>
      <c r="F53" s="19"/>
      <c r="G53" s="19"/>
      <c r="H53" s="19"/>
      <c r="I53" s="19"/>
      <c r="J53" s="19"/>
      <c r="K53" s="19"/>
      <c r="L53" s="19"/>
      <c r="M53" s="19"/>
      <c r="N53" s="19"/>
      <c r="O53" s="19"/>
      <c r="P53" s="19"/>
      <c r="Q53" s="19"/>
      <c r="R53" s="19"/>
      <c r="S53" s="19"/>
      <c r="T53" s="19"/>
      <c r="U53" s="19"/>
      <c r="V53" s="19"/>
      <c r="W53" s="19"/>
      <c r="X53" s="19"/>
      <c r="Y53" s="19"/>
    </row>
    <row r="54" spans="2:25" ht="12" customHeight="1">
      <c r="B54" s="19"/>
      <c r="C54" s="19"/>
      <c r="D54" s="133"/>
      <c r="E54" s="19"/>
      <c r="F54" s="19"/>
      <c r="G54" s="19"/>
      <c r="H54" s="19"/>
      <c r="I54" s="19"/>
      <c r="J54" s="19"/>
      <c r="K54" s="19"/>
      <c r="L54" s="19"/>
      <c r="M54" s="19"/>
      <c r="N54" s="19"/>
      <c r="O54" s="19"/>
      <c r="P54" s="19"/>
      <c r="Q54" s="19"/>
      <c r="R54" s="19"/>
      <c r="S54" s="19"/>
      <c r="T54" s="19"/>
      <c r="U54" s="19"/>
      <c r="V54" s="19"/>
      <c r="W54" s="19"/>
      <c r="X54" s="19"/>
      <c r="Y54" s="19"/>
    </row>
    <row r="55" spans="2:25" ht="12" customHeight="1">
      <c r="B55" s="19"/>
      <c r="C55" s="19"/>
      <c r="D55" s="133"/>
      <c r="E55" s="138"/>
      <c r="F55" s="19"/>
      <c r="G55" s="19"/>
      <c r="H55" s="19"/>
      <c r="I55" s="19"/>
      <c r="J55" s="19"/>
      <c r="K55" s="19"/>
      <c r="L55" s="19"/>
      <c r="M55" s="19"/>
      <c r="N55" s="19"/>
      <c r="O55" s="19"/>
      <c r="P55" s="19"/>
      <c r="Q55" s="19"/>
      <c r="R55" s="19"/>
      <c r="S55" s="19"/>
      <c r="T55" s="19"/>
      <c r="U55" s="19"/>
      <c r="V55" s="19"/>
      <c r="W55" s="19"/>
      <c r="X55" s="19"/>
      <c r="Y55" s="19"/>
    </row>
    <row r="56" spans="2:25" ht="32.25" customHeight="1">
      <c r="B56" s="33" t="s">
        <v>64</v>
      </c>
      <c r="C56" s="27" t="s">
        <v>119</v>
      </c>
      <c r="D56" s="28" t="s">
        <v>71</v>
      </c>
      <c r="E56" s="152"/>
      <c r="K56" s="19"/>
      <c r="L56" s="19"/>
      <c r="M56" s="19"/>
      <c r="N56" s="19"/>
      <c r="O56" s="19"/>
      <c r="P56" s="19"/>
      <c r="Q56" s="19"/>
      <c r="R56" s="19"/>
      <c r="S56" s="19"/>
      <c r="T56" s="19"/>
      <c r="U56" s="19"/>
      <c r="V56" s="19"/>
      <c r="W56" s="19"/>
      <c r="X56" s="19"/>
      <c r="Y56" s="19"/>
    </row>
    <row r="57" spans="2:25" ht="12" customHeight="1">
      <c r="B57" s="140" t="str">
        <f>IF( ISBLANK('03.Muestra'!$C8),"",'03.Muestra'!$C8)</f>
        <v/>
      </c>
      <c r="C57" s="140" t="str">
        <f>IF( ISBLANK('03.Muestra'!$E8),"",'03.Muestra'!$E8)</f>
        <v/>
      </c>
      <c r="D57" s="164" t="str">
        <f t="shared" ref="D57:D91" si="2">IF(AND(B57&lt;&gt;"",C57&lt;&gt;""),"N/T","")</f>
        <v/>
      </c>
      <c r="E57" s="133" t="str">
        <f t="shared" ref="E57:E91" si="3">IF(D57&lt;&gt;"",IF(AND(B57&lt;&gt;"",C57&lt;&gt;""),"","ERR"),"")</f>
        <v/>
      </c>
      <c r="F57" s="141" t="s">
        <v>72</v>
      </c>
      <c r="G57" s="142" t="s">
        <v>76</v>
      </c>
      <c r="H57" s="143" t="s">
        <v>74</v>
      </c>
      <c r="I57" s="144" t="s">
        <v>65</v>
      </c>
      <c r="J57" s="145" t="s">
        <v>62</v>
      </c>
      <c r="K57" s="146" t="s">
        <v>69</v>
      </c>
      <c r="L57" s="19"/>
      <c r="M57" s="19"/>
      <c r="N57" s="19"/>
      <c r="O57" s="19"/>
      <c r="P57" s="19"/>
      <c r="Q57" s="19"/>
      <c r="R57" s="19"/>
      <c r="S57" s="19"/>
      <c r="T57" s="19"/>
      <c r="U57" s="19"/>
      <c r="V57" s="19"/>
      <c r="W57" s="19"/>
      <c r="X57" s="19"/>
      <c r="Y57" s="19"/>
    </row>
    <row r="58" spans="2:25" ht="12" customHeight="1">
      <c r="B58" s="140" t="str">
        <f>IF( ISBLANK('03.Muestra'!$C9),"",'03.Muestra'!$C9)</f>
        <v/>
      </c>
      <c r="C58" s="140" t="str">
        <f>IF( ISBLANK('03.Muestra'!$E9),"",'03.Muestra'!$E9)</f>
        <v/>
      </c>
      <c r="D58" s="164" t="str">
        <f t="shared" si="2"/>
        <v/>
      </c>
      <c r="E58" s="133" t="str">
        <f t="shared" si="3"/>
        <v/>
      </c>
      <c r="F58" s="147">
        <f ca="1">COUNTIF($D57:INDIRECT("$D" &amp;  SUM(ROW()-1,'03.Muestra'!$D$45)-1),F57)</f>
        <v>0</v>
      </c>
      <c r="G58" s="147">
        <f ca="1">COUNTIF($D57:INDIRECT("$D" &amp;  SUM(ROW()-1,'03.Muestra'!$D$45)-1),G57)</f>
        <v>0</v>
      </c>
      <c r="H58" s="147">
        <f ca="1">COUNTIF($D57:INDIRECT("$D" &amp;  SUM(ROW()-1,'03.Muestra'!$D$45)-1),H57)</f>
        <v>0</v>
      </c>
      <c r="I58" s="147">
        <f ca="1">COUNTIF($D57:INDIRECT("$D" &amp;  SUM(ROW()-1,'03.Muestra'!$D$45)-1),I57)</f>
        <v>0</v>
      </c>
      <c r="J58" s="147">
        <f ca="1">COUNTIF($D57:INDIRECT("$D" &amp;  SUM(ROW()-1,'03.Muestra'!$D$45)-1),J57)</f>
        <v>0</v>
      </c>
      <c r="K58" s="147">
        <f ca="1">IF('03.Muestra'!$D$45=0,0,COUNTBLANK($D57:INDIRECT("$D" &amp;  SUM(ROW()-1,'03.Muestra'!$D$45)-1)))</f>
        <v>0</v>
      </c>
      <c r="L58" s="19"/>
      <c r="M58" s="19"/>
      <c r="N58" s="19"/>
      <c r="O58" s="19"/>
      <c r="P58" s="19"/>
      <c r="Q58" s="19"/>
      <c r="R58" s="19"/>
      <c r="S58" s="19"/>
      <c r="T58" s="19"/>
      <c r="U58" s="19"/>
      <c r="V58" s="19"/>
      <c r="W58" s="19"/>
      <c r="X58" s="19"/>
      <c r="Y58" s="19"/>
    </row>
    <row r="59" spans="2:25" ht="12" customHeight="1">
      <c r="B59" s="140" t="str">
        <f>IF( ISBLANK('03.Muestra'!$C10),"",'03.Muestra'!$C10)</f>
        <v/>
      </c>
      <c r="C59" s="140" t="str">
        <f>IF( ISBLANK('03.Muestra'!$E10),"",'03.Muestra'!$E10)</f>
        <v/>
      </c>
      <c r="D59" s="164" t="str">
        <f t="shared" si="2"/>
        <v/>
      </c>
      <c r="E59" s="133" t="str">
        <f t="shared" si="3"/>
        <v/>
      </c>
      <c r="G59" s="19"/>
      <c r="H59" s="19"/>
      <c r="I59" s="19"/>
      <c r="J59" s="19"/>
      <c r="K59" s="19"/>
      <c r="L59" s="19"/>
      <c r="M59" s="19"/>
      <c r="N59" s="19"/>
      <c r="O59" s="19"/>
      <c r="P59" s="19"/>
      <c r="Q59" s="19"/>
      <c r="R59" s="19"/>
      <c r="S59" s="19"/>
      <c r="T59" s="19"/>
      <c r="U59" s="19"/>
      <c r="V59" s="19"/>
      <c r="W59" s="19"/>
      <c r="X59" s="19"/>
      <c r="Y59" s="19"/>
    </row>
    <row r="60" spans="2:25" ht="12" customHeight="1">
      <c r="B60" s="140" t="str">
        <f>IF( ISBLANK('03.Muestra'!$C11),"",'03.Muestra'!$C11)</f>
        <v/>
      </c>
      <c r="C60" s="140" t="str">
        <f>IF( ISBLANK('03.Muestra'!$E11),"",'03.Muestra'!$E11)</f>
        <v/>
      </c>
      <c r="D60" s="164" t="str">
        <f t="shared" si="2"/>
        <v/>
      </c>
      <c r="E60" s="133" t="str">
        <f t="shared" si="3"/>
        <v/>
      </c>
      <c r="G60" s="19"/>
      <c r="H60" s="19"/>
      <c r="I60" s="19"/>
      <c r="J60" s="19"/>
      <c r="K60" s="19"/>
      <c r="L60" s="19"/>
      <c r="M60" s="19"/>
      <c r="N60" s="19"/>
      <c r="O60" s="19"/>
      <c r="P60" s="19"/>
      <c r="Q60" s="19"/>
      <c r="R60" s="19"/>
      <c r="S60" s="19"/>
      <c r="T60" s="19"/>
      <c r="U60" s="19"/>
      <c r="V60" s="19"/>
      <c r="W60" s="19"/>
      <c r="X60" s="19"/>
      <c r="Y60" s="19"/>
    </row>
    <row r="61" spans="2:25" ht="12" customHeight="1">
      <c r="B61" s="140" t="str">
        <f>IF( ISBLANK('03.Muestra'!$C12),"",'03.Muestra'!$C12)</f>
        <v/>
      </c>
      <c r="C61" s="140" t="str">
        <f>IF( ISBLANK('03.Muestra'!$E12),"",'03.Muestra'!$E12)</f>
        <v/>
      </c>
      <c r="D61" s="164" t="str">
        <f t="shared" si="2"/>
        <v/>
      </c>
      <c r="E61" s="133" t="str">
        <f t="shared" si="3"/>
        <v/>
      </c>
      <c r="G61" s="19"/>
      <c r="H61" s="19"/>
      <c r="I61" s="19"/>
      <c r="J61" s="19"/>
      <c r="K61" s="19"/>
      <c r="L61" s="19"/>
      <c r="M61" s="19"/>
      <c r="N61" s="19"/>
      <c r="O61" s="19"/>
      <c r="P61" s="19"/>
      <c r="Q61" s="19"/>
      <c r="R61" s="19"/>
      <c r="S61" s="19"/>
      <c r="T61" s="19"/>
      <c r="U61" s="19"/>
      <c r="V61" s="19"/>
      <c r="W61" s="19"/>
      <c r="X61" s="19"/>
      <c r="Y61" s="19"/>
    </row>
    <row r="62" spans="2:25" ht="12" customHeight="1">
      <c r="B62" s="140" t="str">
        <f>IF( ISBLANK('03.Muestra'!$C13),"",'03.Muestra'!$C13)</f>
        <v/>
      </c>
      <c r="C62" s="140" t="str">
        <f>IF( ISBLANK('03.Muestra'!$E13),"",'03.Muestra'!$E13)</f>
        <v/>
      </c>
      <c r="D62" s="164" t="str">
        <f t="shared" si="2"/>
        <v/>
      </c>
      <c r="E62" s="133" t="str">
        <f t="shared" si="3"/>
        <v/>
      </c>
      <c r="G62" s="19"/>
      <c r="H62" s="19"/>
      <c r="I62" s="19"/>
      <c r="J62" s="19"/>
      <c r="K62" s="19"/>
      <c r="L62" s="19"/>
      <c r="M62" s="19"/>
      <c r="N62" s="19"/>
      <c r="O62" s="19"/>
      <c r="P62" s="19"/>
      <c r="Q62" s="19"/>
      <c r="R62" s="19"/>
      <c r="S62" s="19"/>
      <c r="T62" s="19"/>
      <c r="U62" s="19"/>
      <c r="V62" s="19"/>
      <c r="W62" s="19"/>
      <c r="X62" s="19"/>
      <c r="Y62" s="19"/>
    </row>
    <row r="63" spans="2:25" ht="12" customHeight="1">
      <c r="B63" s="140" t="str">
        <f>IF( ISBLANK('03.Muestra'!$C14),"",'03.Muestra'!$C14)</f>
        <v/>
      </c>
      <c r="C63" s="140" t="str">
        <f>IF( ISBLANK('03.Muestra'!$E14),"",'03.Muestra'!$E14)</f>
        <v/>
      </c>
      <c r="D63" s="164" t="str">
        <f t="shared" si="2"/>
        <v/>
      </c>
      <c r="E63" s="133" t="str">
        <f t="shared" si="3"/>
        <v/>
      </c>
      <c r="F63" s="19"/>
      <c r="G63" s="19"/>
      <c r="H63" s="19"/>
      <c r="I63" s="19"/>
      <c r="J63" s="19"/>
      <c r="K63" s="19"/>
      <c r="L63" s="19"/>
      <c r="M63" s="19"/>
      <c r="N63" s="19"/>
      <c r="O63" s="19"/>
      <c r="P63" s="19"/>
      <c r="Q63" s="19"/>
      <c r="R63" s="19"/>
      <c r="S63" s="19"/>
      <c r="T63" s="19"/>
      <c r="U63" s="19"/>
      <c r="V63" s="19"/>
      <c r="W63" s="19"/>
      <c r="X63" s="19"/>
      <c r="Y63" s="19"/>
    </row>
    <row r="64" spans="2:25" ht="12" customHeight="1">
      <c r="B64" s="140" t="str">
        <f>IF( ISBLANK('03.Muestra'!$C15),"",'03.Muestra'!$C15)</f>
        <v/>
      </c>
      <c r="C64" s="140" t="str">
        <f>IF( ISBLANK('03.Muestra'!$E15),"",'03.Muestra'!$E15)</f>
        <v/>
      </c>
      <c r="D64" s="164" t="str">
        <f t="shared" si="2"/>
        <v/>
      </c>
      <c r="E64" s="133" t="str">
        <f t="shared" si="3"/>
        <v/>
      </c>
      <c r="F64" s="19"/>
      <c r="G64" s="19"/>
      <c r="H64" s="19"/>
      <c r="I64" s="19"/>
      <c r="J64" s="19"/>
      <c r="K64" s="19"/>
      <c r="L64" s="19"/>
      <c r="M64" s="19"/>
      <c r="N64" s="19"/>
      <c r="O64" s="19"/>
      <c r="P64" s="19"/>
      <c r="Q64" s="19"/>
      <c r="R64" s="19"/>
      <c r="S64" s="19"/>
      <c r="T64" s="19"/>
      <c r="U64" s="19"/>
      <c r="V64" s="19"/>
      <c r="W64" s="19"/>
      <c r="X64" s="19"/>
      <c r="Y64" s="19"/>
    </row>
    <row r="65" spans="2:25" ht="12" customHeight="1">
      <c r="B65" s="140" t="str">
        <f>IF( ISBLANK('03.Muestra'!$C16),"",'03.Muestra'!$C16)</f>
        <v/>
      </c>
      <c r="C65" s="140" t="str">
        <f>IF( ISBLANK('03.Muestra'!$E16),"",'03.Muestra'!$E16)</f>
        <v/>
      </c>
      <c r="D65" s="164" t="str">
        <f t="shared" si="2"/>
        <v/>
      </c>
      <c r="E65" s="133" t="str">
        <f t="shared" si="3"/>
        <v/>
      </c>
      <c r="F65" s="19"/>
      <c r="G65" s="19"/>
      <c r="H65" s="19"/>
      <c r="I65" s="19"/>
      <c r="J65" s="19"/>
      <c r="K65" s="19"/>
      <c r="L65" s="19"/>
      <c r="M65" s="19"/>
      <c r="N65" s="19"/>
      <c r="O65" s="19"/>
      <c r="P65" s="19"/>
      <c r="Q65" s="19"/>
      <c r="R65" s="19"/>
      <c r="S65" s="19"/>
      <c r="T65" s="19"/>
      <c r="U65" s="19"/>
      <c r="V65" s="19"/>
      <c r="W65" s="19"/>
      <c r="X65" s="19"/>
      <c r="Y65" s="19"/>
    </row>
    <row r="66" spans="2:25" ht="12" customHeight="1">
      <c r="B66" s="140" t="str">
        <f>IF( ISBLANK('03.Muestra'!$C17),"",'03.Muestra'!$C17)</f>
        <v/>
      </c>
      <c r="C66" s="140" t="str">
        <f>IF( ISBLANK('03.Muestra'!$E17),"",'03.Muestra'!$E17)</f>
        <v/>
      </c>
      <c r="D66" s="164" t="str">
        <f t="shared" si="2"/>
        <v/>
      </c>
      <c r="E66" s="133" t="str">
        <f t="shared" si="3"/>
        <v/>
      </c>
      <c r="F66" s="19"/>
      <c r="G66" s="19"/>
      <c r="H66" s="19"/>
      <c r="I66" s="19"/>
      <c r="J66" s="19"/>
      <c r="K66" s="19"/>
      <c r="L66" s="19"/>
      <c r="M66" s="19"/>
      <c r="N66" s="19"/>
      <c r="O66" s="19"/>
      <c r="P66" s="19"/>
      <c r="Q66" s="19"/>
      <c r="R66" s="19"/>
      <c r="S66" s="19"/>
      <c r="T66" s="19"/>
      <c r="U66" s="19"/>
      <c r="V66" s="19"/>
      <c r="W66" s="19"/>
      <c r="X66" s="19"/>
      <c r="Y66" s="19"/>
    </row>
    <row r="67" spans="2:25" ht="12" customHeight="1">
      <c r="B67" s="140" t="str">
        <f>IF( ISBLANK('03.Muestra'!$C18),"",'03.Muestra'!$C18)</f>
        <v/>
      </c>
      <c r="C67" s="140" t="str">
        <f>IF( ISBLANK('03.Muestra'!$E18),"",'03.Muestra'!$E18)</f>
        <v/>
      </c>
      <c r="D67" s="164" t="str">
        <f t="shared" si="2"/>
        <v/>
      </c>
      <c r="E67" s="133" t="str">
        <f t="shared" si="3"/>
        <v/>
      </c>
      <c r="F67" s="19"/>
      <c r="G67" s="19"/>
      <c r="H67" s="19"/>
      <c r="I67" s="19"/>
      <c r="J67" s="19"/>
      <c r="K67" s="19"/>
      <c r="L67" s="19"/>
      <c r="M67" s="19"/>
      <c r="N67" s="19"/>
      <c r="O67" s="19"/>
      <c r="P67" s="19"/>
      <c r="Q67" s="19"/>
      <c r="R67" s="19"/>
      <c r="S67" s="19"/>
      <c r="T67" s="19"/>
      <c r="U67" s="19"/>
      <c r="V67" s="19"/>
      <c r="W67" s="19"/>
      <c r="X67" s="19"/>
      <c r="Y67" s="19"/>
    </row>
    <row r="68" spans="2:25" ht="12" customHeight="1">
      <c r="B68" s="140" t="str">
        <f>IF( ISBLANK('03.Muestra'!$C19),"",'03.Muestra'!$C19)</f>
        <v/>
      </c>
      <c r="C68" s="140" t="str">
        <f>IF( ISBLANK('03.Muestra'!$E19),"",'03.Muestra'!$E19)</f>
        <v/>
      </c>
      <c r="D68" s="164" t="str">
        <f t="shared" si="2"/>
        <v/>
      </c>
      <c r="E68" s="133" t="str">
        <f t="shared" si="3"/>
        <v/>
      </c>
      <c r="F68" s="19"/>
      <c r="G68" s="19"/>
      <c r="H68" s="19"/>
      <c r="I68" s="19"/>
      <c r="J68" s="19"/>
      <c r="K68" s="19"/>
      <c r="L68" s="19"/>
      <c r="M68" s="19"/>
      <c r="N68" s="19"/>
      <c r="O68" s="19"/>
      <c r="P68" s="19"/>
      <c r="Q68" s="19"/>
      <c r="R68" s="19"/>
      <c r="S68" s="19"/>
      <c r="T68" s="19"/>
      <c r="U68" s="19"/>
      <c r="V68" s="19"/>
      <c r="W68" s="19"/>
      <c r="X68" s="19"/>
      <c r="Y68" s="19"/>
    </row>
    <row r="69" spans="2:25" ht="12" customHeight="1">
      <c r="B69" s="140" t="str">
        <f>IF( ISBLANK('03.Muestra'!$C20),"",'03.Muestra'!$C20)</f>
        <v/>
      </c>
      <c r="C69" s="140" t="str">
        <f>IF( ISBLANK('03.Muestra'!$E20),"",'03.Muestra'!$E20)</f>
        <v/>
      </c>
      <c r="D69" s="164" t="str">
        <f t="shared" si="2"/>
        <v/>
      </c>
      <c r="E69" s="133" t="str">
        <f t="shared" si="3"/>
        <v/>
      </c>
      <c r="F69" s="19"/>
      <c r="G69" s="19"/>
      <c r="H69" s="19"/>
      <c r="I69" s="19"/>
      <c r="J69" s="19"/>
      <c r="K69" s="19"/>
      <c r="L69" s="19"/>
      <c r="Q69" s="19"/>
      <c r="R69" s="19"/>
      <c r="S69" s="19"/>
      <c r="T69" s="19"/>
      <c r="U69" s="19"/>
      <c r="V69" s="19"/>
      <c r="W69" s="19"/>
      <c r="X69" s="19"/>
      <c r="Y69" s="19"/>
    </row>
    <row r="70" spans="2:25" ht="12" customHeight="1">
      <c r="B70" s="140" t="str">
        <f>IF( ISBLANK('03.Muestra'!$C21),"",'03.Muestra'!$C21)</f>
        <v/>
      </c>
      <c r="C70" s="140" t="str">
        <f>IF( ISBLANK('03.Muestra'!$E21),"",'03.Muestra'!$E21)</f>
        <v/>
      </c>
      <c r="D70" s="164" t="str">
        <f t="shared" si="2"/>
        <v/>
      </c>
      <c r="E70" s="133" t="str">
        <f t="shared" si="3"/>
        <v/>
      </c>
      <c r="F70" s="19"/>
      <c r="G70" s="19"/>
      <c r="H70" s="19"/>
      <c r="I70" s="19"/>
      <c r="J70" s="19"/>
      <c r="K70" s="19"/>
      <c r="L70" s="19"/>
      <c r="Q70" s="19"/>
      <c r="R70" s="19"/>
      <c r="S70" s="19"/>
      <c r="T70" s="19"/>
      <c r="U70" s="19"/>
      <c r="V70" s="19"/>
      <c r="W70" s="19"/>
      <c r="X70" s="19"/>
      <c r="Y70" s="19"/>
    </row>
    <row r="71" spans="2:25" ht="12" customHeight="1">
      <c r="B71" s="140" t="str">
        <f>IF( ISBLANK('03.Muestra'!$C22),"",'03.Muestra'!$C22)</f>
        <v/>
      </c>
      <c r="C71" s="140" t="str">
        <f>IF( ISBLANK('03.Muestra'!$E22),"",'03.Muestra'!$E22)</f>
        <v/>
      </c>
      <c r="D71" s="164" t="str">
        <f t="shared" si="2"/>
        <v/>
      </c>
      <c r="E71" s="133" t="str">
        <f t="shared" si="3"/>
        <v/>
      </c>
      <c r="F71" s="19"/>
      <c r="G71" s="19"/>
      <c r="H71" s="19"/>
      <c r="I71" s="19"/>
      <c r="J71" s="19"/>
      <c r="K71" s="19"/>
      <c r="L71" s="19"/>
      <c r="Q71" s="19"/>
      <c r="R71" s="19"/>
      <c r="S71" s="19"/>
      <c r="T71" s="19"/>
      <c r="U71" s="19"/>
      <c r="V71" s="19"/>
      <c r="W71" s="19"/>
      <c r="X71" s="19"/>
      <c r="Y71" s="19"/>
    </row>
    <row r="72" spans="2:25" ht="12" customHeight="1">
      <c r="B72" s="140" t="str">
        <f>IF( ISBLANK('03.Muestra'!$C23),"",'03.Muestra'!$C23)</f>
        <v/>
      </c>
      <c r="C72" s="140" t="str">
        <f>IF( ISBLANK('03.Muestra'!$E23),"",'03.Muestra'!$E23)</f>
        <v/>
      </c>
      <c r="D72" s="164" t="str">
        <f t="shared" si="2"/>
        <v/>
      </c>
      <c r="E72" s="133" t="str">
        <f t="shared" si="3"/>
        <v/>
      </c>
      <c r="F72" s="19"/>
      <c r="G72" s="19"/>
      <c r="H72" s="19"/>
      <c r="I72" s="19"/>
      <c r="J72" s="19"/>
      <c r="K72" s="19"/>
      <c r="L72" s="19"/>
      <c r="Q72" s="19"/>
      <c r="R72" s="19"/>
      <c r="S72" s="19"/>
      <c r="T72" s="19"/>
      <c r="U72" s="19"/>
      <c r="V72" s="19"/>
      <c r="W72" s="19"/>
      <c r="X72" s="19"/>
      <c r="Y72" s="19"/>
    </row>
    <row r="73" spans="2:25" ht="12" customHeight="1">
      <c r="B73" s="140" t="str">
        <f>IF( ISBLANK('03.Muestra'!$C24),"",'03.Muestra'!$C24)</f>
        <v/>
      </c>
      <c r="C73" s="140" t="str">
        <f>IF( ISBLANK('03.Muestra'!$E24),"",'03.Muestra'!$E24)</f>
        <v/>
      </c>
      <c r="D73" s="164" t="str">
        <f t="shared" si="2"/>
        <v/>
      </c>
      <c r="E73" s="133" t="str">
        <f t="shared" si="3"/>
        <v/>
      </c>
      <c r="F73" s="19"/>
      <c r="G73" s="19"/>
      <c r="H73" s="19"/>
      <c r="I73" s="19"/>
      <c r="J73" s="19"/>
      <c r="K73" s="19"/>
      <c r="L73" s="19"/>
      <c r="Q73" s="19"/>
      <c r="R73" s="19"/>
      <c r="S73" s="19"/>
      <c r="T73" s="19"/>
      <c r="U73" s="19"/>
      <c r="V73" s="19"/>
      <c r="W73" s="19"/>
      <c r="X73" s="19"/>
      <c r="Y73" s="19"/>
    </row>
    <row r="74" spans="2:25" ht="12" customHeight="1">
      <c r="B74" s="140" t="str">
        <f>IF( ISBLANK('03.Muestra'!$C25),"",'03.Muestra'!$C25)</f>
        <v/>
      </c>
      <c r="C74" s="140" t="str">
        <f>IF( ISBLANK('03.Muestra'!$E25),"",'03.Muestra'!$E25)</f>
        <v/>
      </c>
      <c r="D74" s="164" t="str">
        <f t="shared" si="2"/>
        <v/>
      </c>
      <c r="E74" s="133" t="str">
        <f t="shared" si="3"/>
        <v/>
      </c>
      <c r="F74" s="19"/>
      <c r="G74" s="19"/>
      <c r="H74" s="19"/>
      <c r="I74" s="19"/>
      <c r="J74" s="19"/>
      <c r="K74" s="19"/>
      <c r="L74" s="19"/>
      <c r="Q74" s="19"/>
      <c r="R74" s="19"/>
      <c r="S74" s="19"/>
      <c r="T74" s="19"/>
      <c r="U74" s="19"/>
      <c r="V74" s="19"/>
      <c r="W74" s="19"/>
      <c r="X74" s="19"/>
      <c r="Y74" s="19"/>
    </row>
    <row r="75" spans="2:25" ht="12" customHeight="1">
      <c r="B75" s="140" t="str">
        <f>IF( ISBLANK('03.Muestra'!$C26),"",'03.Muestra'!$C26)</f>
        <v/>
      </c>
      <c r="C75" s="140" t="str">
        <f>IF( ISBLANK('03.Muestra'!$E26),"",'03.Muestra'!$E26)</f>
        <v/>
      </c>
      <c r="D75" s="164" t="str">
        <f t="shared" si="2"/>
        <v/>
      </c>
      <c r="E75" s="133" t="str">
        <f t="shared" si="3"/>
        <v/>
      </c>
      <c r="F75" s="19"/>
      <c r="G75" s="19"/>
      <c r="H75" s="19"/>
      <c r="I75" s="19"/>
      <c r="J75" s="19"/>
      <c r="K75" s="19"/>
      <c r="L75" s="19"/>
      <c r="Q75" s="19"/>
      <c r="R75" s="19"/>
      <c r="S75" s="19"/>
      <c r="T75" s="19"/>
      <c r="U75" s="19"/>
      <c r="V75" s="19"/>
      <c r="W75" s="19"/>
      <c r="X75" s="19"/>
      <c r="Y75" s="19"/>
    </row>
    <row r="76" spans="2:25" ht="12" customHeight="1">
      <c r="B76" s="140" t="str">
        <f>IF( ISBLANK('03.Muestra'!$C27),"",'03.Muestra'!$C27)</f>
        <v/>
      </c>
      <c r="C76" s="140" t="str">
        <f>IF( ISBLANK('03.Muestra'!$E27),"",'03.Muestra'!$E27)</f>
        <v/>
      </c>
      <c r="D76" s="164" t="str">
        <f t="shared" si="2"/>
        <v/>
      </c>
      <c r="E76" s="133" t="str">
        <f t="shared" si="3"/>
        <v/>
      </c>
      <c r="F76" s="19"/>
      <c r="G76" s="19"/>
      <c r="H76" s="19"/>
      <c r="I76" s="19"/>
      <c r="J76" s="19"/>
      <c r="K76" s="19"/>
      <c r="L76" s="19"/>
      <c r="Q76" s="19"/>
      <c r="R76" s="19"/>
      <c r="S76" s="19"/>
      <c r="T76" s="19"/>
      <c r="U76" s="19"/>
      <c r="V76" s="19"/>
      <c r="W76" s="19"/>
      <c r="X76" s="19"/>
      <c r="Y76" s="19"/>
    </row>
    <row r="77" spans="2:25" ht="12" customHeight="1">
      <c r="B77" s="140" t="str">
        <f>IF( ISBLANK('03.Muestra'!$C28),"",'03.Muestra'!$C28)</f>
        <v/>
      </c>
      <c r="C77" s="140" t="str">
        <f>IF( ISBLANK('03.Muestra'!$E28),"",'03.Muestra'!$E28)</f>
        <v/>
      </c>
      <c r="D77" s="164" t="str">
        <f t="shared" si="2"/>
        <v/>
      </c>
      <c r="E77" s="133" t="str">
        <f t="shared" si="3"/>
        <v/>
      </c>
      <c r="F77" s="19"/>
      <c r="G77" s="19"/>
      <c r="H77" s="19"/>
      <c r="I77" s="19"/>
      <c r="J77" s="19"/>
      <c r="K77" s="19"/>
      <c r="L77" s="19"/>
      <c r="Q77" s="19"/>
      <c r="R77" s="19"/>
      <c r="S77" s="19"/>
      <c r="T77" s="19"/>
      <c r="U77" s="19"/>
      <c r="V77" s="19"/>
      <c r="W77" s="19"/>
      <c r="X77" s="19"/>
      <c r="Y77" s="19"/>
    </row>
    <row r="78" spans="2:25" ht="12" customHeight="1">
      <c r="B78" s="140" t="str">
        <f>IF( ISBLANK('03.Muestra'!$C29),"",'03.Muestra'!$C29)</f>
        <v/>
      </c>
      <c r="C78" s="140" t="str">
        <f>IF( ISBLANK('03.Muestra'!$E29),"",'03.Muestra'!$E29)</f>
        <v/>
      </c>
      <c r="D78" s="164" t="str">
        <f t="shared" si="2"/>
        <v/>
      </c>
      <c r="E78" s="133" t="str">
        <f t="shared" si="3"/>
        <v/>
      </c>
      <c r="F78" s="19"/>
      <c r="G78" s="19"/>
      <c r="H78" s="19"/>
      <c r="I78" s="19"/>
      <c r="J78" s="19"/>
      <c r="K78" s="19"/>
      <c r="L78" s="19"/>
      <c r="Q78" s="19"/>
      <c r="R78" s="19"/>
      <c r="S78" s="19"/>
      <c r="T78" s="19"/>
      <c r="U78" s="19"/>
      <c r="V78" s="19"/>
      <c r="W78" s="19"/>
      <c r="X78" s="19"/>
      <c r="Y78" s="19"/>
    </row>
    <row r="79" spans="2:25" ht="12" customHeight="1">
      <c r="B79" s="140" t="str">
        <f>IF( ISBLANK('03.Muestra'!$C30),"",'03.Muestra'!$C30)</f>
        <v/>
      </c>
      <c r="C79" s="140" t="str">
        <f>IF( ISBLANK('03.Muestra'!$E30),"",'03.Muestra'!$E30)</f>
        <v/>
      </c>
      <c r="D79" s="164" t="str">
        <f t="shared" si="2"/>
        <v/>
      </c>
      <c r="E79" s="133" t="str">
        <f t="shared" si="3"/>
        <v/>
      </c>
      <c r="F79" s="19"/>
      <c r="G79" s="19"/>
      <c r="H79" s="19"/>
      <c r="I79" s="19"/>
      <c r="J79" s="19"/>
      <c r="K79" s="19"/>
      <c r="L79" s="19"/>
      <c r="Q79" s="19"/>
      <c r="R79" s="19"/>
      <c r="S79" s="19"/>
      <c r="T79" s="19"/>
      <c r="U79" s="19"/>
      <c r="V79" s="19"/>
      <c r="W79" s="19"/>
      <c r="X79" s="19"/>
      <c r="Y79" s="19"/>
    </row>
    <row r="80" spans="2:25" ht="12" customHeight="1">
      <c r="B80" s="140" t="str">
        <f>IF( ISBLANK('03.Muestra'!$C31),"",'03.Muestra'!$C31)</f>
        <v/>
      </c>
      <c r="C80" s="140" t="str">
        <f>IF( ISBLANK('03.Muestra'!$E31),"",'03.Muestra'!$E31)</f>
        <v/>
      </c>
      <c r="D80" s="164" t="str">
        <f t="shared" si="2"/>
        <v/>
      </c>
      <c r="E80" s="133" t="str">
        <f t="shared" si="3"/>
        <v/>
      </c>
      <c r="F80" s="19"/>
      <c r="G80" s="19"/>
      <c r="H80" s="19"/>
      <c r="I80" s="19"/>
      <c r="J80" s="19"/>
      <c r="K80" s="19"/>
      <c r="L80" s="19"/>
      <c r="M80" s="19"/>
      <c r="N80" s="19"/>
      <c r="O80" s="19"/>
      <c r="P80" s="19"/>
      <c r="Q80" s="19"/>
      <c r="R80" s="19"/>
      <c r="S80" s="19"/>
      <c r="T80" s="19"/>
      <c r="U80" s="19"/>
      <c r="V80" s="19"/>
      <c r="W80" s="19"/>
      <c r="X80" s="19"/>
      <c r="Y80" s="19"/>
    </row>
    <row r="81" spans="2:25" ht="12" customHeight="1">
      <c r="B81" s="140" t="str">
        <f>IF( ISBLANK('03.Muestra'!$C32),"",'03.Muestra'!$C32)</f>
        <v/>
      </c>
      <c r="C81" s="140" t="str">
        <f>IF( ISBLANK('03.Muestra'!$E32),"",'03.Muestra'!$E32)</f>
        <v/>
      </c>
      <c r="D81" s="164" t="str">
        <f t="shared" si="2"/>
        <v/>
      </c>
      <c r="E81" s="133" t="str">
        <f t="shared" si="3"/>
        <v/>
      </c>
      <c r="F81" s="19"/>
      <c r="G81" s="19"/>
      <c r="H81" s="19"/>
      <c r="I81" s="19"/>
      <c r="J81" s="19"/>
      <c r="K81" s="19"/>
      <c r="L81" s="19"/>
      <c r="M81" s="19"/>
      <c r="N81" s="19"/>
      <c r="O81" s="19"/>
      <c r="P81" s="19"/>
      <c r="Q81" s="19"/>
      <c r="R81" s="19"/>
      <c r="S81" s="19"/>
      <c r="T81" s="19"/>
      <c r="U81" s="19"/>
      <c r="V81" s="19"/>
      <c r="W81" s="19"/>
      <c r="X81" s="19"/>
      <c r="Y81" s="19"/>
    </row>
    <row r="82" spans="2:25" ht="12" customHeight="1">
      <c r="B82" s="140" t="str">
        <f>IF( ISBLANK('03.Muestra'!$C33),"",'03.Muestra'!$C33)</f>
        <v/>
      </c>
      <c r="C82" s="140" t="str">
        <f>IF( ISBLANK('03.Muestra'!$E33),"",'03.Muestra'!$E33)</f>
        <v/>
      </c>
      <c r="D82" s="164" t="str">
        <f t="shared" si="2"/>
        <v/>
      </c>
      <c r="E82" s="133" t="str">
        <f t="shared" si="3"/>
        <v/>
      </c>
      <c r="F82" s="19"/>
      <c r="G82" s="19"/>
      <c r="H82" s="19"/>
      <c r="I82" s="19"/>
      <c r="J82" s="19"/>
      <c r="K82" s="19"/>
      <c r="L82" s="19"/>
      <c r="M82" s="19"/>
      <c r="N82" s="19"/>
      <c r="O82" s="19"/>
      <c r="P82" s="19"/>
      <c r="Q82" s="19"/>
      <c r="R82" s="19"/>
      <c r="S82" s="19"/>
      <c r="T82" s="19"/>
      <c r="U82" s="19"/>
      <c r="V82" s="19"/>
      <c r="W82" s="19"/>
      <c r="X82" s="19"/>
      <c r="Y82" s="19"/>
    </row>
    <row r="83" spans="2:25" ht="12" customHeight="1">
      <c r="B83" s="140" t="str">
        <f>IF( ISBLANK('03.Muestra'!$C34),"",'03.Muestra'!$C34)</f>
        <v/>
      </c>
      <c r="C83" s="140" t="str">
        <f>IF( ISBLANK('03.Muestra'!$E34),"",'03.Muestra'!$E34)</f>
        <v/>
      </c>
      <c r="D83" s="164" t="str">
        <f t="shared" si="2"/>
        <v/>
      </c>
      <c r="E83" s="133" t="str">
        <f t="shared" si="3"/>
        <v/>
      </c>
      <c r="F83" s="19"/>
      <c r="G83" s="19"/>
      <c r="H83" s="19"/>
      <c r="I83" s="19"/>
      <c r="J83" s="19"/>
      <c r="K83" s="19"/>
      <c r="L83" s="19"/>
      <c r="M83" s="19"/>
      <c r="N83" s="19"/>
      <c r="O83" s="19"/>
      <c r="P83" s="19"/>
      <c r="Q83" s="19"/>
      <c r="R83" s="19"/>
      <c r="S83" s="19"/>
      <c r="T83" s="19"/>
      <c r="U83" s="19"/>
      <c r="V83" s="19"/>
      <c r="W83" s="19"/>
      <c r="X83" s="19"/>
      <c r="Y83" s="19"/>
    </row>
    <row r="84" spans="2:25" ht="12" customHeight="1">
      <c r="B84" s="140" t="str">
        <f>IF( ISBLANK('03.Muestra'!$C35),"",'03.Muestra'!$C35)</f>
        <v/>
      </c>
      <c r="C84" s="140" t="str">
        <f>IF( ISBLANK('03.Muestra'!$E35),"",'03.Muestra'!$E35)</f>
        <v/>
      </c>
      <c r="D84" s="164" t="str">
        <f t="shared" si="2"/>
        <v/>
      </c>
      <c r="E84" s="133" t="str">
        <f t="shared" si="3"/>
        <v/>
      </c>
      <c r="G84" s="19"/>
      <c r="H84" s="19"/>
      <c r="I84" s="19"/>
      <c r="J84" s="19"/>
      <c r="K84" s="19"/>
      <c r="L84" s="19"/>
      <c r="M84" s="19"/>
      <c r="N84" s="19"/>
      <c r="O84" s="19"/>
      <c r="P84" s="19"/>
      <c r="Q84" s="19"/>
      <c r="R84" s="19"/>
      <c r="S84" s="19"/>
      <c r="T84" s="19"/>
      <c r="U84" s="19"/>
      <c r="V84" s="19"/>
      <c r="W84" s="19"/>
      <c r="X84" s="19"/>
      <c r="Y84" s="19"/>
    </row>
    <row r="85" spans="2:25" ht="12" customHeight="1">
      <c r="B85" s="140" t="str">
        <f>IF( ISBLANK('03.Muestra'!$C36),"",'03.Muestra'!$C36)</f>
        <v/>
      </c>
      <c r="C85" s="140" t="str">
        <f>IF( ISBLANK('03.Muestra'!$E36),"",'03.Muestra'!$E36)</f>
        <v/>
      </c>
      <c r="D85" s="164" t="str">
        <f t="shared" si="2"/>
        <v/>
      </c>
      <c r="E85" s="133" t="str">
        <f t="shared" si="3"/>
        <v/>
      </c>
      <c r="F85" s="153"/>
      <c r="G85" s="19"/>
      <c r="H85" s="19"/>
      <c r="I85" s="19"/>
      <c r="J85" s="19"/>
      <c r="K85" s="19"/>
      <c r="L85" s="19"/>
      <c r="M85" s="19"/>
      <c r="N85" s="19"/>
      <c r="O85" s="19"/>
      <c r="P85" s="19"/>
      <c r="Q85" s="19"/>
      <c r="R85" s="19"/>
      <c r="S85" s="19"/>
      <c r="T85" s="19"/>
      <c r="U85" s="19"/>
      <c r="V85" s="19"/>
      <c r="W85" s="19"/>
      <c r="X85" s="19"/>
      <c r="Y85" s="19"/>
    </row>
    <row r="86" spans="2:25" ht="12" customHeight="1">
      <c r="B86" s="140" t="str">
        <f>IF( ISBLANK('03.Muestra'!$C37),"",'03.Muestra'!$C37)</f>
        <v/>
      </c>
      <c r="C86" s="140" t="str">
        <f>IF( ISBLANK('03.Muestra'!$E37),"",'03.Muestra'!$E37)</f>
        <v/>
      </c>
      <c r="D86" s="164" t="str">
        <f t="shared" si="2"/>
        <v/>
      </c>
      <c r="E86" s="133" t="str">
        <f t="shared" si="3"/>
        <v/>
      </c>
      <c r="F86" s="153"/>
      <c r="G86" s="19"/>
      <c r="H86" s="19"/>
      <c r="I86" s="19"/>
      <c r="J86" s="19"/>
      <c r="K86" s="19"/>
      <c r="L86" s="19"/>
      <c r="M86" s="19"/>
      <c r="N86" s="19"/>
      <c r="O86" s="19"/>
      <c r="P86" s="19"/>
      <c r="Q86" s="19"/>
      <c r="R86" s="19"/>
      <c r="S86" s="19"/>
      <c r="T86" s="19"/>
      <c r="U86" s="19"/>
      <c r="V86" s="19"/>
      <c r="W86" s="19"/>
      <c r="X86" s="19"/>
      <c r="Y86" s="19"/>
    </row>
    <row r="87" spans="2:25" ht="12" customHeight="1">
      <c r="B87" s="140" t="str">
        <f>IF( ISBLANK('03.Muestra'!$C38),"",'03.Muestra'!$C38)</f>
        <v/>
      </c>
      <c r="C87" s="140" t="str">
        <f>IF( ISBLANK('03.Muestra'!$E38),"",'03.Muestra'!$E38)</f>
        <v/>
      </c>
      <c r="D87" s="164" t="str">
        <f t="shared" si="2"/>
        <v/>
      </c>
      <c r="E87" s="133" t="str">
        <f t="shared" si="3"/>
        <v/>
      </c>
      <c r="F87" s="153"/>
      <c r="G87" s="19"/>
      <c r="H87" s="19"/>
      <c r="I87" s="19"/>
      <c r="J87" s="19"/>
      <c r="K87" s="19"/>
      <c r="L87" s="19"/>
      <c r="M87" s="19"/>
      <c r="N87" s="19"/>
      <c r="O87" s="19"/>
      <c r="P87" s="19"/>
      <c r="Q87" s="19"/>
      <c r="R87" s="19"/>
      <c r="S87" s="19"/>
      <c r="T87" s="19"/>
      <c r="U87" s="19"/>
      <c r="V87" s="19"/>
      <c r="W87" s="19"/>
      <c r="X87" s="19"/>
      <c r="Y87" s="19"/>
    </row>
    <row r="88" spans="2:25" ht="12" customHeight="1">
      <c r="B88" s="140" t="str">
        <f>IF( ISBLANK('03.Muestra'!$C39),"",'03.Muestra'!$C39)</f>
        <v/>
      </c>
      <c r="C88" s="140" t="str">
        <f>IF( ISBLANK('03.Muestra'!$E39),"",'03.Muestra'!$E39)</f>
        <v/>
      </c>
      <c r="D88" s="164" t="str">
        <f t="shared" si="2"/>
        <v/>
      </c>
      <c r="E88" s="133" t="str">
        <f t="shared" si="3"/>
        <v/>
      </c>
      <c r="F88" s="153"/>
      <c r="G88" s="19"/>
      <c r="H88" s="19"/>
      <c r="I88" s="19"/>
      <c r="J88" s="19"/>
      <c r="K88" s="19"/>
      <c r="L88" s="19"/>
      <c r="M88" s="19"/>
      <c r="N88" s="19"/>
      <c r="O88" s="19"/>
      <c r="P88" s="19"/>
      <c r="Q88" s="19"/>
      <c r="R88" s="19"/>
      <c r="S88" s="19"/>
      <c r="T88" s="19"/>
      <c r="U88" s="19"/>
      <c r="V88" s="19"/>
      <c r="W88" s="19"/>
      <c r="X88" s="19"/>
      <c r="Y88" s="19"/>
    </row>
    <row r="89" spans="2:25" ht="12" customHeight="1">
      <c r="B89" s="140" t="str">
        <f>IF( ISBLANK('03.Muestra'!$C40),"",'03.Muestra'!$C40)</f>
        <v/>
      </c>
      <c r="C89" s="140" t="str">
        <f>IF( ISBLANK('03.Muestra'!$E40),"",'03.Muestra'!$E40)</f>
        <v/>
      </c>
      <c r="D89" s="164" t="str">
        <f t="shared" si="2"/>
        <v/>
      </c>
      <c r="E89" s="133" t="str">
        <f t="shared" si="3"/>
        <v/>
      </c>
      <c r="F89" s="153"/>
      <c r="G89" s="19"/>
      <c r="H89" s="19"/>
      <c r="I89" s="19"/>
      <c r="J89" s="19"/>
      <c r="K89" s="19"/>
      <c r="L89" s="19"/>
      <c r="M89" s="19"/>
      <c r="N89" s="19"/>
      <c r="O89" s="19"/>
      <c r="P89" s="19"/>
      <c r="Q89" s="19"/>
      <c r="R89" s="19"/>
      <c r="S89" s="19"/>
      <c r="T89" s="19"/>
      <c r="U89" s="19"/>
      <c r="V89" s="19"/>
      <c r="W89" s="19"/>
      <c r="X89" s="19"/>
      <c r="Y89" s="19"/>
    </row>
    <row r="90" spans="2:25" ht="12" customHeight="1">
      <c r="B90" s="140" t="str">
        <f>IF( ISBLANK('03.Muestra'!$C41),"",'03.Muestra'!$C41)</f>
        <v/>
      </c>
      <c r="C90" s="140" t="str">
        <f>IF( ISBLANK('03.Muestra'!$E41),"",'03.Muestra'!$E41)</f>
        <v/>
      </c>
      <c r="D90" s="164" t="str">
        <f t="shared" si="2"/>
        <v/>
      </c>
      <c r="E90" s="133" t="str">
        <f t="shared" si="3"/>
        <v/>
      </c>
      <c r="F90" s="153"/>
      <c r="G90" s="19"/>
      <c r="H90" s="19"/>
      <c r="I90" s="19"/>
      <c r="J90" s="19"/>
      <c r="K90" s="19"/>
      <c r="L90" s="19"/>
      <c r="M90" s="19"/>
      <c r="N90" s="19"/>
      <c r="O90" s="19"/>
      <c r="P90" s="19"/>
      <c r="Q90" s="19"/>
      <c r="R90" s="19"/>
      <c r="S90" s="19"/>
      <c r="T90" s="19"/>
      <c r="U90" s="19"/>
      <c r="V90" s="19"/>
      <c r="W90" s="19"/>
      <c r="X90" s="19"/>
      <c r="Y90" s="19"/>
    </row>
    <row r="91" spans="2:25" ht="12" customHeight="1">
      <c r="B91" s="140" t="str">
        <f>IF( ISBLANK('03.Muestra'!$C42),"",'03.Muestra'!$C42)</f>
        <v/>
      </c>
      <c r="C91" s="140" t="str">
        <f>IF( ISBLANK('03.Muestra'!$E42),"",'03.Muestra'!$E42)</f>
        <v/>
      </c>
      <c r="D91" s="164" t="str">
        <f t="shared" si="2"/>
        <v/>
      </c>
      <c r="E91" s="133" t="str">
        <f t="shared" si="3"/>
        <v/>
      </c>
      <c r="F91" s="19"/>
      <c r="G91" s="19"/>
      <c r="H91" s="19"/>
      <c r="I91" s="19"/>
      <c r="J91" s="19"/>
      <c r="K91" s="19"/>
      <c r="L91" s="19"/>
      <c r="M91" s="19"/>
      <c r="N91" s="19"/>
      <c r="O91" s="19"/>
      <c r="P91" s="19"/>
      <c r="Q91" s="19"/>
      <c r="R91" s="19"/>
      <c r="S91" s="19"/>
      <c r="T91" s="19"/>
      <c r="U91" s="19"/>
      <c r="V91" s="19"/>
      <c r="W91" s="19"/>
      <c r="X91" s="19"/>
      <c r="Y91" s="19"/>
    </row>
    <row r="92" spans="2:25" ht="12" customHeight="1">
      <c r="B92" s="19"/>
      <c r="C92" s="19"/>
      <c r="D92" s="133"/>
      <c r="E92" s="19"/>
      <c r="F92" s="19"/>
      <c r="G92" s="19"/>
      <c r="H92" s="19"/>
      <c r="I92" s="19"/>
      <c r="J92" s="19"/>
      <c r="K92" s="19"/>
      <c r="L92" s="19"/>
      <c r="M92" s="19"/>
      <c r="N92" s="19"/>
      <c r="O92" s="19"/>
      <c r="P92" s="19"/>
      <c r="Q92" s="19"/>
      <c r="R92" s="19"/>
      <c r="S92" s="19"/>
      <c r="T92" s="19"/>
      <c r="U92" s="19"/>
      <c r="V92" s="19"/>
      <c r="W92" s="19"/>
      <c r="X92" s="19"/>
      <c r="Y92" s="19"/>
    </row>
    <row r="93" spans="2:25" ht="12" customHeight="1">
      <c r="B93" s="19"/>
      <c r="C93" s="19"/>
      <c r="D93" s="133"/>
      <c r="E93" s="138"/>
      <c r="F93" s="19"/>
      <c r="G93" s="19"/>
      <c r="H93" s="19"/>
      <c r="I93" s="19"/>
      <c r="J93" s="19"/>
      <c r="K93" s="19"/>
      <c r="L93" s="19"/>
      <c r="M93" s="19"/>
      <c r="N93" s="19"/>
      <c r="O93" s="19"/>
      <c r="P93" s="19"/>
      <c r="Q93" s="19"/>
      <c r="R93" s="19"/>
      <c r="S93" s="19"/>
      <c r="T93" s="19"/>
      <c r="U93" s="19"/>
      <c r="V93" s="19"/>
      <c r="W93" s="19"/>
      <c r="X93" s="19"/>
      <c r="Y93" s="19"/>
    </row>
    <row r="94" spans="2:25" ht="32.25" customHeight="1">
      <c r="B94" s="26" t="s">
        <v>61</v>
      </c>
      <c r="C94" s="27" t="s">
        <v>120</v>
      </c>
      <c r="D94" s="28" t="s">
        <v>71</v>
      </c>
      <c r="E94" s="152"/>
      <c r="K94" s="19"/>
      <c r="L94" s="19"/>
      <c r="M94" s="19"/>
      <c r="N94" s="19"/>
      <c r="O94" s="19"/>
      <c r="P94" s="19"/>
      <c r="Q94" s="19"/>
      <c r="R94" s="19"/>
      <c r="S94" s="19"/>
      <c r="T94" s="19"/>
      <c r="U94" s="19"/>
      <c r="V94" s="19"/>
      <c r="W94" s="19"/>
      <c r="X94" s="19"/>
      <c r="Y94" s="19"/>
    </row>
    <row r="95" spans="2:25" ht="12" customHeight="1">
      <c r="B95" s="140" t="str">
        <f>IF( ISBLANK('03.Muestra'!$C8),"",'03.Muestra'!$C8)</f>
        <v/>
      </c>
      <c r="C95" s="140" t="str">
        <f>IF( ISBLANK('03.Muestra'!$E8),"",'03.Muestra'!$E8)</f>
        <v/>
      </c>
      <c r="D95" s="164" t="str">
        <f t="shared" ref="D95:D129" si="4">IF(AND(B95&lt;&gt;"",C95&lt;&gt;""),"N/T","")</f>
        <v/>
      </c>
      <c r="E95" s="133" t="str">
        <f t="shared" ref="E95:E129" si="5">IF(D95&lt;&gt;"",IF(AND(B95&lt;&gt;"",C95&lt;&gt;""),"","ERR"),"")</f>
        <v/>
      </c>
      <c r="F95" s="141" t="s">
        <v>72</v>
      </c>
      <c r="G95" s="142" t="s">
        <v>76</v>
      </c>
      <c r="H95" s="143" t="s">
        <v>74</v>
      </c>
      <c r="I95" s="144" t="s">
        <v>65</v>
      </c>
      <c r="J95" s="145" t="s">
        <v>62</v>
      </c>
      <c r="K95" s="146" t="s">
        <v>69</v>
      </c>
      <c r="L95" s="19"/>
      <c r="M95" s="19"/>
      <c r="N95" s="19"/>
      <c r="O95" s="19"/>
      <c r="P95" s="19"/>
      <c r="Q95" s="19"/>
      <c r="R95" s="19"/>
      <c r="S95" s="19"/>
      <c r="T95" s="19"/>
      <c r="U95" s="19"/>
      <c r="V95" s="19"/>
      <c r="W95" s="19"/>
      <c r="X95" s="19"/>
      <c r="Y95" s="19"/>
    </row>
    <row r="96" spans="2:25" ht="12" customHeight="1">
      <c r="B96" s="140" t="str">
        <f>IF( ISBLANK('03.Muestra'!$C9),"",'03.Muestra'!$C9)</f>
        <v/>
      </c>
      <c r="C96" s="140" t="str">
        <f>IF( ISBLANK('03.Muestra'!$E9),"",'03.Muestra'!$E9)</f>
        <v/>
      </c>
      <c r="D96" s="164" t="str">
        <f t="shared" si="4"/>
        <v/>
      </c>
      <c r="E96" s="133" t="str">
        <f t="shared" si="5"/>
        <v/>
      </c>
      <c r="F96" s="147">
        <f ca="1">COUNTIF($D95:INDIRECT("$D" &amp;  SUM(ROW()-1,'03.Muestra'!$D$45)-1),F95)</f>
        <v>0</v>
      </c>
      <c r="G96" s="147">
        <f ca="1">COUNTIF($D95:INDIRECT("$D" &amp;  SUM(ROW()-1,'03.Muestra'!$D$45)-1),G95)</f>
        <v>0</v>
      </c>
      <c r="H96" s="147">
        <f ca="1">COUNTIF($D95:INDIRECT("$D" &amp;  SUM(ROW()-1,'03.Muestra'!$D$45)-1),H95)</f>
        <v>0</v>
      </c>
      <c r="I96" s="147">
        <f ca="1">COUNTIF($D95:INDIRECT("$D" &amp;  SUM(ROW()-1,'03.Muestra'!$D$45)-1),I95)</f>
        <v>0</v>
      </c>
      <c r="J96" s="147">
        <f ca="1">COUNTIF($D95:INDIRECT("$D" &amp;  SUM(ROW()-1,'03.Muestra'!$D$45)-1),J95)</f>
        <v>0</v>
      </c>
      <c r="K96" s="147">
        <f ca="1">IF('03.Muestra'!$D$45=0,0,COUNTBLANK($D95:INDIRECT("$D" &amp;  SUM(ROW()-1,'03.Muestra'!$D$45)-1)))</f>
        <v>0</v>
      </c>
      <c r="L96" s="19"/>
      <c r="M96" s="19"/>
      <c r="N96" s="19"/>
      <c r="O96" s="19"/>
      <c r="P96" s="19"/>
      <c r="Q96" s="19"/>
      <c r="R96" s="19"/>
      <c r="S96" s="19"/>
      <c r="T96" s="19"/>
      <c r="U96" s="19"/>
      <c r="V96" s="19"/>
      <c r="W96" s="19"/>
      <c r="X96" s="19"/>
      <c r="Y96" s="19"/>
    </row>
    <row r="97" spans="2:25" ht="12" customHeight="1">
      <c r="B97" s="140" t="str">
        <f>IF( ISBLANK('03.Muestra'!$C10),"",'03.Muestra'!$C10)</f>
        <v/>
      </c>
      <c r="C97" s="140" t="str">
        <f>IF( ISBLANK('03.Muestra'!$E10),"",'03.Muestra'!$E10)</f>
        <v/>
      </c>
      <c r="D97" s="164" t="str">
        <f t="shared" si="4"/>
        <v/>
      </c>
      <c r="E97" s="133" t="str">
        <f t="shared" si="5"/>
        <v/>
      </c>
      <c r="G97" s="19"/>
      <c r="H97" s="19"/>
      <c r="I97" s="19"/>
      <c r="J97" s="19"/>
      <c r="K97" s="19"/>
      <c r="L97" s="19"/>
      <c r="M97" s="19"/>
      <c r="N97" s="19"/>
      <c r="O97" s="19"/>
      <c r="P97" s="19"/>
      <c r="Q97" s="19"/>
      <c r="R97" s="19"/>
      <c r="S97" s="19"/>
      <c r="T97" s="19"/>
      <c r="U97" s="19"/>
      <c r="V97" s="19"/>
      <c r="W97" s="19"/>
      <c r="X97" s="19"/>
      <c r="Y97" s="19"/>
    </row>
    <row r="98" spans="2:25" ht="12" customHeight="1">
      <c r="B98" s="140" t="str">
        <f>IF( ISBLANK('03.Muestra'!$C11),"",'03.Muestra'!$C11)</f>
        <v/>
      </c>
      <c r="C98" s="140" t="str">
        <f>IF( ISBLANK('03.Muestra'!$E11),"",'03.Muestra'!$E11)</f>
        <v/>
      </c>
      <c r="D98" s="164" t="str">
        <f t="shared" si="4"/>
        <v/>
      </c>
      <c r="E98" s="133" t="str">
        <f t="shared" si="5"/>
        <v/>
      </c>
      <c r="G98" s="19"/>
      <c r="H98" s="19"/>
      <c r="I98" s="19"/>
      <c r="J98" s="19"/>
      <c r="K98" s="19"/>
      <c r="L98" s="19"/>
      <c r="M98" s="19"/>
      <c r="N98" s="19"/>
      <c r="O98" s="19"/>
      <c r="P98" s="19"/>
      <c r="Q98" s="19"/>
      <c r="R98" s="19"/>
      <c r="S98" s="19"/>
      <c r="T98" s="19"/>
      <c r="U98" s="19"/>
      <c r="V98" s="19"/>
      <c r="W98" s="19"/>
      <c r="X98" s="19"/>
      <c r="Y98" s="19"/>
    </row>
    <row r="99" spans="2:25" ht="12" customHeight="1">
      <c r="B99" s="140" t="str">
        <f>IF( ISBLANK('03.Muestra'!$C12),"",'03.Muestra'!$C12)</f>
        <v/>
      </c>
      <c r="C99" s="140" t="str">
        <f>IF( ISBLANK('03.Muestra'!$E12),"",'03.Muestra'!$E12)</f>
        <v/>
      </c>
      <c r="D99" s="164" t="str">
        <f t="shared" si="4"/>
        <v/>
      </c>
      <c r="E99" s="133" t="str">
        <f t="shared" si="5"/>
        <v/>
      </c>
      <c r="G99" s="19"/>
      <c r="H99" s="19"/>
      <c r="I99" s="19"/>
      <c r="J99" s="19"/>
      <c r="K99" s="19"/>
      <c r="L99" s="19"/>
      <c r="M99" s="19"/>
      <c r="N99" s="19"/>
      <c r="O99" s="19"/>
      <c r="P99" s="19"/>
      <c r="Q99" s="19"/>
      <c r="R99" s="19"/>
      <c r="S99" s="19"/>
      <c r="T99" s="19"/>
      <c r="U99" s="19"/>
      <c r="V99" s="19"/>
      <c r="W99" s="19"/>
      <c r="X99" s="19"/>
      <c r="Y99" s="19"/>
    </row>
    <row r="100" spans="2:25" ht="12" customHeight="1">
      <c r="B100" s="140" t="str">
        <f>IF( ISBLANK('03.Muestra'!$C13),"",'03.Muestra'!$C13)</f>
        <v/>
      </c>
      <c r="C100" s="140" t="str">
        <f>IF( ISBLANK('03.Muestra'!$E13),"",'03.Muestra'!$E13)</f>
        <v/>
      </c>
      <c r="D100" s="164" t="str">
        <f t="shared" si="4"/>
        <v/>
      </c>
      <c r="E100" s="133" t="str">
        <f t="shared" si="5"/>
        <v/>
      </c>
      <c r="G100" s="19"/>
      <c r="H100" s="19"/>
      <c r="I100" s="19"/>
      <c r="J100" s="19"/>
      <c r="K100" s="19"/>
      <c r="L100" s="19"/>
      <c r="M100" s="19"/>
      <c r="N100" s="19"/>
      <c r="O100" s="19"/>
      <c r="P100" s="19"/>
      <c r="Q100" s="19"/>
      <c r="R100" s="19"/>
      <c r="S100" s="19"/>
      <c r="T100" s="19"/>
      <c r="U100" s="19"/>
      <c r="V100" s="19"/>
      <c r="W100" s="19"/>
      <c r="X100" s="19"/>
      <c r="Y100" s="19"/>
    </row>
    <row r="101" spans="2:25" ht="12" customHeight="1">
      <c r="B101" s="140" t="str">
        <f>IF( ISBLANK('03.Muestra'!$C14),"",'03.Muestra'!$C14)</f>
        <v/>
      </c>
      <c r="C101" s="140" t="str">
        <f>IF( ISBLANK('03.Muestra'!$E14),"",'03.Muestra'!$E14)</f>
        <v/>
      </c>
      <c r="D101" s="164" t="str">
        <f t="shared" si="4"/>
        <v/>
      </c>
      <c r="E101" s="133" t="str">
        <f t="shared" si="5"/>
        <v/>
      </c>
      <c r="F101" s="19"/>
      <c r="G101" s="19"/>
      <c r="H101" s="19"/>
      <c r="I101" s="19"/>
      <c r="J101" s="19"/>
      <c r="K101" s="19"/>
      <c r="L101" s="19"/>
      <c r="M101" s="19"/>
      <c r="N101" s="19"/>
      <c r="O101" s="19"/>
      <c r="P101" s="19"/>
      <c r="Q101" s="19"/>
      <c r="R101" s="19"/>
      <c r="S101" s="19"/>
      <c r="T101" s="19"/>
      <c r="U101" s="19"/>
      <c r="V101" s="19"/>
      <c r="W101" s="19"/>
      <c r="X101" s="19"/>
      <c r="Y101" s="19"/>
    </row>
    <row r="102" spans="2:25" ht="12" customHeight="1">
      <c r="B102" s="140" t="str">
        <f>IF( ISBLANK('03.Muestra'!$C15),"",'03.Muestra'!$C15)</f>
        <v/>
      </c>
      <c r="C102" s="140" t="str">
        <f>IF( ISBLANK('03.Muestra'!$E15),"",'03.Muestra'!$E15)</f>
        <v/>
      </c>
      <c r="D102" s="164" t="str">
        <f t="shared" si="4"/>
        <v/>
      </c>
      <c r="E102" s="133" t="str">
        <f t="shared" si="5"/>
        <v/>
      </c>
      <c r="F102" s="19"/>
      <c r="G102" s="19"/>
      <c r="H102" s="19"/>
      <c r="I102" s="19"/>
      <c r="J102" s="19"/>
      <c r="K102" s="19"/>
      <c r="L102" s="19"/>
      <c r="M102" s="19"/>
      <c r="N102" s="19"/>
      <c r="O102" s="19"/>
      <c r="P102" s="19"/>
      <c r="Q102" s="19"/>
      <c r="R102" s="19"/>
      <c r="S102" s="19"/>
      <c r="T102" s="19"/>
      <c r="U102" s="19"/>
      <c r="V102" s="19"/>
      <c r="W102" s="19"/>
      <c r="X102" s="19"/>
      <c r="Y102" s="19"/>
    </row>
    <row r="103" spans="2:25" ht="12" customHeight="1">
      <c r="B103" s="140" t="str">
        <f>IF( ISBLANK('03.Muestra'!$C16),"",'03.Muestra'!$C16)</f>
        <v/>
      </c>
      <c r="C103" s="140" t="str">
        <f>IF( ISBLANK('03.Muestra'!$E16),"",'03.Muestra'!$E16)</f>
        <v/>
      </c>
      <c r="D103" s="164" t="str">
        <f t="shared" si="4"/>
        <v/>
      </c>
      <c r="E103" s="133" t="str">
        <f t="shared" si="5"/>
        <v/>
      </c>
      <c r="F103" s="19"/>
      <c r="G103" s="19"/>
      <c r="H103" s="19"/>
      <c r="I103" s="19"/>
      <c r="J103" s="19"/>
      <c r="K103" s="19"/>
      <c r="L103" s="19"/>
      <c r="M103" s="19"/>
      <c r="N103" s="19"/>
      <c r="O103" s="19"/>
      <c r="P103" s="19"/>
      <c r="Q103" s="19"/>
      <c r="R103" s="19"/>
      <c r="S103" s="19"/>
      <c r="T103" s="19"/>
      <c r="U103" s="19"/>
      <c r="V103" s="19"/>
      <c r="W103" s="19"/>
      <c r="X103" s="19"/>
      <c r="Y103" s="19"/>
    </row>
    <row r="104" spans="2:25" ht="12" customHeight="1">
      <c r="B104" s="140" t="str">
        <f>IF( ISBLANK('03.Muestra'!$C17),"",'03.Muestra'!$C17)</f>
        <v/>
      </c>
      <c r="C104" s="140" t="str">
        <f>IF( ISBLANK('03.Muestra'!$E17),"",'03.Muestra'!$E17)</f>
        <v/>
      </c>
      <c r="D104" s="164" t="str">
        <f t="shared" si="4"/>
        <v/>
      </c>
      <c r="E104" s="133" t="str">
        <f t="shared" si="5"/>
        <v/>
      </c>
      <c r="F104" s="19"/>
      <c r="G104" s="19"/>
      <c r="H104" s="19"/>
      <c r="I104" s="19"/>
      <c r="J104" s="19"/>
      <c r="K104" s="19"/>
      <c r="L104" s="19"/>
      <c r="M104" s="19"/>
      <c r="N104" s="19"/>
      <c r="O104" s="19"/>
      <c r="P104" s="19"/>
      <c r="Q104" s="19"/>
      <c r="R104" s="19"/>
      <c r="S104" s="19"/>
      <c r="T104" s="19"/>
      <c r="U104" s="19"/>
      <c r="V104" s="19"/>
      <c r="W104" s="19"/>
      <c r="X104" s="19"/>
      <c r="Y104" s="19"/>
    </row>
    <row r="105" spans="2:25" ht="12" customHeight="1">
      <c r="B105" s="140" t="str">
        <f>IF( ISBLANK('03.Muestra'!$C18),"",'03.Muestra'!$C18)</f>
        <v/>
      </c>
      <c r="C105" s="140" t="str">
        <f>IF( ISBLANK('03.Muestra'!$E18),"",'03.Muestra'!$E18)</f>
        <v/>
      </c>
      <c r="D105" s="164" t="str">
        <f t="shared" si="4"/>
        <v/>
      </c>
      <c r="E105" s="133" t="str">
        <f t="shared" si="5"/>
        <v/>
      </c>
      <c r="F105" s="19"/>
      <c r="G105" s="19"/>
      <c r="H105" s="19"/>
      <c r="I105" s="19"/>
      <c r="J105" s="19"/>
      <c r="K105" s="19"/>
      <c r="L105" s="19"/>
      <c r="M105" s="19"/>
      <c r="N105" s="19"/>
      <c r="O105" s="19"/>
      <c r="P105" s="19"/>
      <c r="Q105" s="19"/>
      <c r="R105" s="19"/>
      <c r="S105" s="19"/>
      <c r="T105" s="19"/>
      <c r="U105" s="19"/>
      <c r="V105" s="19"/>
      <c r="W105" s="19"/>
      <c r="X105" s="19"/>
      <c r="Y105" s="19"/>
    </row>
    <row r="106" spans="2:25" ht="12" customHeight="1">
      <c r="B106" s="140" t="str">
        <f>IF( ISBLANK('03.Muestra'!$C19),"",'03.Muestra'!$C19)</f>
        <v/>
      </c>
      <c r="C106" s="140" t="str">
        <f>IF( ISBLANK('03.Muestra'!$E19),"",'03.Muestra'!$E19)</f>
        <v/>
      </c>
      <c r="D106" s="164" t="str">
        <f t="shared" si="4"/>
        <v/>
      </c>
      <c r="E106" s="133" t="str">
        <f t="shared" si="5"/>
        <v/>
      </c>
      <c r="F106" s="19"/>
      <c r="G106" s="19"/>
      <c r="H106" s="19"/>
      <c r="I106" s="19"/>
      <c r="J106" s="19"/>
      <c r="K106" s="19"/>
      <c r="L106" s="19"/>
      <c r="M106" s="19"/>
      <c r="N106" s="19"/>
      <c r="O106" s="19"/>
      <c r="P106" s="19"/>
      <c r="Q106" s="19"/>
      <c r="R106" s="19"/>
      <c r="S106" s="19"/>
      <c r="T106" s="19"/>
      <c r="U106" s="19"/>
      <c r="V106" s="19"/>
      <c r="W106" s="19"/>
      <c r="X106" s="19"/>
      <c r="Y106" s="19"/>
    </row>
    <row r="107" spans="2:25" ht="12" customHeight="1">
      <c r="B107" s="140" t="str">
        <f>IF( ISBLANK('03.Muestra'!$C20),"",'03.Muestra'!$C20)</f>
        <v/>
      </c>
      <c r="C107" s="140" t="str">
        <f>IF( ISBLANK('03.Muestra'!$E20),"",'03.Muestra'!$E20)</f>
        <v/>
      </c>
      <c r="D107" s="164" t="str">
        <f t="shared" si="4"/>
        <v/>
      </c>
      <c r="E107" s="133" t="str">
        <f t="shared" si="5"/>
        <v/>
      </c>
      <c r="F107" s="19"/>
      <c r="G107" s="19"/>
      <c r="H107" s="19"/>
      <c r="I107" s="19"/>
      <c r="J107" s="19"/>
      <c r="K107" s="19"/>
      <c r="L107" s="19"/>
      <c r="Q107" s="19"/>
      <c r="R107" s="19"/>
      <c r="S107" s="19"/>
      <c r="T107" s="19"/>
      <c r="U107" s="19"/>
      <c r="V107" s="19"/>
      <c r="W107" s="19"/>
      <c r="X107" s="19"/>
      <c r="Y107" s="19"/>
    </row>
    <row r="108" spans="2:25" ht="12" customHeight="1">
      <c r="B108" s="140" t="str">
        <f>IF( ISBLANK('03.Muestra'!$C21),"",'03.Muestra'!$C21)</f>
        <v/>
      </c>
      <c r="C108" s="140" t="str">
        <f>IF( ISBLANK('03.Muestra'!$E21),"",'03.Muestra'!$E21)</f>
        <v/>
      </c>
      <c r="D108" s="164" t="str">
        <f t="shared" si="4"/>
        <v/>
      </c>
      <c r="E108" s="133" t="str">
        <f t="shared" si="5"/>
        <v/>
      </c>
      <c r="F108" s="19"/>
      <c r="G108" s="19"/>
      <c r="H108" s="19"/>
      <c r="I108" s="19"/>
      <c r="J108" s="19"/>
      <c r="K108" s="19"/>
      <c r="L108" s="19"/>
      <c r="Q108" s="19"/>
      <c r="R108" s="19"/>
      <c r="S108" s="19"/>
      <c r="T108" s="19"/>
      <c r="U108" s="19"/>
      <c r="V108" s="19"/>
      <c r="W108" s="19"/>
      <c r="X108" s="19"/>
      <c r="Y108" s="19"/>
    </row>
    <row r="109" spans="2:25" ht="12" customHeight="1">
      <c r="B109" s="140" t="str">
        <f>IF( ISBLANK('03.Muestra'!$C22),"",'03.Muestra'!$C22)</f>
        <v/>
      </c>
      <c r="C109" s="140" t="str">
        <f>IF( ISBLANK('03.Muestra'!$E22),"",'03.Muestra'!$E22)</f>
        <v/>
      </c>
      <c r="D109" s="164" t="str">
        <f t="shared" si="4"/>
        <v/>
      </c>
      <c r="E109" s="133" t="str">
        <f t="shared" si="5"/>
        <v/>
      </c>
      <c r="F109" s="19"/>
      <c r="G109" s="19"/>
      <c r="H109" s="19"/>
      <c r="I109" s="19"/>
      <c r="J109" s="19"/>
      <c r="K109" s="19"/>
      <c r="L109" s="19"/>
      <c r="Q109" s="19"/>
      <c r="R109" s="19"/>
      <c r="S109" s="19"/>
      <c r="T109" s="19"/>
      <c r="U109" s="19"/>
      <c r="V109" s="19"/>
      <c r="W109" s="19"/>
      <c r="X109" s="19"/>
      <c r="Y109" s="19"/>
    </row>
    <row r="110" spans="2:25" ht="12" customHeight="1">
      <c r="B110" s="140" t="str">
        <f>IF( ISBLANK('03.Muestra'!$C23),"",'03.Muestra'!$C23)</f>
        <v/>
      </c>
      <c r="C110" s="140" t="str">
        <f>IF( ISBLANK('03.Muestra'!$E23),"",'03.Muestra'!$E23)</f>
        <v/>
      </c>
      <c r="D110" s="164" t="str">
        <f t="shared" si="4"/>
        <v/>
      </c>
      <c r="E110" s="133" t="str">
        <f t="shared" si="5"/>
        <v/>
      </c>
      <c r="F110" s="19"/>
      <c r="G110" s="19"/>
      <c r="H110" s="19"/>
      <c r="I110" s="19"/>
      <c r="J110" s="19"/>
      <c r="K110" s="19"/>
      <c r="L110" s="19"/>
      <c r="Q110" s="19"/>
      <c r="R110" s="19"/>
      <c r="S110" s="19"/>
      <c r="T110" s="19"/>
      <c r="U110" s="19"/>
      <c r="V110" s="19"/>
      <c r="W110" s="19"/>
      <c r="X110" s="19"/>
      <c r="Y110" s="19"/>
    </row>
    <row r="111" spans="2:25" ht="12" customHeight="1">
      <c r="B111" s="140" t="str">
        <f>IF( ISBLANK('03.Muestra'!$C24),"",'03.Muestra'!$C24)</f>
        <v/>
      </c>
      <c r="C111" s="140" t="str">
        <f>IF( ISBLANK('03.Muestra'!$E24),"",'03.Muestra'!$E24)</f>
        <v/>
      </c>
      <c r="D111" s="164" t="str">
        <f t="shared" si="4"/>
        <v/>
      </c>
      <c r="E111" s="133" t="str">
        <f t="shared" si="5"/>
        <v/>
      </c>
      <c r="F111" s="19"/>
      <c r="G111" s="19"/>
      <c r="H111" s="19"/>
      <c r="I111" s="19"/>
      <c r="J111" s="19"/>
      <c r="K111" s="19"/>
      <c r="L111" s="19"/>
      <c r="Q111" s="19"/>
      <c r="R111" s="19"/>
      <c r="S111" s="19"/>
      <c r="T111" s="19"/>
      <c r="U111" s="19"/>
      <c r="V111" s="19"/>
      <c r="W111" s="19"/>
      <c r="X111" s="19"/>
      <c r="Y111" s="19"/>
    </row>
    <row r="112" spans="2:25" ht="12" customHeight="1">
      <c r="B112" s="140" t="str">
        <f>IF( ISBLANK('03.Muestra'!$C25),"",'03.Muestra'!$C25)</f>
        <v/>
      </c>
      <c r="C112" s="140" t="str">
        <f>IF( ISBLANK('03.Muestra'!$E25),"",'03.Muestra'!$E25)</f>
        <v/>
      </c>
      <c r="D112" s="164" t="str">
        <f t="shared" si="4"/>
        <v/>
      </c>
      <c r="E112" s="133" t="str">
        <f t="shared" si="5"/>
        <v/>
      </c>
      <c r="F112" s="19"/>
      <c r="G112" s="19"/>
      <c r="H112" s="19"/>
      <c r="I112" s="19"/>
      <c r="J112" s="19"/>
      <c r="K112" s="19"/>
      <c r="L112" s="19"/>
      <c r="Q112" s="19"/>
      <c r="R112" s="19"/>
      <c r="S112" s="19"/>
      <c r="T112" s="19"/>
      <c r="U112" s="19"/>
      <c r="V112" s="19"/>
      <c r="W112" s="19"/>
      <c r="X112" s="19"/>
      <c r="Y112" s="19"/>
    </row>
    <row r="113" spans="2:25" ht="12" customHeight="1">
      <c r="B113" s="140" t="str">
        <f>IF( ISBLANK('03.Muestra'!$C26),"",'03.Muestra'!$C26)</f>
        <v/>
      </c>
      <c r="C113" s="140" t="str">
        <f>IF( ISBLANK('03.Muestra'!$E26),"",'03.Muestra'!$E26)</f>
        <v/>
      </c>
      <c r="D113" s="164" t="str">
        <f t="shared" si="4"/>
        <v/>
      </c>
      <c r="E113" s="133" t="str">
        <f t="shared" si="5"/>
        <v/>
      </c>
      <c r="F113" s="19"/>
      <c r="G113" s="19"/>
      <c r="H113" s="19"/>
      <c r="I113" s="19"/>
      <c r="J113" s="19"/>
      <c r="K113" s="19"/>
      <c r="L113" s="19"/>
      <c r="Q113" s="19"/>
      <c r="R113" s="19"/>
      <c r="S113" s="19"/>
      <c r="T113" s="19"/>
      <c r="U113" s="19"/>
      <c r="V113" s="19"/>
      <c r="W113" s="19"/>
      <c r="X113" s="19"/>
      <c r="Y113" s="19"/>
    </row>
    <row r="114" spans="2:25" ht="12" customHeight="1">
      <c r="B114" s="140" t="str">
        <f>IF( ISBLANK('03.Muestra'!$C27),"",'03.Muestra'!$C27)</f>
        <v/>
      </c>
      <c r="C114" s="140" t="str">
        <f>IF( ISBLANK('03.Muestra'!$E27),"",'03.Muestra'!$E27)</f>
        <v/>
      </c>
      <c r="D114" s="164" t="str">
        <f t="shared" si="4"/>
        <v/>
      </c>
      <c r="E114" s="133" t="str">
        <f t="shared" si="5"/>
        <v/>
      </c>
      <c r="F114" s="19"/>
      <c r="G114" s="19"/>
      <c r="H114" s="19"/>
      <c r="I114" s="19"/>
      <c r="J114" s="19"/>
      <c r="K114" s="19"/>
      <c r="L114" s="19"/>
      <c r="Q114" s="19"/>
      <c r="R114" s="19"/>
      <c r="S114" s="19"/>
      <c r="T114" s="19"/>
      <c r="U114" s="19"/>
      <c r="V114" s="19"/>
      <c r="W114" s="19"/>
      <c r="X114" s="19"/>
      <c r="Y114" s="19"/>
    </row>
    <row r="115" spans="2:25" ht="12" customHeight="1">
      <c r="B115" s="140" t="str">
        <f>IF( ISBLANK('03.Muestra'!$C28),"",'03.Muestra'!$C28)</f>
        <v/>
      </c>
      <c r="C115" s="140" t="str">
        <f>IF( ISBLANK('03.Muestra'!$E28),"",'03.Muestra'!$E28)</f>
        <v/>
      </c>
      <c r="D115" s="164" t="str">
        <f t="shared" si="4"/>
        <v/>
      </c>
      <c r="E115" s="133" t="str">
        <f t="shared" si="5"/>
        <v/>
      </c>
      <c r="F115" s="19"/>
      <c r="G115" s="19"/>
      <c r="H115" s="19"/>
      <c r="I115" s="19"/>
      <c r="J115" s="19"/>
      <c r="K115" s="19"/>
      <c r="L115" s="19"/>
      <c r="Q115" s="19"/>
      <c r="R115" s="19"/>
      <c r="S115" s="19"/>
      <c r="T115" s="19"/>
      <c r="U115" s="19"/>
      <c r="V115" s="19"/>
      <c r="W115" s="19"/>
      <c r="X115" s="19"/>
      <c r="Y115" s="19"/>
    </row>
    <row r="116" spans="2:25" ht="12" customHeight="1">
      <c r="B116" s="140" t="str">
        <f>IF( ISBLANK('03.Muestra'!$C29),"",'03.Muestra'!$C29)</f>
        <v/>
      </c>
      <c r="C116" s="140" t="str">
        <f>IF( ISBLANK('03.Muestra'!$E29),"",'03.Muestra'!$E29)</f>
        <v/>
      </c>
      <c r="D116" s="164" t="str">
        <f t="shared" si="4"/>
        <v/>
      </c>
      <c r="E116" s="133" t="str">
        <f t="shared" si="5"/>
        <v/>
      </c>
      <c r="F116" s="19"/>
      <c r="G116" s="19"/>
      <c r="H116" s="19"/>
      <c r="I116" s="19"/>
      <c r="J116" s="19"/>
      <c r="K116" s="19"/>
      <c r="L116" s="19"/>
      <c r="Q116" s="19"/>
      <c r="R116" s="19"/>
      <c r="S116" s="19"/>
      <c r="T116" s="19"/>
      <c r="U116" s="19"/>
      <c r="V116" s="19"/>
      <c r="W116" s="19"/>
      <c r="X116" s="19"/>
      <c r="Y116" s="19"/>
    </row>
    <row r="117" spans="2:25" ht="12" customHeight="1">
      <c r="B117" s="140" t="str">
        <f>IF( ISBLANK('03.Muestra'!$C30),"",'03.Muestra'!$C30)</f>
        <v/>
      </c>
      <c r="C117" s="140" t="str">
        <f>IF( ISBLANK('03.Muestra'!$E30),"",'03.Muestra'!$E30)</f>
        <v/>
      </c>
      <c r="D117" s="164" t="str">
        <f t="shared" si="4"/>
        <v/>
      </c>
      <c r="E117" s="133" t="str">
        <f t="shared" si="5"/>
        <v/>
      </c>
      <c r="F117" s="19"/>
      <c r="G117" s="19"/>
      <c r="H117" s="19"/>
      <c r="I117" s="19"/>
      <c r="J117" s="19"/>
      <c r="K117" s="19"/>
      <c r="L117" s="19"/>
      <c r="Q117" s="19"/>
      <c r="R117" s="19"/>
      <c r="S117" s="19"/>
      <c r="T117" s="19"/>
      <c r="U117" s="19"/>
      <c r="V117" s="19"/>
      <c r="W117" s="19"/>
      <c r="X117" s="19"/>
      <c r="Y117" s="19"/>
    </row>
    <row r="118" spans="2:25" ht="12" customHeight="1">
      <c r="B118" s="140" t="str">
        <f>IF( ISBLANK('03.Muestra'!$C31),"",'03.Muestra'!$C31)</f>
        <v/>
      </c>
      <c r="C118" s="140" t="str">
        <f>IF( ISBLANK('03.Muestra'!$E31),"",'03.Muestra'!$E31)</f>
        <v/>
      </c>
      <c r="D118" s="164" t="str">
        <f t="shared" si="4"/>
        <v/>
      </c>
      <c r="E118" s="133" t="str">
        <f t="shared" si="5"/>
        <v/>
      </c>
      <c r="F118" s="19"/>
      <c r="G118" s="19"/>
      <c r="H118" s="19"/>
      <c r="I118" s="19"/>
      <c r="J118" s="19"/>
      <c r="K118" s="19"/>
      <c r="L118" s="19"/>
      <c r="M118" s="19"/>
      <c r="N118" s="19"/>
      <c r="O118" s="19"/>
      <c r="P118" s="19"/>
      <c r="Q118" s="19"/>
      <c r="R118" s="19"/>
      <c r="S118" s="19"/>
      <c r="T118" s="19"/>
      <c r="U118" s="19"/>
      <c r="V118" s="19"/>
      <c r="W118" s="19"/>
      <c r="X118" s="19"/>
      <c r="Y118" s="19"/>
    </row>
    <row r="119" spans="2:25" ht="12" customHeight="1">
      <c r="B119" s="140" t="str">
        <f>IF( ISBLANK('03.Muestra'!$C32),"",'03.Muestra'!$C32)</f>
        <v/>
      </c>
      <c r="C119" s="140" t="str">
        <f>IF( ISBLANK('03.Muestra'!$E32),"",'03.Muestra'!$E32)</f>
        <v/>
      </c>
      <c r="D119" s="164" t="str">
        <f t="shared" si="4"/>
        <v/>
      </c>
      <c r="E119" s="133" t="str">
        <f t="shared" si="5"/>
        <v/>
      </c>
      <c r="F119" s="19"/>
      <c r="G119" s="19"/>
      <c r="H119" s="19"/>
      <c r="I119" s="19"/>
      <c r="J119" s="19"/>
      <c r="K119" s="19"/>
      <c r="L119" s="19"/>
      <c r="M119" s="19"/>
      <c r="N119" s="19"/>
      <c r="O119" s="19"/>
      <c r="P119" s="19"/>
      <c r="Q119" s="19"/>
      <c r="R119" s="19"/>
      <c r="S119" s="19"/>
      <c r="T119" s="19"/>
      <c r="U119" s="19"/>
      <c r="V119" s="19"/>
      <c r="W119" s="19"/>
      <c r="X119" s="19"/>
      <c r="Y119" s="19"/>
    </row>
    <row r="120" spans="2:25" ht="12" customHeight="1">
      <c r="B120" s="140" t="str">
        <f>IF( ISBLANK('03.Muestra'!$C33),"",'03.Muestra'!$C33)</f>
        <v/>
      </c>
      <c r="C120" s="140" t="str">
        <f>IF( ISBLANK('03.Muestra'!$E33),"",'03.Muestra'!$E33)</f>
        <v/>
      </c>
      <c r="D120" s="164" t="str">
        <f t="shared" si="4"/>
        <v/>
      </c>
      <c r="E120" s="133" t="str">
        <f t="shared" si="5"/>
        <v/>
      </c>
      <c r="F120" s="19"/>
      <c r="G120" s="19"/>
      <c r="H120" s="19"/>
      <c r="I120" s="19"/>
      <c r="J120" s="19"/>
      <c r="K120" s="19"/>
      <c r="L120" s="19"/>
      <c r="M120" s="19"/>
      <c r="N120" s="19"/>
      <c r="O120" s="19"/>
      <c r="P120" s="19"/>
      <c r="Q120" s="19"/>
      <c r="R120" s="19"/>
      <c r="S120" s="19"/>
      <c r="T120" s="19"/>
      <c r="U120" s="19"/>
      <c r="V120" s="19"/>
      <c r="W120" s="19"/>
      <c r="X120" s="19"/>
      <c r="Y120" s="19"/>
    </row>
    <row r="121" spans="2:25" ht="12" customHeight="1">
      <c r="B121" s="140" t="str">
        <f>IF( ISBLANK('03.Muestra'!$C34),"",'03.Muestra'!$C34)</f>
        <v/>
      </c>
      <c r="C121" s="140" t="str">
        <f>IF( ISBLANK('03.Muestra'!$E34),"",'03.Muestra'!$E34)</f>
        <v/>
      </c>
      <c r="D121" s="164" t="str">
        <f t="shared" si="4"/>
        <v/>
      </c>
      <c r="E121" s="133" t="str">
        <f t="shared" si="5"/>
        <v/>
      </c>
      <c r="F121" s="19"/>
      <c r="G121" s="19"/>
      <c r="H121" s="19"/>
      <c r="I121" s="19"/>
      <c r="J121" s="19"/>
      <c r="K121" s="19"/>
      <c r="L121" s="19"/>
      <c r="M121" s="19"/>
      <c r="N121" s="19"/>
      <c r="O121" s="19"/>
      <c r="P121" s="19"/>
      <c r="Q121" s="19"/>
      <c r="R121" s="19"/>
      <c r="S121" s="19"/>
      <c r="T121" s="19"/>
      <c r="U121" s="19"/>
      <c r="V121" s="19"/>
      <c r="W121" s="19"/>
      <c r="X121" s="19"/>
      <c r="Y121" s="19"/>
    </row>
    <row r="122" spans="2:25" ht="12" customHeight="1">
      <c r="B122" s="140" t="str">
        <f>IF( ISBLANK('03.Muestra'!$C35),"",'03.Muestra'!$C35)</f>
        <v/>
      </c>
      <c r="C122" s="140" t="str">
        <f>IF( ISBLANK('03.Muestra'!$E35),"",'03.Muestra'!$E35)</f>
        <v/>
      </c>
      <c r="D122" s="164" t="str">
        <f t="shared" si="4"/>
        <v/>
      </c>
      <c r="E122" s="133" t="str">
        <f t="shared" si="5"/>
        <v/>
      </c>
      <c r="G122" s="19"/>
      <c r="H122" s="19"/>
      <c r="I122" s="19"/>
      <c r="J122" s="19"/>
      <c r="K122" s="19"/>
      <c r="L122" s="19"/>
      <c r="M122" s="19"/>
      <c r="N122" s="19"/>
      <c r="O122" s="19"/>
      <c r="P122" s="19"/>
      <c r="Q122" s="19"/>
      <c r="R122" s="19"/>
      <c r="S122" s="19"/>
      <c r="T122" s="19"/>
      <c r="U122" s="19"/>
      <c r="V122" s="19"/>
      <c r="W122" s="19"/>
      <c r="X122" s="19"/>
      <c r="Y122" s="19"/>
    </row>
    <row r="123" spans="2:25" ht="12" customHeight="1">
      <c r="B123" s="140" t="str">
        <f>IF( ISBLANK('03.Muestra'!$C36),"",'03.Muestra'!$C36)</f>
        <v/>
      </c>
      <c r="C123" s="140" t="str">
        <f>IF( ISBLANK('03.Muestra'!$E36),"",'03.Muestra'!$E36)</f>
        <v/>
      </c>
      <c r="D123" s="164" t="str">
        <f t="shared" si="4"/>
        <v/>
      </c>
      <c r="E123" s="133" t="str">
        <f t="shared" si="5"/>
        <v/>
      </c>
      <c r="F123" s="153"/>
      <c r="G123" s="19"/>
      <c r="H123" s="19"/>
      <c r="I123" s="19"/>
      <c r="J123" s="19"/>
      <c r="K123" s="19"/>
      <c r="L123" s="19"/>
      <c r="M123" s="19"/>
      <c r="N123" s="19"/>
      <c r="O123" s="19"/>
      <c r="P123" s="19"/>
      <c r="Q123" s="19"/>
      <c r="R123" s="19"/>
      <c r="S123" s="19"/>
      <c r="T123" s="19"/>
      <c r="U123" s="19"/>
      <c r="V123" s="19"/>
      <c r="W123" s="19"/>
      <c r="X123" s="19"/>
      <c r="Y123" s="19"/>
    </row>
    <row r="124" spans="2:25" ht="12" customHeight="1">
      <c r="B124" s="140" t="str">
        <f>IF( ISBLANK('03.Muestra'!$C37),"",'03.Muestra'!$C37)</f>
        <v/>
      </c>
      <c r="C124" s="140" t="str">
        <f>IF( ISBLANK('03.Muestra'!$E37),"",'03.Muestra'!$E37)</f>
        <v/>
      </c>
      <c r="D124" s="164" t="str">
        <f t="shared" si="4"/>
        <v/>
      </c>
      <c r="E124" s="133" t="str">
        <f t="shared" si="5"/>
        <v/>
      </c>
      <c r="F124" s="153"/>
      <c r="G124" s="19"/>
      <c r="H124" s="19"/>
      <c r="I124" s="19"/>
      <c r="J124" s="19"/>
      <c r="K124" s="19"/>
      <c r="L124" s="19"/>
      <c r="M124" s="19"/>
      <c r="N124" s="19"/>
      <c r="O124" s="19"/>
      <c r="P124" s="19"/>
      <c r="Q124" s="19"/>
      <c r="R124" s="19"/>
      <c r="S124" s="19"/>
      <c r="T124" s="19"/>
      <c r="U124" s="19"/>
      <c r="V124" s="19"/>
      <c r="W124" s="19"/>
      <c r="X124" s="19"/>
      <c r="Y124" s="19"/>
    </row>
    <row r="125" spans="2:25" ht="12" customHeight="1">
      <c r="B125" s="140" t="str">
        <f>IF( ISBLANK('03.Muestra'!$C38),"",'03.Muestra'!$C38)</f>
        <v/>
      </c>
      <c r="C125" s="140" t="str">
        <f>IF( ISBLANK('03.Muestra'!$E38),"",'03.Muestra'!$E38)</f>
        <v/>
      </c>
      <c r="D125" s="164" t="str">
        <f t="shared" si="4"/>
        <v/>
      </c>
      <c r="E125" s="133" t="str">
        <f t="shared" si="5"/>
        <v/>
      </c>
      <c r="F125" s="153"/>
      <c r="G125" s="19"/>
      <c r="H125" s="19"/>
      <c r="I125" s="19"/>
      <c r="J125" s="19"/>
      <c r="K125" s="19"/>
      <c r="L125" s="19"/>
      <c r="M125" s="19"/>
      <c r="N125" s="19"/>
      <c r="O125" s="19"/>
      <c r="P125" s="19"/>
      <c r="Q125" s="19"/>
      <c r="R125" s="19"/>
      <c r="S125" s="19"/>
      <c r="T125" s="19"/>
      <c r="U125" s="19"/>
      <c r="V125" s="19"/>
      <c r="W125" s="19"/>
      <c r="X125" s="19"/>
      <c r="Y125" s="19"/>
    </row>
    <row r="126" spans="2:25" ht="12" customHeight="1">
      <c r="B126" s="140" t="str">
        <f>IF( ISBLANK('03.Muestra'!$C39),"",'03.Muestra'!$C39)</f>
        <v/>
      </c>
      <c r="C126" s="140" t="str">
        <f>IF( ISBLANK('03.Muestra'!$E39),"",'03.Muestra'!$E39)</f>
        <v/>
      </c>
      <c r="D126" s="164" t="str">
        <f t="shared" si="4"/>
        <v/>
      </c>
      <c r="E126" s="133" t="str">
        <f t="shared" si="5"/>
        <v/>
      </c>
      <c r="F126" s="153"/>
      <c r="G126" s="19"/>
      <c r="H126" s="19"/>
      <c r="I126" s="19"/>
      <c r="J126" s="19"/>
      <c r="K126" s="19"/>
      <c r="L126" s="19"/>
      <c r="M126" s="19"/>
      <c r="N126" s="19"/>
      <c r="O126" s="19"/>
      <c r="P126" s="19"/>
      <c r="Q126" s="19"/>
      <c r="R126" s="19"/>
      <c r="S126" s="19"/>
      <c r="T126" s="19"/>
      <c r="U126" s="19"/>
      <c r="V126" s="19"/>
      <c r="W126" s="19"/>
      <c r="X126" s="19"/>
      <c r="Y126" s="19"/>
    </row>
    <row r="127" spans="2:25" ht="12" customHeight="1">
      <c r="B127" s="140" t="str">
        <f>IF( ISBLANK('03.Muestra'!$C40),"",'03.Muestra'!$C40)</f>
        <v/>
      </c>
      <c r="C127" s="140" t="str">
        <f>IF( ISBLANK('03.Muestra'!$E40),"",'03.Muestra'!$E40)</f>
        <v/>
      </c>
      <c r="D127" s="164" t="str">
        <f t="shared" si="4"/>
        <v/>
      </c>
      <c r="E127" s="133" t="str">
        <f t="shared" si="5"/>
        <v/>
      </c>
      <c r="F127" s="153"/>
      <c r="G127" s="19"/>
      <c r="H127" s="19"/>
      <c r="I127" s="19"/>
      <c r="J127" s="19"/>
      <c r="K127" s="19"/>
      <c r="L127" s="19"/>
      <c r="M127" s="19"/>
      <c r="N127" s="19"/>
      <c r="O127" s="19"/>
      <c r="P127" s="19"/>
      <c r="Q127" s="19"/>
      <c r="R127" s="19"/>
      <c r="S127" s="19"/>
      <c r="T127" s="19"/>
      <c r="U127" s="19"/>
      <c r="V127" s="19"/>
      <c r="W127" s="19"/>
      <c r="X127" s="19"/>
      <c r="Y127" s="19"/>
    </row>
    <row r="128" spans="2:25" ht="12" customHeight="1">
      <c r="B128" s="140" t="str">
        <f>IF( ISBLANK('03.Muestra'!$C41),"",'03.Muestra'!$C41)</f>
        <v/>
      </c>
      <c r="C128" s="140" t="str">
        <f>IF( ISBLANK('03.Muestra'!$E41),"",'03.Muestra'!$E41)</f>
        <v/>
      </c>
      <c r="D128" s="164" t="str">
        <f t="shared" si="4"/>
        <v/>
      </c>
      <c r="E128" s="133" t="str">
        <f t="shared" si="5"/>
        <v/>
      </c>
      <c r="F128" s="153"/>
      <c r="G128" s="19"/>
      <c r="H128" s="19"/>
      <c r="I128" s="19"/>
      <c r="J128" s="19"/>
      <c r="K128" s="19"/>
      <c r="L128" s="19"/>
      <c r="M128" s="19"/>
      <c r="N128" s="19"/>
      <c r="O128" s="19"/>
      <c r="P128" s="19"/>
      <c r="Q128" s="19"/>
      <c r="R128" s="19"/>
      <c r="S128" s="19"/>
      <c r="T128" s="19"/>
      <c r="U128" s="19"/>
      <c r="V128" s="19"/>
      <c r="W128" s="19"/>
      <c r="X128" s="19"/>
      <c r="Y128" s="19"/>
    </row>
    <row r="129" spans="2:25" ht="12" customHeight="1">
      <c r="B129" s="140" t="str">
        <f>IF( ISBLANK('03.Muestra'!$C42),"",'03.Muestra'!$C42)</f>
        <v/>
      </c>
      <c r="C129" s="140" t="str">
        <f>IF( ISBLANK('03.Muestra'!$E42),"",'03.Muestra'!$E42)</f>
        <v/>
      </c>
      <c r="D129" s="164" t="str">
        <f t="shared" si="4"/>
        <v/>
      </c>
      <c r="E129" s="133" t="str">
        <f t="shared" si="5"/>
        <v/>
      </c>
      <c r="F129" s="19"/>
      <c r="G129" s="19"/>
      <c r="H129" s="19"/>
      <c r="I129" s="19"/>
      <c r="J129" s="19"/>
      <c r="K129" s="19"/>
      <c r="L129" s="19"/>
      <c r="M129" s="19"/>
      <c r="N129" s="19"/>
      <c r="O129" s="19"/>
      <c r="P129" s="19"/>
      <c r="Q129" s="19"/>
      <c r="R129" s="19"/>
      <c r="S129" s="19"/>
      <c r="T129" s="19"/>
      <c r="U129" s="19"/>
      <c r="V129" s="19"/>
      <c r="W129" s="19"/>
      <c r="X129" s="19"/>
      <c r="Y129" s="19"/>
    </row>
    <row r="130" spans="2:25" ht="12" customHeight="1">
      <c r="B130" s="19"/>
      <c r="C130" s="19"/>
      <c r="D130" s="133"/>
      <c r="E130" s="19"/>
      <c r="F130" s="19"/>
      <c r="G130" s="19"/>
      <c r="H130" s="19"/>
      <c r="I130" s="19"/>
      <c r="J130" s="19"/>
      <c r="K130" s="19"/>
      <c r="L130" s="19"/>
      <c r="M130" s="19"/>
      <c r="N130" s="19"/>
      <c r="O130" s="19"/>
      <c r="P130" s="19"/>
      <c r="Q130" s="19"/>
      <c r="R130" s="19"/>
      <c r="S130" s="19"/>
      <c r="T130" s="19"/>
      <c r="U130" s="19"/>
      <c r="V130" s="19"/>
      <c r="W130" s="19"/>
      <c r="X130" s="19"/>
      <c r="Y130" s="19"/>
    </row>
    <row r="131" spans="2:25" ht="12" customHeight="1">
      <c r="B131" s="19"/>
      <c r="C131" s="19"/>
      <c r="D131" s="133"/>
      <c r="E131" s="138"/>
      <c r="F131" s="19"/>
      <c r="G131" s="19"/>
      <c r="H131" s="19"/>
      <c r="I131" s="19"/>
      <c r="J131" s="19"/>
      <c r="K131" s="19"/>
      <c r="L131" s="19"/>
      <c r="M131" s="19"/>
      <c r="N131" s="19"/>
      <c r="O131" s="19"/>
      <c r="P131" s="19"/>
      <c r="Q131" s="19"/>
      <c r="R131" s="19"/>
      <c r="S131" s="19"/>
      <c r="T131" s="19"/>
      <c r="U131" s="19"/>
      <c r="V131" s="19"/>
      <c r="W131" s="19"/>
      <c r="X131" s="19"/>
      <c r="Y131" s="19"/>
    </row>
    <row r="132" spans="2:25" ht="32.25" customHeight="1">
      <c r="B132" s="26" t="s">
        <v>61</v>
      </c>
      <c r="C132" s="27" t="s">
        <v>121</v>
      </c>
      <c r="D132" s="28" t="s">
        <v>71</v>
      </c>
      <c r="E132" s="152"/>
      <c r="K132" s="19"/>
      <c r="L132" s="19"/>
      <c r="M132" s="19"/>
      <c r="N132" s="19"/>
      <c r="O132" s="19"/>
      <c r="P132" s="19"/>
      <c r="Q132" s="19"/>
      <c r="R132" s="19"/>
      <c r="S132" s="19"/>
      <c r="T132" s="19"/>
      <c r="U132" s="19"/>
      <c r="V132" s="19"/>
      <c r="W132" s="19"/>
      <c r="X132" s="19"/>
      <c r="Y132" s="19"/>
    </row>
    <row r="133" spans="2:25" ht="12" customHeight="1">
      <c r="B133" s="140" t="str">
        <f>IF( ISBLANK('03.Muestra'!$C8),"",'03.Muestra'!$C8)</f>
        <v/>
      </c>
      <c r="C133" s="140" t="str">
        <f>IF( ISBLANK('03.Muestra'!$E8),"",'03.Muestra'!$E8)</f>
        <v/>
      </c>
      <c r="D133" s="164" t="str">
        <f t="shared" ref="D133:D167" si="6">IF(AND(B133&lt;&gt;"",C133&lt;&gt;""),"N/T","")</f>
        <v/>
      </c>
      <c r="E133" s="133" t="str">
        <f t="shared" ref="E133:E167" si="7">IF(D133&lt;&gt;"",IF(AND(B133&lt;&gt;"",C133&lt;&gt;""),"","ERR"),"")</f>
        <v/>
      </c>
      <c r="F133" s="141" t="s">
        <v>72</v>
      </c>
      <c r="G133" s="142" t="s">
        <v>76</v>
      </c>
      <c r="H133" s="143" t="s">
        <v>74</v>
      </c>
      <c r="I133" s="144" t="s">
        <v>65</v>
      </c>
      <c r="J133" s="145" t="s">
        <v>62</v>
      </c>
      <c r="K133" s="146" t="s">
        <v>69</v>
      </c>
      <c r="L133" s="19"/>
      <c r="M133" s="19"/>
      <c r="N133" s="19"/>
      <c r="O133" s="19"/>
      <c r="P133" s="19"/>
      <c r="Q133" s="19"/>
      <c r="R133" s="19"/>
      <c r="S133" s="19"/>
      <c r="T133" s="19"/>
      <c r="U133" s="19"/>
      <c r="V133" s="19"/>
      <c r="W133" s="19"/>
      <c r="X133" s="19"/>
      <c r="Y133" s="19"/>
    </row>
    <row r="134" spans="2:25" ht="12" customHeight="1">
      <c r="B134" s="140" t="str">
        <f>IF( ISBLANK('03.Muestra'!$C9),"",'03.Muestra'!$C9)</f>
        <v/>
      </c>
      <c r="C134" s="140" t="str">
        <f>IF( ISBLANK('03.Muestra'!$E9),"",'03.Muestra'!$E9)</f>
        <v/>
      </c>
      <c r="D134" s="164" t="str">
        <f t="shared" si="6"/>
        <v/>
      </c>
      <c r="E134" s="133" t="str">
        <f t="shared" si="7"/>
        <v/>
      </c>
      <c r="F134" s="147">
        <f ca="1">COUNTIF($D133:INDIRECT("$D" &amp;  SUM(ROW()-1,'03.Muestra'!$D$45)-1),F133)</f>
        <v>0</v>
      </c>
      <c r="G134" s="147">
        <f ca="1">COUNTIF($D133:INDIRECT("$D" &amp;  SUM(ROW()-1,'03.Muestra'!$D$45)-1),G133)</f>
        <v>0</v>
      </c>
      <c r="H134" s="147">
        <f ca="1">COUNTIF($D133:INDIRECT("$D" &amp;  SUM(ROW()-1,'03.Muestra'!$D$45)-1),H133)</f>
        <v>0</v>
      </c>
      <c r="I134" s="147">
        <f ca="1">COUNTIF($D133:INDIRECT("$D" &amp;  SUM(ROW()-1,'03.Muestra'!$D$45)-1),I133)</f>
        <v>0</v>
      </c>
      <c r="J134" s="147">
        <f ca="1">COUNTIF($D133:INDIRECT("$D" &amp;  SUM(ROW()-1,'03.Muestra'!$D$45)-1),J133)</f>
        <v>0</v>
      </c>
      <c r="K134" s="147">
        <f ca="1">IF('03.Muestra'!$D$45=0,0,COUNTBLANK($D133:INDIRECT("$D" &amp;  SUM(ROW()-1,'03.Muestra'!$D$45)-1)))</f>
        <v>0</v>
      </c>
      <c r="L134" s="19"/>
      <c r="M134" s="19"/>
      <c r="N134" s="19"/>
      <c r="O134" s="19"/>
      <c r="P134" s="19"/>
      <c r="Q134" s="19"/>
      <c r="R134" s="19"/>
      <c r="S134" s="19"/>
      <c r="T134" s="19"/>
      <c r="U134" s="19"/>
      <c r="V134" s="19"/>
      <c r="W134" s="19"/>
      <c r="X134" s="19"/>
      <c r="Y134" s="19"/>
    </row>
    <row r="135" spans="2:25" ht="12" customHeight="1">
      <c r="B135" s="140" t="str">
        <f>IF( ISBLANK('03.Muestra'!$C10),"",'03.Muestra'!$C10)</f>
        <v/>
      </c>
      <c r="C135" s="140" t="str">
        <f>IF( ISBLANK('03.Muestra'!$E10),"",'03.Muestra'!$E10)</f>
        <v/>
      </c>
      <c r="D135" s="164" t="str">
        <f t="shared" si="6"/>
        <v/>
      </c>
      <c r="E135" s="133" t="str">
        <f t="shared" si="7"/>
        <v/>
      </c>
      <c r="G135" s="19"/>
      <c r="H135" s="19"/>
      <c r="I135" s="19"/>
      <c r="J135" s="19"/>
      <c r="K135" s="19"/>
      <c r="L135" s="19"/>
      <c r="M135" s="19"/>
      <c r="N135" s="19"/>
      <c r="O135" s="19"/>
      <c r="P135" s="19"/>
      <c r="Q135" s="19"/>
      <c r="R135" s="19"/>
      <c r="S135" s="19"/>
      <c r="T135" s="19"/>
      <c r="U135" s="19"/>
      <c r="V135" s="19"/>
      <c r="W135" s="19"/>
      <c r="X135" s="19"/>
      <c r="Y135" s="19"/>
    </row>
    <row r="136" spans="2:25" ht="12" customHeight="1">
      <c r="B136" s="140" t="str">
        <f>IF( ISBLANK('03.Muestra'!$C11),"",'03.Muestra'!$C11)</f>
        <v/>
      </c>
      <c r="C136" s="140" t="str">
        <f>IF( ISBLANK('03.Muestra'!$E11),"",'03.Muestra'!$E11)</f>
        <v/>
      </c>
      <c r="D136" s="164" t="str">
        <f t="shared" si="6"/>
        <v/>
      </c>
      <c r="E136" s="133" t="str">
        <f t="shared" si="7"/>
        <v/>
      </c>
      <c r="G136" s="19"/>
      <c r="H136" s="19"/>
      <c r="I136" s="19"/>
      <c r="J136" s="19"/>
      <c r="K136" s="19"/>
      <c r="L136" s="19"/>
      <c r="M136" s="19"/>
      <c r="N136" s="19"/>
      <c r="O136" s="19"/>
      <c r="P136" s="19"/>
      <c r="Q136" s="19"/>
      <c r="R136" s="19"/>
      <c r="S136" s="19"/>
      <c r="T136" s="19"/>
      <c r="U136" s="19"/>
      <c r="V136" s="19"/>
      <c r="W136" s="19"/>
      <c r="X136" s="19"/>
      <c r="Y136" s="19"/>
    </row>
    <row r="137" spans="2:25" ht="12" customHeight="1">
      <c r="B137" s="140" t="str">
        <f>IF( ISBLANK('03.Muestra'!$C12),"",'03.Muestra'!$C12)</f>
        <v/>
      </c>
      <c r="C137" s="140" t="str">
        <f>IF( ISBLANK('03.Muestra'!$E12),"",'03.Muestra'!$E12)</f>
        <v/>
      </c>
      <c r="D137" s="164" t="str">
        <f t="shared" si="6"/>
        <v/>
      </c>
      <c r="E137" s="133" t="str">
        <f t="shared" si="7"/>
        <v/>
      </c>
      <c r="G137" s="19"/>
      <c r="H137" s="19"/>
      <c r="I137" s="19"/>
      <c r="J137" s="19"/>
      <c r="K137" s="19"/>
      <c r="L137" s="19"/>
      <c r="M137" s="19"/>
      <c r="N137" s="19"/>
      <c r="O137" s="19"/>
      <c r="P137" s="19"/>
      <c r="Q137" s="19"/>
      <c r="R137" s="19"/>
      <c r="S137" s="19"/>
      <c r="T137" s="19"/>
      <c r="U137" s="19"/>
      <c r="V137" s="19"/>
      <c r="W137" s="19"/>
      <c r="X137" s="19"/>
      <c r="Y137" s="19"/>
    </row>
    <row r="138" spans="2:25" ht="12" customHeight="1">
      <c r="B138" s="140" t="str">
        <f>IF( ISBLANK('03.Muestra'!$C13),"",'03.Muestra'!$C13)</f>
        <v/>
      </c>
      <c r="C138" s="140" t="str">
        <f>IF( ISBLANK('03.Muestra'!$E13),"",'03.Muestra'!$E13)</f>
        <v/>
      </c>
      <c r="D138" s="164" t="str">
        <f t="shared" si="6"/>
        <v/>
      </c>
      <c r="E138" s="133" t="str">
        <f t="shared" si="7"/>
        <v/>
      </c>
      <c r="G138" s="19"/>
      <c r="H138" s="19"/>
      <c r="I138" s="19"/>
      <c r="J138" s="19"/>
      <c r="K138" s="19"/>
      <c r="L138" s="19"/>
      <c r="M138" s="19"/>
      <c r="N138" s="19"/>
      <c r="O138" s="19"/>
      <c r="P138" s="19"/>
      <c r="Q138" s="19"/>
      <c r="R138" s="19"/>
      <c r="S138" s="19"/>
      <c r="T138" s="19"/>
      <c r="U138" s="19"/>
      <c r="V138" s="19"/>
      <c r="W138" s="19"/>
      <c r="X138" s="19"/>
      <c r="Y138" s="19"/>
    </row>
    <row r="139" spans="2:25" ht="12" customHeight="1">
      <c r="B139" s="140" t="str">
        <f>IF( ISBLANK('03.Muestra'!$C14),"",'03.Muestra'!$C14)</f>
        <v/>
      </c>
      <c r="C139" s="140" t="str">
        <f>IF( ISBLANK('03.Muestra'!$E14),"",'03.Muestra'!$E14)</f>
        <v/>
      </c>
      <c r="D139" s="164" t="str">
        <f t="shared" si="6"/>
        <v/>
      </c>
      <c r="E139" s="133" t="str">
        <f t="shared" si="7"/>
        <v/>
      </c>
      <c r="F139" s="19"/>
      <c r="G139" s="19"/>
      <c r="H139" s="19"/>
      <c r="I139" s="19"/>
      <c r="J139" s="19"/>
      <c r="K139" s="19"/>
      <c r="L139" s="19"/>
      <c r="M139" s="19"/>
      <c r="N139" s="19"/>
      <c r="O139" s="19"/>
      <c r="P139" s="19"/>
      <c r="Q139" s="19"/>
      <c r="R139" s="19"/>
      <c r="S139" s="19"/>
      <c r="T139" s="19"/>
      <c r="U139" s="19"/>
      <c r="V139" s="19"/>
      <c r="W139" s="19"/>
      <c r="X139" s="19"/>
      <c r="Y139" s="19"/>
    </row>
    <row r="140" spans="2:25" ht="12" customHeight="1">
      <c r="B140" s="140" t="str">
        <f>IF( ISBLANK('03.Muestra'!$C15),"",'03.Muestra'!$C15)</f>
        <v/>
      </c>
      <c r="C140" s="140" t="str">
        <f>IF( ISBLANK('03.Muestra'!$E15),"",'03.Muestra'!$E15)</f>
        <v/>
      </c>
      <c r="D140" s="164" t="str">
        <f t="shared" si="6"/>
        <v/>
      </c>
      <c r="E140" s="133" t="str">
        <f t="shared" si="7"/>
        <v/>
      </c>
      <c r="F140" s="19"/>
      <c r="G140" s="19"/>
      <c r="H140" s="19"/>
      <c r="I140" s="19"/>
      <c r="J140" s="19"/>
      <c r="K140" s="19"/>
      <c r="L140" s="19"/>
      <c r="M140" s="19"/>
      <c r="N140" s="19"/>
      <c r="O140" s="19"/>
      <c r="P140" s="19"/>
      <c r="Q140" s="19"/>
      <c r="R140" s="19"/>
      <c r="S140" s="19"/>
      <c r="T140" s="19"/>
      <c r="U140" s="19"/>
      <c r="V140" s="19"/>
      <c r="W140" s="19"/>
      <c r="X140" s="19"/>
      <c r="Y140" s="19"/>
    </row>
    <row r="141" spans="2:25" ht="12" customHeight="1">
      <c r="B141" s="140" t="str">
        <f>IF( ISBLANK('03.Muestra'!$C16),"",'03.Muestra'!$C16)</f>
        <v/>
      </c>
      <c r="C141" s="140" t="str">
        <f>IF( ISBLANK('03.Muestra'!$E16),"",'03.Muestra'!$E16)</f>
        <v/>
      </c>
      <c r="D141" s="164" t="str">
        <f t="shared" si="6"/>
        <v/>
      </c>
      <c r="E141" s="133" t="str">
        <f t="shared" si="7"/>
        <v/>
      </c>
      <c r="F141" s="19"/>
      <c r="G141" s="19"/>
      <c r="H141" s="19"/>
      <c r="I141" s="19"/>
      <c r="J141" s="19"/>
      <c r="K141" s="19"/>
      <c r="L141" s="19"/>
      <c r="M141" s="19"/>
      <c r="N141" s="19"/>
      <c r="O141" s="19"/>
      <c r="P141" s="19"/>
      <c r="Q141" s="19"/>
      <c r="R141" s="19"/>
      <c r="S141" s="19"/>
      <c r="T141" s="19"/>
      <c r="U141" s="19"/>
      <c r="V141" s="19"/>
      <c r="W141" s="19"/>
      <c r="X141" s="19"/>
      <c r="Y141" s="19"/>
    </row>
    <row r="142" spans="2:25" ht="12" customHeight="1">
      <c r="B142" s="140" t="str">
        <f>IF( ISBLANK('03.Muestra'!$C17),"",'03.Muestra'!$C17)</f>
        <v/>
      </c>
      <c r="C142" s="140" t="str">
        <f>IF( ISBLANK('03.Muestra'!$E17),"",'03.Muestra'!$E17)</f>
        <v/>
      </c>
      <c r="D142" s="164" t="str">
        <f t="shared" si="6"/>
        <v/>
      </c>
      <c r="E142" s="133" t="str">
        <f t="shared" si="7"/>
        <v/>
      </c>
      <c r="F142" s="19"/>
      <c r="G142" s="19"/>
      <c r="H142" s="19"/>
      <c r="I142" s="19"/>
      <c r="J142" s="19"/>
      <c r="K142" s="19"/>
      <c r="L142" s="19"/>
      <c r="M142" s="19"/>
      <c r="N142" s="19"/>
      <c r="O142" s="19"/>
      <c r="P142" s="19"/>
      <c r="Q142" s="19"/>
      <c r="R142" s="19"/>
      <c r="S142" s="19"/>
      <c r="T142" s="19"/>
      <c r="U142" s="19"/>
      <c r="V142" s="19"/>
      <c r="W142" s="19"/>
      <c r="X142" s="19"/>
      <c r="Y142" s="19"/>
    </row>
    <row r="143" spans="2:25" ht="12" customHeight="1">
      <c r="B143" s="140" t="str">
        <f>IF( ISBLANK('03.Muestra'!$C18),"",'03.Muestra'!$C18)</f>
        <v/>
      </c>
      <c r="C143" s="140" t="str">
        <f>IF( ISBLANK('03.Muestra'!$E18),"",'03.Muestra'!$E18)</f>
        <v/>
      </c>
      <c r="D143" s="164" t="str">
        <f t="shared" si="6"/>
        <v/>
      </c>
      <c r="E143" s="133" t="str">
        <f t="shared" si="7"/>
        <v/>
      </c>
      <c r="F143" s="19"/>
      <c r="G143" s="19"/>
      <c r="H143" s="19"/>
      <c r="I143" s="19"/>
      <c r="J143" s="19"/>
      <c r="K143" s="19"/>
      <c r="L143" s="19"/>
      <c r="M143" s="19"/>
      <c r="N143" s="19"/>
      <c r="O143" s="19"/>
      <c r="P143" s="19"/>
      <c r="Q143" s="19"/>
      <c r="R143" s="19"/>
      <c r="S143" s="19"/>
      <c r="T143" s="19"/>
      <c r="U143" s="19"/>
      <c r="V143" s="19"/>
      <c r="W143" s="19"/>
      <c r="X143" s="19"/>
      <c r="Y143" s="19"/>
    </row>
    <row r="144" spans="2:25" ht="12" customHeight="1">
      <c r="B144" s="140" t="str">
        <f>IF( ISBLANK('03.Muestra'!$C19),"",'03.Muestra'!$C19)</f>
        <v/>
      </c>
      <c r="C144" s="140" t="str">
        <f>IF( ISBLANK('03.Muestra'!$E19),"",'03.Muestra'!$E19)</f>
        <v/>
      </c>
      <c r="D144" s="164" t="str">
        <f t="shared" si="6"/>
        <v/>
      </c>
      <c r="E144" s="133" t="str">
        <f t="shared" si="7"/>
        <v/>
      </c>
      <c r="F144" s="19"/>
      <c r="G144" s="19"/>
      <c r="H144" s="19"/>
      <c r="I144" s="19"/>
      <c r="J144" s="19"/>
      <c r="K144" s="19"/>
      <c r="L144" s="19"/>
      <c r="M144" s="19"/>
      <c r="N144" s="19"/>
      <c r="O144" s="19"/>
      <c r="P144" s="19"/>
      <c r="Q144" s="19"/>
      <c r="R144" s="19"/>
      <c r="S144" s="19"/>
      <c r="T144" s="19"/>
      <c r="U144" s="19"/>
      <c r="V144" s="19"/>
      <c r="W144" s="19"/>
      <c r="X144" s="19"/>
      <c r="Y144" s="19"/>
    </row>
    <row r="145" spans="2:25" ht="12" customHeight="1">
      <c r="B145" s="140" t="str">
        <f>IF( ISBLANK('03.Muestra'!$C20),"",'03.Muestra'!$C20)</f>
        <v/>
      </c>
      <c r="C145" s="140" t="str">
        <f>IF( ISBLANK('03.Muestra'!$E20),"",'03.Muestra'!$E20)</f>
        <v/>
      </c>
      <c r="D145" s="164" t="str">
        <f t="shared" si="6"/>
        <v/>
      </c>
      <c r="E145" s="133" t="str">
        <f t="shared" si="7"/>
        <v/>
      </c>
      <c r="F145" s="19"/>
      <c r="G145" s="19"/>
      <c r="H145" s="19"/>
      <c r="I145" s="19"/>
      <c r="J145" s="19"/>
      <c r="K145" s="19"/>
      <c r="L145" s="19"/>
      <c r="Q145" s="19"/>
      <c r="R145" s="19"/>
      <c r="S145" s="19"/>
      <c r="T145" s="19"/>
      <c r="U145" s="19"/>
      <c r="V145" s="19"/>
      <c r="W145" s="19"/>
      <c r="X145" s="19"/>
      <c r="Y145" s="19"/>
    </row>
    <row r="146" spans="2:25" ht="12" customHeight="1">
      <c r="B146" s="140" t="str">
        <f>IF( ISBLANK('03.Muestra'!$C21),"",'03.Muestra'!$C21)</f>
        <v/>
      </c>
      <c r="C146" s="140" t="str">
        <f>IF( ISBLANK('03.Muestra'!$E21),"",'03.Muestra'!$E21)</f>
        <v/>
      </c>
      <c r="D146" s="164" t="str">
        <f t="shared" si="6"/>
        <v/>
      </c>
      <c r="E146" s="133" t="str">
        <f t="shared" si="7"/>
        <v/>
      </c>
      <c r="F146" s="19"/>
      <c r="G146" s="19"/>
      <c r="H146" s="19"/>
      <c r="I146" s="19"/>
      <c r="J146" s="19"/>
      <c r="K146" s="19"/>
      <c r="L146" s="19"/>
      <c r="Q146" s="19"/>
      <c r="R146" s="19"/>
      <c r="S146" s="19"/>
      <c r="T146" s="19"/>
      <c r="U146" s="19"/>
      <c r="V146" s="19"/>
      <c r="W146" s="19"/>
      <c r="X146" s="19"/>
      <c r="Y146" s="19"/>
    </row>
    <row r="147" spans="2:25" ht="12" customHeight="1">
      <c r="B147" s="140" t="str">
        <f>IF( ISBLANK('03.Muestra'!$C22),"",'03.Muestra'!$C22)</f>
        <v/>
      </c>
      <c r="C147" s="140" t="str">
        <f>IF( ISBLANK('03.Muestra'!$E22),"",'03.Muestra'!$E22)</f>
        <v/>
      </c>
      <c r="D147" s="164" t="str">
        <f t="shared" si="6"/>
        <v/>
      </c>
      <c r="E147" s="133" t="str">
        <f t="shared" si="7"/>
        <v/>
      </c>
      <c r="F147" s="19"/>
      <c r="G147" s="19"/>
      <c r="H147" s="19"/>
      <c r="I147" s="19"/>
      <c r="J147" s="19"/>
      <c r="K147" s="19"/>
      <c r="L147" s="19"/>
      <c r="Q147" s="19"/>
      <c r="R147" s="19"/>
      <c r="S147" s="19"/>
      <c r="T147" s="19"/>
      <c r="U147" s="19"/>
      <c r="V147" s="19"/>
      <c r="W147" s="19"/>
      <c r="X147" s="19"/>
      <c r="Y147" s="19"/>
    </row>
    <row r="148" spans="2:25" ht="12" customHeight="1">
      <c r="B148" s="140" t="str">
        <f>IF( ISBLANK('03.Muestra'!$C23),"",'03.Muestra'!$C23)</f>
        <v/>
      </c>
      <c r="C148" s="140" t="str">
        <f>IF( ISBLANK('03.Muestra'!$E23),"",'03.Muestra'!$E23)</f>
        <v/>
      </c>
      <c r="D148" s="164" t="str">
        <f t="shared" si="6"/>
        <v/>
      </c>
      <c r="E148" s="133" t="str">
        <f t="shared" si="7"/>
        <v/>
      </c>
      <c r="F148" s="19"/>
      <c r="G148" s="19"/>
      <c r="H148" s="19"/>
      <c r="I148" s="19"/>
      <c r="J148" s="19"/>
      <c r="K148" s="19"/>
      <c r="L148" s="19"/>
      <c r="Q148" s="19"/>
      <c r="R148" s="19"/>
      <c r="S148" s="19"/>
      <c r="T148" s="19"/>
      <c r="U148" s="19"/>
      <c r="V148" s="19"/>
      <c r="W148" s="19"/>
      <c r="X148" s="19"/>
      <c r="Y148" s="19"/>
    </row>
    <row r="149" spans="2:25" ht="12" customHeight="1">
      <c r="B149" s="140" t="str">
        <f>IF( ISBLANK('03.Muestra'!$C24),"",'03.Muestra'!$C24)</f>
        <v/>
      </c>
      <c r="C149" s="140" t="str">
        <f>IF( ISBLANK('03.Muestra'!$E24),"",'03.Muestra'!$E24)</f>
        <v/>
      </c>
      <c r="D149" s="164" t="str">
        <f t="shared" si="6"/>
        <v/>
      </c>
      <c r="E149" s="133" t="str">
        <f t="shared" si="7"/>
        <v/>
      </c>
      <c r="F149" s="19"/>
      <c r="G149" s="19"/>
      <c r="H149" s="19"/>
      <c r="I149" s="19"/>
      <c r="J149" s="19"/>
      <c r="K149" s="19"/>
      <c r="L149" s="19"/>
      <c r="Q149" s="19"/>
      <c r="R149" s="19"/>
      <c r="S149" s="19"/>
      <c r="T149" s="19"/>
      <c r="U149" s="19"/>
      <c r="V149" s="19"/>
      <c r="W149" s="19"/>
      <c r="X149" s="19"/>
      <c r="Y149" s="19"/>
    </row>
    <row r="150" spans="2:25" ht="12" customHeight="1">
      <c r="B150" s="140" t="str">
        <f>IF( ISBLANK('03.Muestra'!$C25),"",'03.Muestra'!$C25)</f>
        <v/>
      </c>
      <c r="C150" s="140" t="str">
        <f>IF( ISBLANK('03.Muestra'!$E25),"",'03.Muestra'!$E25)</f>
        <v/>
      </c>
      <c r="D150" s="164" t="str">
        <f t="shared" si="6"/>
        <v/>
      </c>
      <c r="E150" s="133" t="str">
        <f t="shared" si="7"/>
        <v/>
      </c>
      <c r="F150" s="19"/>
      <c r="G150" s="19"/>
      <c r="H150" s="19"/>
      <c r="I150" s="19"/>
      <c r="J150" s="19"/>
      <c r="K150" s="19"/>
      <c r="L150" s="19"/>
      <c r="Q150" s="19"/>
      <c r="R150" s="19"/>
      <c r="S150" s="19"/>
      <c r="T150" s="19"/>
      <c r="U150" s="19"/>
      <c r="V150" s="19"/>
      <c r="W150" s="19"/>
      <c r="X150" s="19"/>
      <c r="Y150" s="19"/>
    </row>
    <row r="151" spans="2:25" ht="12" customHeight="1">
      <c r="B151" s="140" t="str">
        <f>IF( ISBLANK('03.Muestra'!$C26),"",'03.Muestra'!$C26)</f>
        <v/>
      </c>
      <c r="C151" s="140" t="str">
        <f>IF( ISBLANK('03.Muestra'!$E26),"",'03.Muestra'!$E26)</f>
        <v/>
      </c>
      <c r="D151" s="164" t="str">
        <f t="shared" si="6"/>
        <v/>
      </c>
      <c r="E151" s="133" t="str">
        <f t="shared" si="7"/>
        <v/>
      </c>
      <c r="F151" s="19"/>
      <c r="G151" s="19"/>
      <c r="H151" s="19"/>
      <c r="I151" s="19"/>
      <c r="J151" s="19"/>
      <c r="K151" s="19"/>
      <c r="L151" s="19"/>
      <c r="Q151" s="19"/>
      <c r="R151" s="19"/>
      <c r="S151" s="19"/>
      <c r="T151" s="19"/>
      <c r="U151" s="19"/>
      <c r="V151" s="19"/>
      <c r="W151" s="19"/>
      <c r="X151" s="19"/>
      <c r="Y151" s="19"/>
    </row>
    <row r="152" spans="2:25" ht="12" customHeight="1">
      <c r="B152" s="140" t="str">
        <f>IF( ISBLANK('03.Muestra'!$C27),"",'03.Muestra'!$C27)</f>
        <v/>
      </c>
      <c r="C152" s="140" t="str">
        <f>IF( ISBLANK('03.Muestra'!$E27),"",'03.Muestra'!$E27)</f>
        <v/>
      </c>
      <c r="D152" s="164" t="str">
        <f t="shared" si="6"/>
        <v/>
      </c>
      <c r="E152" s="133" t="str">
        <f t="shared" si="7"/>
        <v/>
      </c>
      <c r="F152" s="19"/>
      <c r="G152" s="19"/>
      <c r="H152" s="19"/>
      <c r="I152" s="19"/>
      <c r="J152" s="19"/>
      <c r="K152" s="19"/>
      <c r="L152" s="19"/>
      <c r="Q152" s="19"/>
      <c r="R152" s="19"/>
      <c r="S152" s="19"/>
      <c r="T152" s="19"/>
      <c r="U152" s="19"/>
      <c r="V152" s="19"/>
      <c r="W152" s="19"/>
      <c r="X152" s="19"/>
      <c r="Y152" s="19"/>
    </row>
    <row r="153" spans="2:25" ht="12" customHeight="1">
      <c r="B153" s="140" t="str">
        <f>IF( ISBLANK('03.Muestra'!$C28),"",'03.Muestra'!$C28)</f>
        <v/>
      </c>
      <c r="C153" s="140" t="str">
        <f>IF( ISBLANK('03.Muestra'!$E28),"",'03.Muestra'!$E28)</f>
        <v/>
      </c>
      <c r="D153" s="164" t="str">
        <f t="shared" si="6"/>
        <v/>
      </c>
      <c r="E153" s="133" t="str">
        <f t="shared" si="7"/>
        <v/>
      </c>
      <c r="F153" s="19"/>
      <c r="G153" s="19"/>
      <c r="H153" s="19"/>
      <c r="I153" s="19"/>
      <c r="J153" s="19"/>
      <c r="K153" s="19"/>
      <c r="L153" s="19"/>
      <c r="Q153" s="19"/>
      <c r="R153" s="19"/>
      <c r="S153" s="19"/>
      <c r="T153" s="19"/>
      <c r="U153" s="19"/>
      <c r="V153" s="19"/>
      <c r="W153" s="19"/>
      <c r="X153" s="19"/>
      <c r="Y153" s="19"/>
    </row>
    <row r="154" spans="2:25" ht="12" customHeight="1">
      <c r="B154" s="140" t="str">
        <f>IF( ISBLANK('03.Muestra'!$C29),"",'03.Muestra'!$C29)</f>
        <v/>
      </c>
      <c r="C154" s="140" t="str">
        <f>IF( ISBLANK('03.Muestra'!$E29),"",'03.Muestra'!$E29)</f>
        <v/>
      </c>
      <c r="D154" s="164" t="str">
        <f t="shared" si="6"/>
        <v/>
      </c>
      <c r="E154" s="133" t="str">
        <f t="shared" si="7"/>
        <v/>
      </c>
      <c r="F154" s="19"/>
      <c r="G154" s="19"/>
      <c r="H154" s="19"/>
      <c r="I154" s="19"/>
      <c r="J154" s="19"/>
      <c r="K154" s="19"/>
      <c r="L154" s="19"/>
      <c r="Q154" s="19"/>
      <c r="R154" s="19"/>
      <c r="S154" s="19"/>
      <c r="T154" s="19"/>
      <c r="U154" s="19"/>
      <c r="V154" s="19"/>
      <c r="W154" s="19"/>
      <c r="X154" s="19"/>
      <c r="Y154" s="19"/>
    </row>
    <row r="155" spans="2:25" ht="12" customHeight="1">
      <c r="B155" s="140" t="str">
        <f>IF( ISBLANK('03.Muestra'!$C30),"",'03.Muestra'!$C30)</f>
        <v/>
      </c>
      <c r="C155" s="140" t="str">
        <f>IF( ISBLANK('03.Muestra'!$E30),"",'03.Muestra'!$E30)</f>
        <v/>
      </c>
      <c r="D155" s="164" t="str">
        <f t="shared" si="6"/>
        <v/>
      </c>
      <c r="E155" s="133" t="str">
        <f t="shared" si="7"/>
        <v/>
      </c>
      <c r="F155" s="19"/>
      <c r="G155" s="19"/>
      <c r="H155" s="19"/>
      <c r="I155" s="19"/>
      <c r="J155" s="19"/>
      <c r="K155" s="19"/>
      <c r="L155" s="19"/>
      <c r="Q155" s="19"/>
      <c r="R155" s="19"/>
      <c r="S155" s="19"/>
      <c r="T155" s="19"/>
      <c r="U155" s="19"/>
      <c r="V155" s="19"/>
      <c r="W155" s="19"/>
      <c r="X155" s="19"/>
      <c r="Y155" s="19"/>
    </row>
    <row r="156" spans="2:25" ht="12" customHeight="1">
      <c r="B156" s="140" t="str">
        <f>IF( ISBLANK('03.Muestra'!$C31),"",'03.Muestra'!$C31)</f>
        <v/>
      </c>
      <c r="C156" s="140" t="str">
        <f>IF( ISBLANK('03.Muestra'!$E31),"",'03.Muestra'!$E31)</f>
        <v/>
      </c>
      <c r="D156" s="164" t="str">
        <f t="shared" si="6"/>
        <v/>
      </c>
      <c r="E156" s="133" t="str">
        <f t="shared" si="7"/>
        <v/>
      </c>
      <c r="F156" s="19"/>
      <c r="G156" s="19"/>
      <c r="H156" s="19"/>
      <c r="I156" s="19"/>
      <c r="J156" s="19"/>
      <c r="K156" s="19"/>
      <c r="L156" s="19"/>
      <c r="M156" s="19"/>
      <c r="N156" s="19"/>
      <c r="O156" s="19"/>
      <c r="P156" s="19"/>
      <c r="Q156" s="19"/>
      <c r="R156" s="19"/>
      <c r="S156" s="19"/>
      <c r="T156" s="19"/>
      <c r="U156" s="19"/>
      <c r="V156" s="19"/>
      <c r="W156" s="19"/>
      <c r="X156" s="19"/>
      <c r="Y156" s="19"/>
    </row>
    <row r="157" spans="2:25" ht="12" customHeight="1">
      <c r="B157" s="140" t="str">
        <f>IF( ISBLANK('03.Muestra'!$C32),"",'03.Muestra'!$C32)</f>
        <v/>
      </c>
      <c r="C157" s="140" t="str">
        <f>IF( ISBLANK('03.Muestra'!$E32),"",'03.Muestra'!$E32)</f>
        <v/>
      </c>
      <c r="D157" s="164" t="str">
        <f t="shared" si="6"/>
        <v/>
      </c>
      <c r="E157" s="133" t="str">
        <f t="shared" si="7"/>
        <v/>
      </c>
      <c r="F157" s="19"/>
      <c r="G157" s="19"/>
      <c r="H157" s="19"/>
      <c r="I157" s="19"/>
      <c r="J157" s="19"/>
      <c r="K157" s="19"/>
      <c r="L157" s="19"/>
      <c r="M157" s="19"/>
      <c r="N157" s="19"/>
      <c r="O157" s="19"/>
      <c r="P157" s="19"/>
      <c r="Q157" s="19"/>
      <c r="R157" s="19"/>
      <c r="S157" s="19"/>
      <c r="T157" s="19"/>
      <c r="U157" s="19"/>
      <c r="V157" s="19"/>
      <c r="W157" s="19"/>
      <c r="X157" s="19"/>
      <c r="Y157" s="19"/>
    </row>
    <row r="158" spans="2:25" ht="12" customHeight="1">
      <c r="B158" s="140" t="str">
        <f>IF( ISBLANK('03.Muestra'!$C33),"",'03.Muestra'!$C33)</f>
        <v/>
      </c>
      <c r="C158" s="140" t="str">
        <f>IF( ISBLANK('03.Muestra'!$E33),"",'03.Muestra'!$E33)</f>
        <v/>
      </c>
      <c r="D158" s="164" t="str">
        <f t="shared" si="6"/>
        <v/>
      </c>
      <c r="E158" s="133" t="str">
        <f t="shared" si="7"/>
        <v/>
      </c>
      <c r="F158" s="19"/>
      <c r="G158" s="19"/>
      <c r="H158" s="19"/>
      <c r="I158" s="19"/>
      <c r="J158" s="19"/>
      <c r="K158" s="19"/>
      <c r="L158" s="19"/>
      <c r="M158" s="19"/>
      <c r="N158" s="19"/>
      <c r="O158" s="19"/>
      <c r="P158" s="19"/>
      <c r="Q158" s="19"/>
      <c r="R158" s="19"/>
      <c r="S158" s="19"/>
      <c r="T158" s="19"/>
      <c r="U158" s="19"/>
      <c r="V158" s="19"/>
      <c r="W158" s="19"/>
      <c r="X158" s="19"/>
      <c r="Y158" s="19"/>
    </row>
    <row r="159" spans="2:25" ht="12" customHeight="1">
      <c r="B159" s="140" t="str">
        <f>IF( ISBLANK('03.Muestra'!$C34),"",'03.Muestra'!$C34)</f>
        <v/>
      </c>
      <c r="C159" s="140" t="str">
        <f>IF( ISBLANK('03.Muestra'!$E34),"",'03.Muestra'!$E34)</f>
        <v/>
      </c>
      <c r="D159" s="164" t="str">
        <f t="shared" si="6"/>
        <v/>
      </c>
      <c r="E159" s="133" t="str">
        <f t="shared" si="7"/>
        <v/>
      </c>
      <c r="F159" s="19"/>
      <c r="G159" s="19"/>
      <c r="H159" s="19"/>
      <c r="I159" s="19"/>
      <c r="J159" s="19"/>
      <c r="K159" s="19"/>
      <c r="L159" s="19"/>
      <c r="M159" s="19"/>
      <c r="N159" s="19"/>
      <c r="O159" s="19"/>
      <c r="P159" s="19"/>
      <c r="Q159" s="19"/>
      <c r="R159" s="19"/>
      <c r="S159" s="19"/>
      <c r="T159" s="19"/>
      <c r="U159" s="19"/>
      <c r="V159" s="19"/>
      <c r="W159" s="19"/>
      <c r="X159" s="19"/>
      <c r="Y159" s="19"/>
    </row>
    <row r="160" spans="2:25" ht="12" customHeight="1">
      <c r="B160" s="140" t="str">
        <f>IF( ISBLANK('03.Muestra'!$C35),"",'03.Muestra'!$C35)</f>
        <v/>
      </c>
      <c r="C160" s="140" t="str">
        <f>IF( ISBLANK('03.Muestra'!$E35),"",'03.Muestra'!$E35)</f>
        <v/>
      </c>
      <c r="D160" s="164" t="str">
        <f t="shared" si="6"/>
        <v/>
      </c>
      <c r="E160" s="133" t="str">
        <f t="shared" si="7"/>
        <v/>
      </c>
      <c r="G160" s="19"/>
      <c r="H160" s="19"/>
      <c r="I160" s="19"/>
      <c r="J160" s="19"/>
      <c r="K160" s="19"/>
      <c r="L160" s="19"/>
      <c r="M160" s="19"/>
      <c r="N160" s="19"/>
      <c r="O160" s="19"/>
      <c r="P160" s="19"/>
      <c r="Q160" s="19"/>
      <c r="R160" s="19"/>
      <c r="S160" s="19"/>
      <c r="T160" s="19"/>
      <c r="U160" s="19"/>
      <c r="V160" s="19"/>
      <c r="W160" s="19"/>
      <c r="X160" s="19"/>
      <c r="Y160" s="19"/>
    </row>
    <row r="161" spans="2:25" ht="12" customHeight="1">
      <c r="B161" s="140" t="str">
        <f>IF( ISBLANK('03.Muestra'!$C36),"",'03.Muestra'!$C36)</f>
        <v/>
      </c>
      <c r="C161" s="140" t="str">
        <f>IF( ISBLANK('03.Muestra'!$E36),"",'03.Muestra'!$E36)</f>
        <v/>
      </c>
      <c r="D161" s="164" t="str">
        <f t="shared" si="6"/>
        <v/>
      </c>
      <c r="E161" s="133" t="str">
        <f t="shared" si="7"/>
        <v/>
      </c>
      <c r="F161" s="153"/>
      <c r="G161" s="19"/>
      <c r="H161" s="19"/>
      <c r="I161" s="19"/>
      <c r="J161" s="19"/>
      <c r="K161" s="19"/>
      <c r="L161" s="19"/>
      <c r="M161" s="19"/>
      <c r="N161" s="19"/>
      <c r="O161" s="19"/>
      <c r="P161" s="19"/>
      <c r="Q161" s="19"/>
      <c r="R161" s="19"/>
      <c r="S161" s="19"/>
      <c r="T161" s="19"/>
      <c r="U161" s="19"/>
      <c r="V161" s="19"/>
      <c r="W161" s="19"/>
      <c r="X161" s="19"/>
      <c r="Y161" s="19"/>
    </row>
    <row r="162" spans="2:25" ht="12" customHeight="1">
      <c r="B162" s="140" t="str">
        <f>IF( ISBLANK('03.Muestra'!$C37),"",'03.Muestra'!$C37)</f>
        <v/>
      </c>
      <c r="C162" s="140" t="str">
        <f>IF( ISBLANK('03.Muestra'!$E37),"",'03.Muestra'!$E37)</f>
        <v/>
      </c>
      <c r="D162" s="164" t="str">
        <f t="shared" si="6"/>
        <v/>
      </c>
      <c r="E162" s="133" t="str">
        <f t="shared" si="7"/>
        <v/>
      </c>
      <c r="F162" s="153"/>
      <c r="G162" s="19"/>
      <c r="H162" s="19"/>
      <c r="I162" s="19"/>
      <c r="J162" s="19"/>
      <c r="K162" s="19"/>
      <c r="L162" s="19"/>
      <c r="M162" s="19"/>
      <c r="N162" s="19"/>
      <c r="O162" s="19"/>
      <c r="P162" s="19"/>
      <c r="Q162" s="19"/>
      <c r="R162" s="19"/>
      <c r="S162" s="19"/>
      <c r="T162" s="19"/>
      <c r="U162" s="19"/>
      <c r="V162" s="19"/>
      <c r="W162" s="19"/>
      <c r="X162" s="19"/>
      <c r="Y162" s="19"/>
    </row>
    <row r="163" spans="2:25" ht="12" customHeight="1">
      <c r="B163" s="140" t="str">
        <f>IF( ISBLANK('03.Muestra'!$C38),"",'03.Muestra'!$C38)</f>
        <v/>
      </c>
      <c r="C163" s="140" t="str">
        <f>IF( ISBLANK('03.Muestra'!$E38),"",'03.Muestra'!$E38)</f>
        <v/>
      </c>
      <c r="D163" s="164" t="str">
        <f t="shared" si="6"/>
        <v/>
      </c>
      <c r="E163" s="133" t="str">
        <f t="shared" si="7"/>
        <v/>
      </c>
      <c r="F163" s="153"/>
      <c r="G163" s="19"/>
      <c r="H163" s="19"/>
      <c r="I163" s="19"/>
      <c r="J163" s="19"/>
      <c r="K163" s="19"/>
      <c r="L163" s="19"/>
      <c r="M163" s="19"/>
      <c r="N163" s="19"/>
      <c r="O163" s="19"/>
      <c r="P163" s="19"/>
      <c r="Q163" s="19"/>
      <c r="R163" s="19"/>
      <c r="S163" s="19"/>
      <c r="T163" s="19"/>
      <c r="U163" s="19"/>
      <c r="V163" s="19"/>
      <c r="W163" s="19"/>
      <c r="X163" s="19"/>
      <c r="Y163" s="19"/>
    </row>
    <row r="164" spans="2:25" ht="12" customHeight="1">
      <c r="B164" s="140" t="str">
        <f>IF( ISBLANK('03.Muestra'!$C39),"",'03.Muestra'!$C39)</f>
        <v/>
      </c>
      <c r="C164" s="140" t="str">
        <f>IF( ISBLANK('03.Muestra'!$E39),"",'03.Muestra'!$E39)</f>
        <v/>
      </c>
      <c r="D164" s="164" t="str">
        <f t="shared" si="6"/>
        <v/>
      </c>
      <c r="E164" s="133" t="str">
        <f t="shared" si="7"/>
        <v/>
      </c>
      <c r="F164" s="153"/>
      <c r="G164" s="19"/>
      <c r="H164" s="19"/>
      <c r="I164" s="19"/>
      <c r="J164" s="19"/>
      <c r="K164" s="19"/>
      <c r="L164" s="19"/>
      <c r="M164" s="19"/>
      <c r="N164" s="19"/>
      <c r="O164" s="19"/>
      <c r="P164" s="19"/>
      <c r="Q164" s="19"/>
      <c r="R164" s="19"/>
      <c r="S164" s="19"/>
      <c r="T164" s="19"/>
      <c r="U164" s="19"/>
      <c r="V164" s="19"/>
      <c r="W164" s="19"/>
      <c r="X164" s="19"/>
      <c r="Y164" s="19"/>
    </row>
    <row r="165" spans="2:25" ht="12" customHeight="1">
      <c r="B165" s="140" t="str">
        <f>IF( ISBLANK('03.Muestra'!$C40),"",'03.Muestra'!$C40)</f>
        <v/>
      </c>
      <c r="C165" s="140" t="str">
        <f>IF( ISBLANK('03.Muestra'!$E40),"",'03.Muestra'!$E40)</f>
        <v/>
      </c>
      <c r="D165" s="164" t="str">
        <f t="shared" si="6"/>
        <v/>
      </c>
      <c r="E165" s="133" t="str">
        <f t="shared" si="7"/>
        <v/>
      </c>
      <c r="F165" s="153"/>
      <c r="G165" s="19"/>
      <c r="H165" s="19"/>
      <c r="I165" s="19"/>
      <c r="J165" s="19"/>
      <c r="K165" s="19"/>
      <c r="L165" s="19"/>
      <c r="M165" s="19"/>
      <c r="N165" s="19"/>
      <c r="O165" s="19"/>
      <c r="P165" s="19"/>
      <c r="Q165" s="19"/>
      <c r="R165" s="19"/>
      <c r="S165" s="19"/>
      <c r="T165" s="19"/>
      <c r="U165" s="19"/>
      <c r="V165" s="19"/>
      <c r="W165" s="19"/>
      <c r="X165" s="19"/>
      <c r="Y165" s="19"/>
    </row>
    <row r="166" spans="2:25" ht="12" customHeight="1">
      <c r="B166" s="140" t="str">
        <f>IF( ISBLANK('03.Muestra'!$C41),"",'03.Muestra'!$C41)</f>
        <v/>
      </c>
      <c r="C166" s="140" t="str">
        <f>IF( ISBLANK('03.Muestra'!$E41),"",'03.Muestra'!$E41)</f>
        <v/>
      </c>
      <c r="D166" s="164" t="str">
        <f t="shared" si="6"/>
        <v/>
      </c>
      <c r="E166" s="133" t="str">
        <f t="shared" si="7"/>
        <v/>
      </c>
      <c r="F166" s="153"/>
      <c r="G166" s="19"/>
      <c r="H166" s="19"/>
      <c r="I166" s="19"/>
      <c r="J166" s="19"/>
      <c r="K166" s="19"/>
      <c r="L166" s="19"/>
      <c r="M166" s="19"/>
      <c r="N166" s="19"/>
      <c r="O166" s="19"/>
      <c r="P166" s="19"/>
      <c r="Q166" s="19"/>
      <c r="R166" s="19"/>
      <c r="S166" s="19"/>
      <c r="T166" s="19"/>
      <c r="U166" s="19"/>
      <c r="V166" s="19"/>
      <c r="W166" s="19"/>
      <c r="X166" s="19"/>
      <c r="Y166" s="19"/>
    </row>
    <row r="167" spans="2:25" ht="12" customHeight="1">
      <c r="B167" s="140" t="str">
        <f>IF( ISBLANK('03.Muestra'!$C42),"",'03.Muestra'!$C42)</f>
        <v/>
      </c>
      <c r="C167" s="140" t="str">
        <f>IF( ISBLANK('03.Muestra'!$E42),"",'03.Muestra'!$E42)</f>
        <v/>
      </c>
      <c r="D167" s="164" t="str">
        <f t="shared" si="6"/>
        <v/>
      </c>
      <c r="E167" s="133" t="str">
        <f t="shared" si="7"/>
        <v/>
      </c>
      <c r="F167" s="19"/>
      <c r="G167" s="19"/>
      <c r="H167" s="19"/>
      <c r="I167" s="19"/>
      <c r="J167" s="19"/>
      <c r="K167" s="19"/>
      <c r="L167" s="19"/>
      <c r="M167" s="19"/>
      <c r="N167" s="19"/>
      <c r="O167" s="19"/>
      <c r="P167" s="19"/>
      <c r="Q167" s="19"/>
      <c r="R167" s="19"/>
      <c r="S167" s="19"/>
      <c r="T167" s="19"/>
      <c r="U167" s="19"/>
      <c r="V167" s="19"/>
      <c r="W167" s="19"/>
      <c r="X167" s="19"/>
      <c r="Y167" s="19"/>
    </row>
    <row r="168" spans="2:25" ht="12" customHeight="1">
      <c r="B168" s="19"/>
      <c r="C168" s="19"/>
      <c r="D168" s="19"/>
      <c r="E168" s="19"/>
      <c r="F168" s="19"/>
      <c r="G168" s="19"/>
      <c r="H168" s="19"/>
      <c r="I168" s="19"/>
      <c r="J168" s="19"/>
      <c r="K168" s="19"/>
      <c r="L168" s="19"/>
      <c r="M168" s="19"/>
      <c r="N168" s="19"/>
      <c r="O168" s="19"/>
      <c r="P168" s="19"/>
      <c r="Q168" s="19"/>
      <c r="R168" s="19"/>
      <c r="S168" s="19"/>
      <c r="T168" s="19"/>
      <c r="U168" s="19"/>
      <c r="V168" s="19"/>
      <c r="W168" s="19"/>
      <c r="X168" s="19"/>
      <c r="Y168" s="19"/>
    </row>
    <row r="169" spans="2:25" ht="12" customHeight="1">
      <c r="B169" s="19"/>
      <c r="C169" s="19"/>
      <c r="D169" s="133"/>
      <c r="E169" s="138"/>
      <c r="F169" s="19"/>
      <c r="G169" s="19"/>
      <c r="H169" s="19"/>
      <c r="I169" s="19"/>
      <c r="J169" s="19"/>
      <c r="K169" s="19"/>
      <c r="L169" s="19"/>
      <c r="M169" s="19"/>
      <c r="N169" s="19"/>
      <c r="O169" s="19"/>
      <c r="P169" s="19"/>
      <c r="Q169" s="19"/>
      <c r="R169" s="19"/>
      <c r="S169" s="19"/>
      <c r="T169" s="19"/>
      <c r="U169" s="19"/>
      <c r="V169" s="19"/>
      <c r="W169" s="19"/>
      <c r="X169" s="19"/>
      <c r="Y169" s="19"/>
    </row>
    <row r="170" spans="2:25" ht="32.25" customHeight="1">
      <c r="B170" s="33" t="s">
        <v>64</v>
      </c>
      <c r="C170" s="27" t="s">
        <v>122</v>
      </c>
      <c r="D170" s="28" t="s">
        <v>71</v>
      </c>
      <c r="E170" s="152"/>
      <c r="K170" s="19"/>
      <c r="L170" s="19"/>
      <c r="M170" s="19"/>
      <c r="N170" s="19"/>
      <c r="O170" s="19"/>
      <c r="P170" s="19"/>
      <c r="Q170" s="19"/>
      <c r="R170" s="19"/>
      <c r="S170" s="19"/>
      <c r="T170" s="19"/>
      <c r="U170" s="19"/>
      <c r="V170" s="19"/>
      <c r="W170" s="19"/>
      <c r="X170" s="19"/>
      <c r="Y170" s="19"/>
    </row>
    <row r="171" spans="2:25" ht="12" customHeight="1">
      <c r="B171" s="140" t="str">
        <f>IF( ISBLANK('03.Muestra'!$C8),"",'03.Muestra'!$C8)</f>
        <v/>
      </c>
      <c r="C171" s="140" t="str">
        <f>IF( ISBLANK('03.Muestra'!$E8),"",'03.Muestra'!$E8)</f>
        <v/>
      </c>
      <c r="D171" s="164" t="str">
        <f t="shared" ref="D171:D205" si="8">IF(AND(B171&lt;&gt;"",C171&lt;&gt;""),"N/T","")</f>
        <v/>
      </c>
      <c r="E171" s="133" t="str">
        <f t="shared" ref="E171:E205" si="9">IF(D171&lt;&gt;"",IF(AND(B171&lt;&gt;"",C171&lt;&gt;""),"","ERR"),"")</f>
        <v/>
      </c>
      <c r="F171" s="141" t="s">
        <v>72</v>
      </c>
      <c r="G171" s="142" t="s">
        <v>76</v>
      </c>
      <c r="H171" s="143" t="s">
        <v>74</v>
      </c>
      <c r="I171" s="144" t="s">
        <v>65</v>
      </c>
      <c r="J171" s="145" t="s">
        <v>62</v>
      </c>
      <c r="K171" s="146" t="s">
        <v>69</v>
      </c>
      <c r="L171" s="19"/>
      <c r="M171" s="19"/>
      <c r="N171" s="19"/>
      <c r="O171" s="19"/>
      <c r="P171" s="19"/>
      <c r="Q171" s="19"/>
      <c r="R171" s="19"/>
      <c r="S171" s="19"/>
      <c r="T171" s="19"/>
      <c r="U171" s="19"/>
      <c r="V171" s="19"/>
      <c r="W171" s="19"/>
      <c r="X171" s="19"/>
      <c r="Y171" s="19"/>
    </row>
    <row r="172" spans="2:25" ht="12" customHeight="1">
      <c r="B172" s="140" t="str">
        <f>IF( ISBLANK('03.Muestra'!$C9),"",'03.Muestra'!$C9)</f>
        <v/>
      </c>
      <c r="C172" s="140" t="str">
        <f>IF( ISBLANK('03.Muestra'!$E9),"",'03.Muestra'!$E9)</f>
        <v/>
      </c>
      <c r="D172" s="164" t="str">
        <f t="shared" si="8"/>
        <v/>
      </c>
      <c r="E172" s="133" t="str">
        <f t="shared" si="9"/>
        <v/>
      </c>
      <c r="F172" s="147">
        <f ca="1">COUNTIF($D171:INDIRECT("$D" &amp;  SUM(ROW()-1,'03.Muestra'!$D$45)-1),F171)</f>
        <v>0</v>
      </c>
      <c r="G172" s="147">
        <f ca="1">COUNTIF($D171:INDIRECT("$D" &amp;  SUM(ROW()-1,'03.Muestra'!$D$45)-1),G171)</f>
        <v>0</v>
      </c>
      <c r="H172" s="147">
        <f ca="1">COUNTIF($D171:INDIRECT("$D" &amp;  SUM(ROW()-1,'03.Muestra'!$D$45)-1),H171)</f>
        <v>0</v>
      </c>
      <c r="I172" s="147">
        <f ca="1">COUNTIF($D171:INDIRECT("$D" &amp;  SUM(ROW()-1,'03.Muestra'!$D$45)-1),I171)</f>
        <v>0</v>
      </c>
      <c r="J172" s="147">
        <f ca="1">COUNTIF($D171:INDIRECT("$D" &amp;  SUM(ROW()-1,'03.Muestra'!$D$45)-1),J171)</f>
        <v>0</v>
      </c>
      <c r="K172" s="147">
        <f ca="1">IF('03.Muestra'!$D$45=0,0,COUNTBLANK($D171:INDIRECT("$D" &amp;  SUM(ROW()-1,'03.Muestra'!$D$45)-1)))</f>
        <v>0</v>
      </c>
      <c r="L172" s="19"/>
      <c r="M172" s="19"/>
      <c r="N172" s="19"/>
      <c r="O172" s="19"/>
      <c r="P172" s="19"/>
      <c r="Q172" s="19"/>
      <c r="R172" s="19"/>
      <c r="S172" s="19"/>
      <c r="T172" s="19"/>
      <c r="U172" s="19"/>
      <c r="V172" s="19"/>
      <c r="W172" s="19"/>
      <c r="X172" s="19"/>
      <c r="Y172" s="19"/>
    </row>
    <row r="173" spans="2:25" ht="12" customHeight="1">
      <c r="B173" s="140" t="str">
        <f>IF( ISBLANK('03.Muestra'!$C10),"",'03.Muestra'!$C10)</f>
        <v/>
      </c>
      <c r="C173" s="140" t="str">
        <f>IF( ISBLANK('03.Muestra'!$E10),"",'03.Muestra'!$E10)</f>
        <v/>
      </c>
      <c r="D173" s="164" t="str">
        <f t="shared" si="8"/>
        <v/>
      </c>
      <c r="E173" s="133" t="str">
        <f t="shared" si="9"/>
        <v/>
      </c>
      <c r="G173" s="19"/>
      <c r="H173" s="19"/>
      <c r="I173" s="19"/>
      <c r="J173" s="19"/>
      <c r="K173" s="19"/>
      <c r="L173" s="19"/>
      <c r="M173" s="19"/>
      <c r="N173" s="19"/>
      <c r="O173" s="19"/>
      <c r="P173" s="19"/>
      <c r="Q173" s="19"/>
      <c r="R173" s="19"/>
      <c r="S173" s="19"/>
      <c r="T173" s="19"/>
      <c r="U173" s="19"/>
      <c r="V173" s="19"/>
      <c r="W173" s="19"/>
      <c r="X173" s="19"/>
      <c r="Y173" s="19"/>
    </row>
    <row r="174" spans="2:25" ht="12" customHeight="1">
      <c r="B174" s="140" t="str">
        <f>IF( ISBLANK('03.Muestra'!$C11),"",'03.Muestra'!$C11)</f>
        <v/>
      </c>
      <c r="C174" s="140" t="str">
        <f>IF( ISBLANK('03.Muestra'!$E11),"",'03.Muestra'!$E11)</f>
        <v/>
      </c>
      <c r="D174" s="164" t="str">
        <f t="shared" si="8"/>
        <v/>
      </c>
      <c r="E174" s="133" t="str">
        <f t="shared" si="9"/>
        <v/>
      </c>
      <c r="G174" s="19"/>
      <c r="H174" s="19"/>
      <c r="I174" s="19"/>
      <c r="J174" s="19"/>
      <c r="K174" s="19"/>
      <c r="L174" s="19"/>
      <c r="M174" s="19"/>
      <c r="N174" s="19"/>
      <c r="O174" s="19"/>
      <c r="P174" s="19"/>
      <c r="Q174" s="19"/>
      <c r="R174" s="19"/>
      <c r="S174" s="19"/>
      <c r="T174" s="19"/>
      <c r="U174" s="19"/>
      <c r="V174" s="19"/>
      <c r="W174" s="19"/>
      <c r="X174" s="19"/>
      <c r="Y174" s="19"/>
    </row>
    <row r="175" spans="2:25" ht="12" customHeight="1">
      <c r="B175" s="140" t="str">
        <f>IF( ISBLANK('03.Muestra'!$C12),"",'03.Muestra'!$C12)</f>
        <v/>
      </c>
      <c r="C175" s="140" t="str">
        <f>IF( ISBLANK('03.Muestra'!$E12),"",'03.Muestra'!$E12)</f>
        <v/>
      </c>
      <c r="D175" s="164" t="str">
        <f t="shared" si="8"/>
        <v/>
      </c>
      <c r="E175" s="133" t="str">
        <f t="shared" si="9"/>
        <v/>
      </c>
      <c r="G175" s="19"/>
      <c r="H175" s="19"/>
      <c r="I175" s="19"/>
      <c r="J175" s="19"/>
      <c r="K175" s="19"/>
      <c r="L175" s="19"/>
      <c r="M175" s="19"/>
      <c r="N175" s="19"/>
      <c r="O175" s="19"/>
      <c r="P175" s="19"/>
      <c r="Q175" s="19"/>
      <c r="R175" s="19"/>
      <c r="S175" s="19"/>
      <c r="T175" s="19"/>
      <c r="U175" s="19"/>
      <c r="V175" s="19"/>
      <c r="W175" s="19"/>
      <c r="X175" s="19"/>
      <c r="Y175" s="19"/>
    </row>
    <row r="176" spans="2:25" ht="12" customHeight="1">
      <c r="B176" s="140" t="str">
        <f>IF( ISBLANK('03.Muestra'!$C13),"",'03.Muestra'!$C13)</f>
        <v/>
      </c>
      <c r="C176" s="140" t="str">
        <f>IF( ISBLANK('03.Muestra'!$E13),"",'03.Muestra'!$E13)</f>
        <v/>
      </c>
      <c r="D176" s="164" t="str">
        <f t="shared" si="8"/>
        <v/>
      </c>
      <c r="E176" s="133" t="str">
        <f t="shared" si="9"/>
        <v/>
      </c>
      <c r="G176" s="19"/>
      <c r="H176" s="19"/>
      <c r="I176" s="19"/>
      <c r="J176" s="19"/>
      <c r="K176" s="19"/>
      <c r="L176" s="19"/>
      <c r="M176" s="19"/>
      <c r="N176" s="19"/>
      <c r="O176" s="19"/>
      <c r="P176" s="19"/>
      <c r="Q176" s="19"/>
      <c r="R176" s="19"/>
      <c r="S176" s="19"/>
      <c r="T176" s="19"/>
      <c r="U176" s="19"/>
      <c r="V176" s="19"/>
      <c r="W176" s="19"/>
      <c r="X176" s="19"/>
      <c r="Y176" s="19"/>
    </row>
    <row r="177" spans="2:25" ht="12" customHeight="1">
      <c r="B177" s="140" t="str">
        <f>IF( ISBLANK('03.Muestra'!$C14),"",'03.Muestra'!$C14)</f>
        <v/>
      </c>
      <c r="C177" s="140" t="str">
        <f>IF( ISBLANK('03.Muestra'!$E14),"",'03.Muestra'!$E14)</f>
        <v/>
      </c>
      <c r="D177" s="164" t="str">
        <f t="shared" si="8"/>
        <v/>
      </c>
      <c r="E177" s="133" t="str">
        <f t="shared" si="9"/>
        <v/>
      </c>
      <c r="F177" s="19"/>
      <c r="G177" s="19"/>
      <c r="H177" s="19"/>
      <c r="I177" s="19"/>
      <c r="J177" s="19"/>
      <c r="K177" s="19"/>
      <c r="L177" s="19"/>
      <c r="M177" s="19"/>
      <c r="N177" s="19"/>
      <c r="O177" s="19"/>
      <c r="P177" s="19"/>
      <c r="Q177" s="19"/>
      <c r="R177" s="19"/>
      <c r="S177" s="19"/>
      <c r="T177" s="19"/>
      <c r="U177" s="19"/>
      <c r="V177" s="19"/>
      <c r="W177" s="19"/>
      <c r="X177" s="19"/>
      <c r="Y177" s="19"/>
    </row>
    <row r="178" spans="2:25" ht="12" customHeight="1">
      <c r="B178" s="140" t="str">
        <f>IF( ISBLANK('03.Muestra'!$C15),"",'03.Muestra'!$C15)</f>
        <v/>
      </c>
      <c r="C178" s="140" t="str">
        <f>IF( ISBLANK('03.Muestra'!$E15),"",'03.Muestra'!$E15)</f>
        <v/>
      </c>
      <c r="D178" s="164" t="str">
        <f t="shared" si="8"/>
        <v/>
      </c>
      <c r="E178" s="133" t="str">
        <f t="shared" si="9"/>
        <v/>
      </c>
      <c r="F178" s="19"/>
      <c r="G178" s="19"/>
      <c r="H178" s="19"/>
      <c r="I178" s="19"/>
      <c r="J178" s="19"/>
      <c r="K178" s="19"/>
      <c r="L178" s="19"/>
      <c r="M178" s="19"/>
      <c r="N178" s="19"/>
      <c r="O178" s="19"/>
      <c r="P178" s="19"/>
      <c r="Q178" s="19"/>
      <c r="R178" s="19"/>
      <c r="S178" s="19"/>
      <c r="T178" s="19"/>
      <c r="U178" s="19"/>
      <c r="V178" s="19"/>
      <c r="W178" s="19"/>
      <c r="X178" s="19"/>
      <c r="Y178" s="19"/>
    </row>
    <row r="179" spans="2:25" ht="12" customHeight="1">
      <c r="B179" s="140" t="str">
        <f>IF( ISBLANK('03.Muestra'!$C16),"",'03.Muestra'!$C16)</f>
        <v/>
      </c>
      <c r="C179" s="140" t="str">
        <f>IF( ISBLANK('03.Muestra'!$E16),"",'03.Muestra'!$E16)</f>
        <v/>
      </c>
      <c r="D179" s="164" t="str">
        <f t="shared" si="8"/>
        <v/>
      </c>
      <c r="E179" s="133" t="str">
        <f t="shared" si="9"/>
        <v/>
      </c>
      <c r="F179" s="19"/>
      <c r="G179" s="19"/>
      <c r="H179" s="19"/>
      <c r="I179" s="19"/>
      <c r="J179" s="19"/>
      <c r="K179" s="19"/>
      <c r="L179" s="19"/>
      <c r="M179" s="19"/>
      <c r="N179" s="19"/>
      <c r="O179" s="19"/>
      <c r="P179" s="19"/>
      <c r="Q179" s="19"/>
      <c r="R179" s="19"/>
      <c r="S179" s="19"/>
      <c r="T179" s="19"/>
      <c r="U179" s="19"/>
      <c r="V179" s="19"/>
      <c r="W179" s="19"/>
      <c r="X179" s="19"/>
      <c r="Y179" s="19"/>
    </row>
    <row r="180" spans="2:25" ht="12" customHeight="1">
      <c r="B180" s="140" t="str">
        <f>IF( ISBLANK('03.Muestra'!$C17),"",'03.Muestra'!$C17)</f>
        <v/>
      </c>
      <c r="C180" s="140" t="str">
        <f>IF( ISBLANK('03.Muestra'!$E17),"",'03.Muestra'!$E17)</f>
        <v/>
      </c>
      <c r="D180" s="164" t="str">
        <f t="shared" si="8"/>
        <v/>
      </c>
      <c r="E180" s="133" t="str">
        <f t="shared" si="9"/>
        <v/>
      </c>
      <c r="F180" s="19"/>
      <c r="G180" s="19"/>
      <c r="H180" s="19"/>
      <c r="I180" s="19"/>
      <c r="J180" s="19"/>
      <c r="K180" s="19"/>
      <c r="L180" s="19"/>
      <c r="M180" s="19"/>
      <c r="N180" s="19"/>
      <c r="O180" s="19"/>
      <c r="P180" s="19"/>
      <c r="Q180" s="19"/>
      <c r="R180" s="19"/>
      <c r="S180" s="19"/>
      <c r="T180" s="19"/>
      <c r="U180" s="19"/>
      <c r="V180" s="19"/>
      <c r="W180" s="19"/>
      <c r="X180" s="19"/>
      <c r="Y180" s="19"/>
    </row>
    <row r="181" spans="2:25" ht="12" customHeight="1">
      <c r="B181" s="140" t="str">
        <f>IF( ISBLANK('03.Muestra'!$C18),"",'03.Muestra'!$C18)</f>
        <v/>
      </c>
      <c r="C181" s="140" t="str">
        <f>IF( ISBLANK('03.Muestra'!$E18),"",'03.Muestra'!$E18)</f>
        <v/>
      </c>
      <c r="D181" s="164" t="str">
        <f t="shared" si="8"/>
        <v/>
      </c>
      <c r="E181" s="133" t="str">
        <f t="shared" si="9"/>
        <v/>
      </c>
      <c r="F181" s="19"/>
      <c r="G181" s="19"/>
      <c r="H181" s="19"/>
      <c r="I181" s="19"/>
      <c r="J181" s="19"/>
      <c r="K181" s="19"/>
      <c r="L181" s="19"/>
      <c r="M181" s="19"/>
      <c r="N181" s="19"/>
      <c r="O181" s="19"/>
      <c r="P181" s="19"/>
      <c r="Q181" s="19"/>
      <c r="R181" s="19"/>
      <c r="S181" s="19"/>
      <c r="T181" s="19"/>
      <c r="U181" s="19"/>
      <c r="V181" s="19"/>
      <c r="W181" s="19"/>
      <c r="X181" s="19"/>
      <c r="Y181" s="19"/>
    </row>
    <row r="182" spans="2:25" ht="12" customHeight="1">
      <c r="B182" s="140" t="str">
        <f>IF( ISBLANK('03.Muestra'!$C19),"",'03.Muestra'!$C19)</f>
        <v/>
      </c>
      <c r="C182" s="140" t="str">
        <f>IF( ISBLANK('03.Muestra'!$E19),"",'03.Muestra'!$E19)</f>
        <v/>
      </c>
      <c r="D182" s="164" t="str">
        <f t="shared" si="8"/>
        <v/>
      </c>
      <c r="E182" s="133" t="str">
        <f t="shared" si="9"/>
        <v/>
      </c>
      <c r="F182" s="19"/>
      <c r="G182" s="19"/>
      <c r="H182" s="19"/>
      <c r="I182" s="19"/>
      <c r="J182" s="19"/>
      <c r="K182" s="19"/>
      <c r="L182" s="19"/>
      <c r="M182" s="19"/>
      <c r="N182" s="19"/>
      <c r="O182" s="19"/>
      <c r="P182" s="19"/>
      <c r="Q182" s="19"/>
      <c r="R182" s="19"/>
      <c r="S182" s="19"/>
      <c r="T182" s="19"/>
      <c r="U182" s="19"/>
      <c r="V182" s="19"/>
      <c r="W182" s="19"/>
      <c r="X182" s="19"/>
      <c r="Y182" s="19"/>
    </row>
    <row r="183" spans="2:25" ht="12" customHeight="1">
      <c r="B183" s="140" t="str">
        <f>IF( ISBLANK('03.Muestra'!$C20),"",'03.Muestra'!$C20)</f>
        <v/>
      </c>
      <c r="C183" s="140" t="str">
        <f>IF( ISBLANK('03.Muestra'!$E20),"",'03.Muestra'!$E20)</f>
        <v/>
      </c>
      <c r="D183" s="164" t="str">
        <f t="shared" si="8"/>
        <v/>
      </c>
      <c r="E183" s="133" t="str">
        <f t="shared" si="9"/>
        <v/>
      </c>
      <c r="F183" s="19"/>
      <c r="G183" s="19"/>
      <c r="H183" s="19"/>
      <c r="I183" s="19"/>
      <c r="J183" s="19"/>
      <c r="K183" s="19"/>
      <c r="L183" s="19"/>
      <c r="Q183" s="19"/>
      <c r="R183" s="19"/>
      <c r="S183" s="19"/>
      <c r="T183" s="19"/>
      <c r="U183" s="19"/>
      <c r="V183" s="19"/>
      <c r="W183" s="19"/>
      <c r="X183" s="19"/>
      <c r="Y183" s="19"/>
    </row>
    <row r="184" spans="2:25" ht="12" customHeight="1">
      <c r="B184" s="140" t="str">
        <f>IF( ISBLANK('03.Muestra'!$C21),"",'03.Muestra'!$C21)</f>
        <v/>
      </c>
      <c r="C184" s="140" t="str">
        <f>IF( ISBLANK('03.Muestra'!$E21),"",'03.Muestra'!$E21)</f>
        <v/>
      </c>
      <c r="D184" s="164" t="str">
        <f t="shared" si="8"/>
        <v/>
      </c>
      <c r="E184" s="133" t="str">
        <f t="shared" si="9"/>
        <v/>
      </c>
      <c r="F184" s="19"/>
      <c r="G184" s="19"/>
      <c r="H184" s="19"/>
      <c r="I184" s="19"/>
      <c r="J184" s="19"/>
      <c r="K184" s="19"/>
      <c r="L184" s="19"/>
      <c r="Q184" s="19"/>
      <c r="R184" s="19"/>
      <c r="S184" s="19"/>
      <c r="T184" s="19"/>
      <c r="U184" s="19"/>
      <c r="V184" s="19"/>
      <c r="W184" s="19"/>
      <c r="X184" s="19"/>
      <c r="Y184" s="19"/>
    </row>
    <row r="185" spans="2:25" ht="12" customHeight="1">
      <c r="B185" s="140" t="str">
        <f>IF( ISBLANK('03.Muestra'!$C22),"",'03.Muestra'!$C22)</f>
        <v/>
      </c>
      <c r="C185" s="140" t="str">
        <f>IF( ISBLANK('03.Muestra'!$E22),"",'03.Muestra'!$E22)</f>
        <v/>
      </c>
      <c r="D185" s="164" t="str">
        <f t="shared" si="8"/>
        <v/>
      </c>
      <c r="E185" s="133" t="str">
        <f t="shared" si="9"/>
        <v/>
      </c>
      <c r="F185" s="19"/>
      <c r="G185" s="19"/>
      <c r="H185" s="19"/>
      <c r="I185" s="19"/>
      <c r="J185" s="19"/>
      <c r="K185" s="19"/>
      <c r="L185" s="19"/>
      <c r="Q185" s="19"/>
      <c r="R185" s="19"/>
      <c r="S185" s="19"/>
      <c r="T185" s="19"/>
      <c r="U185" s="19"/>
      <c r="V185" s="19"/>
      <c r="W185" s="19"/>
      <c r="X185" s="19"/>
      <c r="Y185" s="19"/>
    </row>
    <row r="186" spans="2:25" ht="12" customHeight="1">
      <c r="B186" s="140" t="str">
        <f>IF( ISBLANK('03.Muestra'!$C23),"",'03.Muestra'!$C23)</f>
        <v/>
      </c>
      <c r="C186" s="140" t="str">
        <f>IF( ISBLANK('03.Muestra'!$E23),"",'03.Muestra'!$E23)</f>
        <v/>
      </c>
      <c r="D186" s="164" t="str">
        <f t="shared" si="8"/>
        <v/>
      </c>
      <c r="E186" s="133" t="str">
        <f t="shared" si="9"/>
        <v/>
      </c>
      <c r="F186" s="19"/>
      <c r="G186" s="19"/>
      <c r="H186" s="19"/>
      <c r="I186" s="19"/>
      <c r="J186" s="19"/>
      <c r="K186" s="19"/>
      <c r="L186" s="19"/>
      <c r="Q186" s="19"/>
      <c r="R186" s="19"/>
      <c r="S186" s="19"/>
      <c r="T186" s="19"/>
      <c r="U186" s="19"/>
      <c r="V186" s="19"/>
      <c r="W186" s="19"/>
      <c r="X186" s="19"/>
      <c r="Y186" s="19"/>
    </row>
    <row r="187" spans="2:25" ht="12" customHeight="1">
      <c r="B187" s="140" t="str">
        <f>IF( ISBLANK('03.Muestra'!$C24),"",'03.Muestra'!$C24)</f>
        <v/>
      </c>
      <c r="C187" s="140" t="str">
        <f>IF( ISBLANK('03.Muestra'!$E24),"",'03.Muestra'!$E24)</f>
        <v/>
      </c>
      <c r="D187" s="164" t="str">
        <f t="shared" si="8"/>
        <v/>
      </c>
      <c r="E187" s="133" t="str">
        <f t="shared" si="9"/>
        <v/>
      </c>
      <c r="F187" s="19"/>
      <c r="G187" s="19"/>
      <c r="H187" s="19"/>
      <c r="I187" s="19"/>
      <c r="J187" s="19"/>
      <c r="K187" s="19"/>
      <c r="L187" s="19"/>
      <c r="Q187" s="19"/>
      <c r="R187" s="19"/>
      <c r="S187" s="19"/>
      <c r="T187" s="19"/>
      <c r="U187" s="19"/>
      <c r="V187" s="19"/>
      <c r="W187" s="19"/>
      <c r="X187" s="19"/>
      <c r="Y187" s="19"/>
    </row>
    <row r="188" spans="2:25" ht="12" customHeight="1">
      <c r="B188" s="140" t="str">
        <f>IF( ISBLANK('03.Muestra'!$C25),"",'03.Muestra'!$C25)</f>
        <v/>
      </c>
      <c r="C188" s="140" t="str">
        <f>IF( ISBLANK('03.Muestra'!$E25),"",'03.Muestra'!$E25)</f>
        <v/>
      </c>
      <c r="D188" s="164" t="str">
        <f t="shared" si="8"/>
        <v/>
      </c>
      <c r="E188" s="133" t="str">
        <f t="shared" si="9"/>
        <v/>
      </c>
      <c r="F188" s="19"/>
      <c r="G188" s="19"/>
      <c r="H188" s="19"/>
      <c r="I188" s="19"/>
      <c r="J188" s="19"/>
      <c r="K188" s="19"/>
      <c r="L188" s="19"/>
      <c r="Q188" s="19"/>
      <c r="R188" s="19"/>
      <c r="S188" s="19"/>
      <c r="T188" s="19"/>
      <c r="U188" s="19"/>
      <c r="V188" s="19"/>
      <c r="W188" s="19"/>
      <c r="X188" s="19"/>
      <c r="Y188" s="19"/>
    </row>
    <row r="189" spans="2:25" ht="12" customHeight="1">
      <c r="B189" s="140" t="str">
        <f>IF( ISBLANK('03.Muestra'!$C26),"",'03.Muestra'!$C26)</f>
        <v/>
      </c>
      <c r="C189" s="140" t="str">
        <f>IF( ISBLANK('03.Muestra'!$E26),"",'03.Muestra'!$E26)</f>
        <v/>
      </c>
      <c r="D189" s="164" t="str">
        <f t="shared" si="8"/>
        <v/>
      </c>
      <c r="E189" s="133" t="str">
        <f t="shared" si="9"/>
        <v/>
      </c>
      <c r="F189" s="19"/>
      <c r="G189" s="19"/>
      <c r="H189" s="19"/>
      <c r="I189" s="19"/>
      <c r="J189" s="19"/>
      <c r="K189" s="19"/>
      <c r="L189" s="19"/>
      <c r="Q189" s="19"/>
      <c r="R189" s="19"/>
      <c r="S189" s="19"/>
      <c r="T189" s="19"/>
      <c r="U189" s="19"/>
      <c r="V189" s="19"/>
      <c r="W189" s="19"/>
      <c r="X189" s="19"/>
      <c r="Y189" s="19"/>
    </row>
    <row r="190" spans="2:25" ht="12" customHeight="1">
      <c r="B190" s="140" t="str">
        <f>IF( ISBLANK('03.Muestra'!$C27),"",'03.Muestra'!$C27)</f>
        <v/>
      </c>
      <c r="C190" s="140" t="str">
        <f>IF( ISBLANK('03.Muestra'!$E27),"",'03.Muestra'!$E27)</f>
        <v/>
      </c>
      <c r="D190" s="164" t="str">
        <f t="shared" si="8"/>
        <v/>
      </c>
      <c r="E190" s="133" t="str">
        <f t="shared" si="9"/>
        <v/>
      </c>
      <c r="F190" s="19"/>
      <c r="G190" s="19"/>
      <c r="H190" s="19"/>
      <c r="I190" s="19"/>
      <c r="J190" s="19"/>
      <c r="K190" s="19"/>
      <c r="L190" s="19"/>
      <c r="Q190" s="19"/>
      <c r="R190" s="19"/>
      <c r="S190" s="19"/>
      <c r="T190" s="19"/>
      <c r="U190" s="19"/>
      <c r="V190" s="19"/>
      <c r="W190" s="19"/>
      <c r="X190" s="19"/>
      <c r="Y190" s="19"/>
    </row>
    <row r="191" spans="2:25" ht="12" customHeight="1">
      <c r="B191" s="140" t="str">
        <f>IF( ISBLANK('03.Muestra'!$C28),"",'03.Muestra'!$C28)</f>
        <v/>
      </c>
      <c r="C191" s="140" t="str">
        <f>IF( ISBLANK('03.Muestra'!$E28),"",'03.Muestra'!$E28)</f>
        <v/>
      </c>
      <c r="D191" s="164" t="str">
        <f t="shared" si="8"/>
        <v/>
      </c>
      <c r="E191" s="133" t="str">
        <f t="shared" si="9"/>
        <v/>
      </c>
      <c r="F191" s="19"/>
      <c r="G191" s="19"/>
      <c r="H191" s="19"/>
      <c r="I191" s="19"/>
      <c r="J191" s="19"/>
      <c r="K191" s="19"/>
      <c r="L191" s="19"/>
      <c r="Q191" s="19"/>
      <c r="R191" s="19"/>
      <c r="S191" s="19"/>
      <c r="T191" s="19"/>
      <c r="U191" s="19"/>
      <c r="V191" s="19"/>
      <c r="W191" s="19"/>
      <c r="X191" s="19"/>
      <c r="Y191" s="19"/>
    </row>
    <row r="192" spans="2:25" ht="12" customHeight="1">
      <c r="B192" s="140" t="str">
        <f>IF( ISBLANK('03.Muestra'!$C29),"",'03.Muestra'!$C29)</f>
        <v/>
      </c>
      <c r="C192" s="140" t="str">
        <f>IF( ISBLANK('03.Muestra'!$E29),"",'03.Muestra'!$E29)</f>
        <v/>
      </c>
      <c r="D192" s="164" t="str">
        <f t="shared" si="8"/>
        <v/>
      </c>
      <c r="E192" s="133" t="str">
        <f t="shared" si="9"/>
        <v/>
      </c>
      <c r="F192" s="19"/>
      <c r="G192" s="19"/>
      <c r="H192" s="19"/>
      <c r="I192" s="19"/>
      <c r="J192" s="19"/>
      <c r="K192" s="19"/>
      <c r="L192" s="19"/>
      <c r="Q192" s="19"/>
      <c r="R192" s="19"/>
      <c r="S192" s="19"/>
      <c r="T192" s="19"/>
      <c r="U192" s="19"/>
      <c r="V192" s="19"/>
      <c r="W192" s="19"/>
      <c r="X192" s="19"/>
      <c r="Y192" s="19"/>
    </row>
    <row r="193" spans="2:25" ht="12" customHeight="1">
      <c r="B193" s="140" t="str">
        <f>IF( ISBLANK('03.Muestra'!$C30),"",'03.Muestra'!$C30)</f>
        <v/>
      </c>
      <c r="C193" s="140" t="str">
        <f>IF( ISBLANK('03.Muestra'!$E30),"",'03.Muestra'!$E30)</f>
        <v/>
      </c>
      <c r="D193" s="164" t="str">
        <f t="shared" si="8"/>
        <v/>
      </c>
      <c r="E193" s="133" t="str">
        <f t="shared" si="9"/>
        <v/>
      </c>
      <c r="F193" s="19"/>
      <c r="G193" s="19"/>
      <c r="H193" s="19"/>
      <c r="I193" s="19"/>
      <c r="J193" s="19"/>
      <c r="K193" s="19"/>
      <c r="L193" s="19"/>
      <c r="Q193" s="19"/>
      <c r="R193" s="19"/>
      <c r="S193" s="19"/>
      <c r="T193" s="19"/>
      <c r="U193" s="19"/>
      <c r="V193" s="19"/>
      <c r="W193" s="19"/>
      <c r="X193" s="19"/>
      <c r="Y193" s="19"/>
    </row>
    <row r="194" spans="2:25" ht="12" customHeight="1">
      <c r="B194" s="140" t="str">
        <f>IF( ISBLANK('03.Muestra'!$C31),"",'03.Muestra'!$C31)</f>
        <v/>
      </c>
      <c r="C194" s="140" t="str">
        <f>IF( ISBLANK('03.Muestra'!$E31),"",'03.Muestra'!$E31)</f>
        <v/>
      </c>
      <c r="D194" s="164" t="str">
        <f t="shared" si="8"/>
        <v/>
      </c>
      <c r="E194" s="133" t="str">
        <f t="shared" si="9"/>
        <v/>
      </c>
      <c r="F194" s="19"/>
      <c r="G194" s="19"/>
      <c r="H194" s="19"/>
      <c r="I194" s="19"/>
      <c r="J194" s="19"/>
      <c r="K194" s="19"/>
      <c r="L194" s="19"/>
      <c r="M194" s="19"/>
      <c r="N194" s="19"/>
      <c r="O194" s="19"/>
      <c r="P194" s="19"/>
      <c r="Q194" s="19"/>
      <c r="R194" s="19"/>
      <c r="S194" s="19"/>
      <c r="T194" s="19"/>
      <c r="U194" s="19"/>
      <c r="V194" s="19"/>
      <c r="W194" s="19"/>
      <c r="X194" s="19"/>
      <c r="Y194" s="19"/>
    </row>
    <row r="195" spans="2:25" ht="12" customHeight="1">
      <c r="B195" s="140" t="str">
        <f>IF( ISBLANK('03.Muestra'!$C32),"",'03.Muestra'!$C32)</f>
        <v/>
      </c>
      <c r="C195" s="140" t="str">
        <f>IF( ISBLANK('03.Muestra'!$E32),"",'03.Muestra'!$E32)</f>
        <v/>
      </c>
      <c r="D195" s="164" t="str">
        <f t="shared" si="8"/>
        <v/>
      </c>
      <c r="E195" s="133" t="str">
        <f t="shared" si="9"/>
        <v/>
      </c>
      <c r="F195" s="19"/>
      <c r="G195" s="19"/>
      <c r="H195" s="19"/>
      <c r="I195" s="19"/>
      <c r="J195" s="19"/>
      <c r="K195" s="19"/>
      <c r="L195" s="19"/>
      <c r="M195" s="19"/>
      <c r="N195" s="19"/>
      <c r="O195" s="19"/>
      <c r="P195" s="19"/>
      <c r="Q195" s="19"/>
      <c r="R195" s="19"/>
      <c r="S195" s="19"/>
      <c r="T195" s="19"/>
      <c r="U195" s="19"/>
      <c r="V195" s="19"/>
      <c r="W195" s="19"/>
      <c r="X195" s="19"/>
      <c r="Y195" s="19"/>
    </row>
    <row r="196" spans="2:25" ht="12" customHeight="1">
      <c r="B196" s="140" t="str">
        <f>IF( ISBLANK('03.Muestra'!$C33),"",'03.Muestra'!$C33)</f>
        <v/>
      </c>
      <c r="C196" s="140" t="str">
        <f>IF( ISBLANK('03.Muestra'!$E33),"",'03.Muestra'!$E33)</f>
        <v/>
      </c>
      <c r="D196" s="164" t="str">
        <f t="shared" si="8"/>
        <v/>
      </c>
      <c r="E196" s="133" t="str">
        <f t="shared" si="9"/>
        <v/>
      </c>
      <c r="F196" s="19"/>
      <c r="G196" s="19"/>
      <c r="H196" s="19"/>
      <c r="I196" s="19"/>
      <c r="J196" s="19"/>
      <c r="K196" s="19"/>
      <c r="L196" s="19"/>
      <c r="M196" s="19"/>
      <c r="N196" s="19"/>
      <c r="O196" s="19"/>
      <c r="P196" s="19"/>
      <c r="Q196" s="19"/>
      <c r="R196" s="19"/>
      <c r="S196" s="19"/>
      <c r="T196" s="19"/>
      <c r="U196" s="19"/>
      <c r="V196" s="19"/>
      <c r="W196" s="19"/>
      <c r="X196" s="19"/>
      <c r="Y196" s="19"/>
    </row>
    <row r="197" spans="2:25" ht="12" customHeight="1">
      <c r="B197" s="140" t="str">
        <f>IF( ISBLANK('03.Muestra'!$C34),"",'03.Muestra'!$C34)</f>
        <v/>
      </c>
      <c r="C197" s="140" t="str">
        <f>IF( ISBLANK('03.Muestra'!$E34),"",'03.Muestra'!$E34)</f>
        <v/>
      </c>
      <c r="D197" s="164" t="str">
        <f t="shared" si="8"/>
        <v/>
      </c>
      <c r="E197" s="133" t="str">
        <f t="shared" si="9"/>
        <v/>
      </c>
      <c r="F197" s="19"/>
      <c r="G197" s="19"/>
      <c r="H197" s="19"/>
      <c r="I197" s="19"/>
      <c r="J197" s="19"/>
      <c r="K197" s="19"/>
      <c r="L197" s="19"/>
      <c r="M197" s="19"/>
      <c r="N197" s="19"/>
      <c r="O197" s="19"/>
      <c r="P197" s="19"/>
      <c r="Q197" s="19"/>
      <c r="R197" s="19"/>
      <c r="S197" s="19"/>
      <c r="T197" s="19"/>
      <c r="U197" s="19"/>
      <c r="V197" s="19"/>
      <c r="W197" s="19"/>
      <c r="X197" s="19"/>
      <c r="Y197" s="19"/>
    </row>
    <row r="198" spans="2:25" ht="12" customHeight="1">
      <c r="B198" s="140" t="str">
        <f>IF( ISBLANK('03.Muestra'!$C35),"",'03.Muestra'!$C35)</f>
        <v/>
      </c>
      <c r="C198" s="140" t="str">
        <f>IF( ISBLANK('03.Muestra'!$E35),"",'03.Muestra'!$E35)</f>
        <v/>
      </c>
      <c r="D198" s="164" t="str">
        <f t="shared" si="8"/>
        <v/>
      </c>
      <c r="E198" s="133" t="str">
        <f t="shared" si="9"/>
        <v/>
      </c>
      <c r="G198" s="19"/>
      <c r="H198" s="19"/>
      <c r="I198" s="19"/>
      <c r="J198" s="19"/>
      <c r="K198" s="19"/>
      <c r="L198" s="19"/>
      <c r="M198" s="19"/>
      <c r="N198" s="19"/>
      <c r="O198" s="19"/>
      <c r="P198" s="19"/>
      <c r="Q198" s="19"/>
      <c r="R198" s="19"/>
      <c r="S198" s="19"/>
      <c r="T198" s="19"/>
      <c r="U198" s="19"/>
      <c r="V198" s="19"/>
      <c r="W198" s="19"/>
      <c r="X198" s="19"/>
      <c r="Y198" s="19"/>
    </row>
    <row r="199" spans="2:25" ht="12" customHeight="1">
      <c r="B199" s="140" t="str">
        <f>IF( ISBLANK('03.Muestra'!$C36),"",'03.Muestra'!$C36)</f>
        <v/>
      </c>
      <c r="C199" s="140" t="str">
        <f>IF( ISBLANK('03.Muestra'!$E36),"",'03.Muestra'!$E36)</f>
        <v/>
      </c>
      <c r="D199" s="164" t="str">
        <f t="shared" si="8"/>
        <v/>
      </c>
      <c r="E199" s="133" t="str">
        <f t="shared" si="9"/>
        <v/>
      </c>
      <c r="F199" s="153"/>
      <c r="G199" s="19"/>
      <c r="H199" s="19"/>
      <c r="I199" s="19"/>
      <c r="J199" s="19"/>
      <c r="K199" s="19"/>
      <c r="L199" s="19"/>
      <c r="M199" s="19"/>
      <c r="N199" s="19"/>
      <c r="O199" s="19"/>
      <c r="P199" s="19"/>
      <c r="Q199" s="19"/>
      <c r="R199" s="19"/>
      <c r="S199" s="19"/>
      <c r="T199" s="19"/>
      <c r="U199" s="19"/>
      <c r="V199" s="19"/>
      <c r="W199" s="19"/>
      <c r="X199" s="19"/>
      <c r="Y199" s="19"/>
    </row>
    <row r="200" spans="2:25" ht="12" customHeight="1">
      <c r="B200" s="140" t="str">
        <f>IF( ISBLANK('03.Muestra'!$C37),"",'03.Muestra'!$C37)</f>
        <v/>
      </c>
      <c r="C200" s="140" t="str">
        <f>IF( ISBLANK('03.Muestra'!$E37),"",'03.Muestra'!$E37)</f>
        <v/>
      </c>
      <c r="D200" s="164" t="str">
        <f t="shared" si="8"/>
        <v/>
      </c>
      <c r="E200" s="133" t="str">
        <f t="shared" si="9"/>
        <v/>
      </c>
      <c r="F200" s="153"/>
      <c r="G200" s="19"/>
      <c r="H200" s="19"/>
      <c r="I200" s="19"/>
      <c r="J200" s="19"/>
      <c r="K200" s="19"/>
      <c r="L200" s="19"/>
      <c r="M200" s="19"/>
      <c r="N200" s="19"/>
      <c r="O200" s="19"/>
      <c r="P200" s="19"/>
      <c r="Q200" s="19"/>
      <c r="R200" s="19"/>
      <c r="S200" s="19"/>
      <c r="T200" s="19"/>
      <c r="U200" s="19"/>
      <c r="V200" s="19"/>
      <c r="W200" s="19"/>
      <c r="X200" s="19"/>
      <c r="Y200" s="19"/>
    </row>
    <row r="201" spans="2:25" ht="12" customHeight="1">
      <c r="B201" s="140" t="str">
        <f>IF( ISBLANK('03.Muestra'!$C38),"",'03.Muestra'!$C38)</f>
        <v/>
      </c>
      <c r="C201" s="140" t="str">
        <f>IF( ISBLANK('03.Muestra'!$E38),"",'03.Muestra'!$E38)</f>
        <v/>
      </c>
      <c r="D201" s="164" t="str">
        <f t="shared" si="8"/>
        <v/>
      </c>
      <c r="E201" s="133" t="str">
        <f t="shared" si="9"/>
        <v/>
      </c>
      <c r="F201" s="153"/>
      <c r="G201" s="19"/>
      <c r="H201" s="19"/>
      <c r="I201" s="19"/>
      <c r="J201" s="19"/>
      <c r="K201" s="19"/>
      <c r="L201" s="19"/>
      <c r="M201" s="19"/>
      <c r="N201" s="19"/>
      <c r="O201" s="19"/>
      <c r="P201" s="19"/>
      <c r="Q201" s="19"/>
      <c r="R201" s="19"/>
      <c r="S201" s="19"/>
      <c r="T201" s="19"/>
      <c r="U201" s="19"/>
      <c r="V201" s="19"/>
      <c r="W201" s="19"/>
      <c r="X201" s="19"/>
      <c r="Y201" s="19"/>
    </row>
    <row r="202" spans="2:25" ht="12" customHeight="1">
      <c r="B202" s="140" t="str">
        <f>IF( ISBLANK('03.Muestra'!$C39),"",'03.Muestra'!$C39)</f>
        <v/>
      </c>
      <c r="C202" s="140" t="str">
        <f>IF( ISBLANK('03.Muestra'!$E39),"",'03.Muestra'!$E39)</f>
        <v/>
      </c>
      <c r="D202" s="164" t="str">
        <f t="shared" si="8"/>
        <v/>
      </c>
      <c r="E202" s="133" t="str">
        <f t="shared" si="9"/>
        <v/>
      </c>
      <c r="F202" s="153"/>
      <c r="G202" s="19"/>
      <c r="H202" s="19"/>
      <c r="I202" s="19"/>
      <c r="J202" s="19"/>
      <c r="K202" s="19"/>
      <c r="L202" s="19"/>
      <c r="M202" s="19"/>
      <c r="N202" s="19"/>
      <c r="O202" s="19"/>
      <c r="P202" s="19"/>
      <c r="Q202" s="19"/>
      <c r="R202" s="19"/>
      <c r="S202" s="19"/>
      <c r="T202" s="19"/>
      <c r="U202" s="19"/>
      <c r="V202" s="19"/>
      <c r="W202" s="19"/>
      <c r="X202" s="19"/>
      <c r="Y202" s="19"/>
    </row>
    <row r="203" spans="2:25" ht="12" customHeight="1">
      <c r="B203" s="140" t="str">
        <f>IF( ISBLANK('03.Muestra'!$C40),"",'03.Muestra'!$C40)</f>
        <v/>
      </c>
      <c r="C203" s="140" t="str">
        <f>IF( ISBLANK('03.Muestra'!$E40),"",'03.Muestra'!$E40)</f>
        <v/>
      </c>
      <c r="D203" s="164" t="str">
        <f t="shared" si="8"/>
        <v/>
      </c>
      <c r="E203" s="133" t="str">
        <f t="shared" si="9"/>
        <v/>
      </c>
      <c r="F203" s="153"/>
      <c r="G203" s="19"/>
      <c r="H203" s="19"/>
      <c r="I203" s="19"/>
      <c r="J203" s="19"/>
      <c r="K203" s="19"/>
      <c r="L203" s="19"/>
      <c r="M203" s="19"/>
      <c r="N203" s="19"/>
      <c r="O203" s="19"/>
      <c r="P203" s="19"/>
      <c r="Q203" s="19"/>
      <c r="R203" s="19"/>
      <c r="S203" s="19"/>
      <c r="T203" s="19"/>
      <c r="U203" s="19"/>
      <c r="V203" s="19"/>
      <c r="W203" s="19"/>
      <c r="X203" s="19"/>
      <c r="Y203" s="19"/>
    </row>
    <row r="204" spans="2:25" ht="12" customHeight="1">
      <c r="B204" s="140" t="str">
        <f>IF( ISBLANK('03.Muestra'!$C41),"",'03.Muestra'!$C41)</f>
        <v/>
      </c>
      <c r="C204" s="140" t="str">
        <f>IF( ISBLANK('03.Muestra'!$E41),"",'03.Muestra'!$E41)</f>
        <v/>
      </c>
      <c r="D204" s="164" t="str">
        <f t="shared" si="8"/>
        <v/>
      </c>
      <c r="E204" s="133" t="str">
        <f t="shared" si="9"/>
        <v/>
      </c>
      <c r="F204" s="153"/>
      <c r="G204" s="19"/>
      <c r="H204" s="19"/>
      <c r="I204" s="19"/>
      <c r="J204" s="19"/>
      <c r="K204" s="19"/>
      <c r="L204" s="19"/>
      <c r="M204" s="19"/>
      <c r="N204" s="19"/>
      <c r="O204" s="19"/>
      <c r="P204" s="19"/>
      <c r="Q204" s="19"/>
      <c r="R204" s="19"/>
      <c r="S204" s="19"/>
      <c r="T204" s="19"/>
      <c r="U204" s="19"/>
      <c r="V204" s="19"/>
      <c r="W204" s="19"/>
      <c r="X204" s="19"/>
      <c r="Y204" s="19"/>
    </row>
    <row r="205" spans="2:25" ht="12" customHeight="1">
      <c r="B205" s="140" t="str">
        <f>IF( ISBLANK('03.Muestra'!$C42),"",'03.Muestra'!$C42)</f>
        <v/>
      </c>
      <c r="C205" s="140" t="str">
        <f>IF( ISBLANK('03.Muestra'!$E42),"",'03.Muestra'!$E42)</f>
        <v/>
      </c>
      <c r="D205" s="164" t="str">
        <f t="shared" si="8"/>
        <v/>
      </c>
      <c r="E205" s="133" t="str">
        <f t="shared" si="9"/>
        <v/>
      </c>
      <c r="F205" s="19"/>
      <c r="G205" s="19"/>
      <c r="H205" s="19"/>
      <c r="I205" s="19"/>
      <c r="J205" s="19"/>
      <c r="K205" s="19"/>
      <c r="L205" s="19"/>
      <c r="M205" s="19"/>
      <c r="N205" s="19"/>
      <c r="O205" s="19"/>
      <c r="P205" s="19"/>
      <c r="Q205" s="19"/>
      <c r="R205" s="19"/>
      <c r="S205" s="19"/>
      <c r="T205" s="19"/>
      <c r="U205" s="19"/>
      <c r="V205" s="19"/>
      <c r="W205" s="19"/>
      <c r="X205" s="19"/>
      <c r="Y205" s="19"/>
    </row>
    <row r="206" spans="2:25" ht="12" customHeight="1">
      <c r="B206" s="19"/>
      <c r="C206" s="19"/>
      <c r="D206" s="133"/>
      <c r="E206" s="19"/>
      <c r="F206" s="19"/>
      <c r="G206" s="19"/>
      <c r="H206" s="19"/>
      <c r="I206" s="19"/>
      <c r="J206" s="19"/>
      <c r="K206" s="19"/>
      <c r="L206" s="19"/>
      <c r="M206" s="19"/>
      <c r="N206" s="19"/>
      <c r="O206" s="19"/>
      <c r="P206" s="19"/>
      <c r="Q206" s="19"/>
      <c r="R206" s="19"/>
      <c r="S206" s="19"/>
      <c r="T206" s="19"/>
      <c r="U206" s="19"/>
      <c r="V206" s="19"/>
      <c r="W206" s="19"/>
      <c r="X206" s="19"/>
      <c r="Y206" s="19"/>
    </row>
    <row r="207" spans="2:25" ht="12" customHeight="1">
      <c r="B207" s="19"/>
      <c r="C207" s="19"/>
      <c r="D207" s="133"/>
      <c r="E207" s="138"/>
      <c r="F207" s="19"/>
      <c r="G207" s="19"/>
      <c r="H207" s="19"/>
      <c r="I207" s="19"/>
      <c r="J207" s="19"/>
      <c r="K207" s="19"/>
      <c r="L207" s="19"/>
      <c r="M207" s="19"/>
      <c r="N207" s="19"/>
      <c r="O207" s="19"/>
      <c r="P207" s="19"/>
      <c r="Q207" s="19"/>
      <c r="R207" s="19"/>
      <c r="S207" s="19"/>
      <c r="T207" s="19"/>
      <c r="U207" s="19"/>
      <c r="V207" s="19"/>
      <c r="W207" s="19"/>
      <c r="X207" s="19"/>
      <c r="Y207" s="19"/>
    </row>
    <row r="208" spans="2:25" ht="32.25" customHeight="1">
      <c r="B208" s="33" t="s">
        <v>64</v>
      </c>
      <c r="C208" s="27" t="s">
        <v>123</v>
      </c>
      <c r="D208" s="28" t="s">
        <v>71</v>
      </c>
      <c r="E208" s="152"/>
      <c r="K208" s="19"/>
      <c r="L208" s="19"/>
      <c r="M208" s="19"/>
      <c r="N208" s="19"/>
      <c r="O208" s="19"/>
      <c r="P208" s="19"/>
      <c r="Q208" s="19"/>
      <c r="R208" s="19"/>
      <c r="S208" s="19"/>
      <c r="T208" s="19"/>
      <c r="U208" s="19"/>
      <c r="V208" s="19"/>
      <c r="W208" s="19"/>
      <c r="X208" s="19"/>
      <c r="Y208" s="19"/>
    </row>
    <row r="209" spans="2:25" ht="12" customHeight="1">
      <c r="B209" s="140" t="str">
        <f>IF( ISBLANK('03.Muestra'!$C8),"",'03.Muestra'!$C8)</f>
        <v/>
      </c>
      <c r="C209" s="140" t="str">
        <f>IF( ISBLANK('03.Muestra'!$E8),"",'03.Muestra'!$E8)</f>
        <v/>
      </c>
      <c r="D209" s="164" t="str">
        <f t="shared" ref="D209:D243" si="10">IF(AND(B209&lt;&gt;"",C209&lt;&gt;""),"N/T","")</f>
        <v/>
      </c>
      <c r="E209" s="133" t="str">
        <f t="shared" ref="E209:E243" si="11">IF(D209&lt;&gt;"",IF(AND(B209&lt;&gt;"",C209&lt;&gt;""),"","ERR"),"")</f>
        <v/>
      </c>
      <c r="F209" s="141" t="s">
        <v>72</v>
      </c>
      <c r="G209" s="142" t="s">
        <v>76</v>
      </c>
      <c r="H209" s="143" t="s">
        <v>74</v>
      </c>
      <c r="I209" s="144" t="s">
        <v>65</v>
      </c>
      <c r="J209" s="145" t="s">
        <v>62</v>
      </c>
      <c r="K209" s="146" t="s">
        <v>69</v>
      </c>
      <c r="L209" s="19"/>
      <c r="M209" s="19"/>
      <c r="N209" s="19"/>
      <c r="O209" s="19"/>
      <c r="P209" s="19"/>
      <c r="Q209" s="19"/>
      <c r="R209" s="19"/>
      <c r="S209" s="19"/>
      <c r="T209" s="19"/>
      <c r="U209" s="19"/>
      <c r="V209" s="19"/>
      <c r="W209" s="19"/>
      <c r="X209" s="19"/>
      <c r="Y209" s="19"/>
    </row>
    <row r="210" spans="2:25" ht="12" customHeight="1">
      <c r="B210" s="140" t="str">
        <f>IF( ISBLANK('03.Muestra'!$C9),"",'03.Muestra'!$C9)</f>
        <v/>
      </c>
      <c r="C210" s="140" t="str">
        <f>IF( ISBLANK('03.Muestra'!$E9),"",'03.Muestra'!$E9)</f>
        <v/>
      </c>
      <c r="D210" s="164" t="str">
        <f t="shared" si="10"/>
        <v/>
      </c>
      <c r="E210" s="133" t="str">
        <f t="shared" si="11"/>
        <v/>
      </c>
      <c r="F210" s="147">
        <f ca="1">COUNTIF($D209:INDIRECT("$D" &amp;  SUM(ROW()-1,'03.Muestra'!$D$45)-1),F209)</f>
        <v>0</v>
      </c>
      <c r="G210" s="147">
        <f ca="1">COUNTIF($D209:INDIRECT("$D" &amp;  SUM(ROW()-1,'03.Muestra'!$D$45)-1),G209)</f>
        <v>0</v>
      </c>
      <c r="H210" s="147">
        <f ca="1">COUNTIF($D209:INDIRECT("$D" &amp;  SUM(ROW()-1,'03.Muestra'!$D$45)-1),H209)</f>
        <v>0</v>
      </c>
      <c r="I210" s="147">
        <f ca="1">COUNTIF($D209:INDIRECT("$D" &amp;  SUM(ROW()-1,'03.Muestra'!$D$45)-1),I209)</f>
        <v>0</v>
      </c>
      <c r="J210" s="147">
        <f ca="1">COUNTIF($D209:INDIRECT("$D" &amp;  SUM(ROW()-1,'03.Muestra'!$D$45)-1),J209)</f>
        <v>0</v>
      </c>
      <c r="K210" s="147">
        <f ca="1">IF('03.Muestra'!$D$45=0,0,COUNTBLANK($D209:INDIRECT("$D" &amp;  SUM(ROW()-1,'03.Muestra'!$D$45)-1)))</f>
        <v>0</v>
      </c>
      <c r="L210" s="19"/>
      <c r="M210" s="19"/>
      <c r="N210" s="19"/>
      <c r="O210" s="19"/>
      <c r="P210" s="19"/>
      <c r="Q210" s="19"/>
      <c r="R210" s="19"/>
      <c r="S210" s="19"/>
      <c r="T210" s="19"/>
      <c r="U210" s="19"/>
      <c r="V210" s="19"/>
      <c r="W210" s="19"/>
      <c r="X210" s="19"/>
      <c r="Y210" s="19"/>
    </row>
    <row r="211" spans="2:25" ht="12" customHeight="1">
      <c r="B211" s="140" t="str">
        <f>IF( ISBLANK('03.Muestra'!$C10),"",'03.Muestra'!$C10)</f>
        <v/>
      </c>
      <c r="C211" s="140" t="str">
        <f>IF( ISBLANK('03.Muestra'!$E10),"",'03.Muestra'!$E10)</f>
        <v/>
      </c>
      <c r="D211" s="164" t="str">
        <f t="shared" si="10"/>
        <v/>
      </c>
      <c r="E211" s="133" t="str">
        <f t="shared" si="11"/>
        <v/>
      </c>
      <c r="G211" s="19"/>
      <c r="H211" s="19"/>
      <c r="I211" s="19"/>
      <c r="J211" s="19"/>
      <c r="K211" s="19"/>
      <c r="L211" s="19"/>
      <c r="M211" s="19"/>
      <c r="N211" s="19"/>
      <c r="O211" s="19"/>
      <c r="P211" s="19"/>
      <c r="Q211" s="19"/>
      <c r="R211" s="19"/>
      <c r="S211" s="19"/>
      <c r="T211" s="19"/>
      <c r="U211" s="19"/>
      <c r="V211" s="19"/>
      <c r="W211" s="19"/>
      <c r="X211" s="19"/>
      <c r="Y211" s="19"/>
    </row>
    <row r="212" spans="2:25" ht="12" customHeight="1">
      <c r="B212" s="140" t="str">
        <f>IF( ISBLANK('03.Muestra'!$C11),"",'03.Muestra'!$C11)</f>
        <v/>
      </c>
      <c r="C212" s="140" t="str">
        <f>IF( ISBLANK('03.Muestra'!$E11),"",'03.Muestra'!$E11)</f>
        <v/>
      </c>
      <c r="D212" s="164" t="str">
        <f t="shared" si="10"/>
        <v/>
      </c>
      <c r="E212" s="133" t="str">
        <f t="shared" si="11"/>
        <v/>
      </c>
      <c r="G212" s="19"/>
      <c r="H212" s="19"/>
      <c r="I212" s="19"/>
      <c r="J212" s="19"/>
      <c r="K212" s="19"/>
      <c r="L212" s="19"/>
      <c r="M212" s="19"/>
      <c r="N212" s="19"/>
      <c r="O212" s="19"/>
      <c r="P212" s="19"/>
      <c r="Q212" s="19"/>
      <c r="R212" s="19"/>
      <c r="S212" s="19"/>
      <c r="T212" s="19"/>
      <c r="U212" s="19"/>
      <c r="V212" s="19"/>
      <c r="W212" s="19"/>
      <c r="X212" s="19"/>
      <c r="Y212" s="19"/>
    </row>
    <row r="213" spans="2:25" ht="12" customHeight="1">
      <c r="B213" s="140" t="str">
        <f>IF( ISBLANK('03.Muestra'!$C12),"",'03.Muestra'!$C12)</f>
        <v/>
      </c>
      <c r="C213" s="140" t="str">
        <f>IF( ISBLANK('03.Muestra'!$E12),"",'03.Muestra'!$E12)</f>
        <v/>
      </c>
      <c r="D213" s="164" t="str">
        <f t="shared" si="10"/>
        <v/>
      </c>
      <c r="E213" s="133" t="str">
        <f t="shared" si="11"/>
        <v/>
      </c>
      <c r="G213" s="19"/>
      <c r="H213" s="19"/>
      <c r="I213" s="19"/>
      <c r="J213" s="19"/>
      <c r="K213" s="19"/>
      <c r="L213" s="19"/>
      <c r="M213" s="19"/>
      <c r="N213" s="19"/>
      <c r="O213" s="19"/>
      <c r="P213" s="19"/>
      <c r="Q213" s="19"/>
      <c r="R213" s="19"/>
      <c r="S213" s="19"/>
      <c r="T213" s="19"/>
      <c r="U213" s="19"/>
      <c r="V213" s="19"/>
      <c r="W213" s="19"/>
      <c r="X213" s="19"/>
      <c r="Y213" s="19"/>
    </row>
    <row r="214" spans="2:25" ht="12" customHeight="1">
      <c r="B214" s="140" t="str">
        <f>IF( ISBLANK('03.Muestra'!$C13),"",'03.Muestra'!$C13)</f>
        <v/>
      </c>
      <c r="C214" s="140" t="str">
        <f>IF( ISBLANK('03.Muestra'!$E13),"",'03.Muestra'!$E13)</f>
        <v/>
      </c>
      <c r="D214" s="164" t="str">
        <f t="shared" si="10"/>
        <v/>
      </c>
      <c r="E214" s="133" t="str">
        <f t="shared" si="11"/>
        <v/>
      </c>
      <c r="G214" s="19"/>
      <c r="H214" s="19"/>
      <c r="I214" s="19"/>
      <c r="J214" s="19"/>
      <c r="K214" s="19"/>
      <c r="L214" s="19"/>
      <c r="M214" s="19"/>
      <c r="N214" s="19"/>
      <c r="O214" s="19"/>
      <c r="P214" s="19"/>
      <c r="Q214" s="19"/>
      <c r="R214" s="19"/>
      <c r="S214" s="19"/>
      <c r="T214" s="19"/>
      <c r="U214" s="19"/>
      <c r="V214" s="19"/>
      <c r="W214" s="19"/>
      <c r="X214" s="19"/>
      <c r="Y214" s="19"/>
    </row>
    <row r="215" spans="2:25" ht="12" customHeight="1">
      <c r="B215" s="140" t="str">
        <f>IF( ISBLANK('03.Muestra'!$C14),"",'03.Muestra'!$C14)</f>
        <v/>
      </c>
      <c r="C215" s="140" t="str">
        <f>IF( ISBLANK('03.Muestra'!$E14),"",'03.Muestra'!$E14)</f>
        <v/>
      </c>
      <c r="D215" s="164" t="str">
        <f t="shared" si="10"/>
        <v/>
      </c>
      <c r="E215" s="133" t="str">
        <f t="shared" si="11"/>
        <v/>
      </c>
      <c r="F215" s="19"/>
      <c r="G215" s="19"/>
      <c r="H215" s="19"/>
      <c r="I215" s="19"/>
      <c r="J215" s="19"/>
      <c r="K215" s="19"/>
      <c r="L215" s="19"/>
      <c r="M215" s="19"/>
      <c r="N215" s="19"/>
      <c r="O215" s="19"/>
      <c r="P215" s="19"/>
      <c r="Q215" s="19"/>
      <c r="R215" s="19"/>
      <c r="S215" s="19"/>
      <c r="T215" s="19"/>
      <c r="U215" s="19"/>
      <c r="V215" s="19"/>
      <c r="W215" s="19"/>
      <c r="X215" s="19"/>
      <c r="Y215" s="19"/>
    </row>
    <row r="216" spans="2:25" ht="12" customHeight="1">
      <c r="B216" s="140" t="str">
        <f>IF( ISBLANK('03.Muestra'!$C15),"",'03.Muestra'!$C15)</f>
        <v/>
      </c>
      <c r="C216" s="140" t="str">
        <f>IF( ISBLANK('03.Muestra'!$E15),"",'03.Muestra'!$E15)</f>
        <v/>
      </c>
      <c r="D216" s="164" t="str">
        <f t="shared" si="10"/>
        <v/>
      </c>
      <c r="E216" s="133" t="str">
        <f t="shared" si="11"/>
        <v/>
      </c>
      <c r="F216" s="19"/>
      <c r="G216" s="19"/>
      <c r="H216" s="19"/>
      <c r="I216" s="19"/>
      <c r="J216" s="19"/>
      <c r="K216" s="19"/>
      <c r="L216" s="19"/>
      <c r="M216" s="19"/>
      <c r="N216" s="19"/>
      <c r="O216" s="19"/>
      <c r="P216" s="19"/>
      <c r="Q216" s="19"/>
      <c r="R216" s="19"/>
      <c r="S216" s="19"/>
      <c r="T216" s="19"/>
      <c r="U216" s="19"/>
      <c r="V216" s="19"/>
      <c r="W216" s="19"/>
      <c r="X216" s="19"/>
      <c r="Y216" s="19"/>
    </row>
    <row r="217" spans="2:25" ht="12" customHeight="1">
      <c r="B217" s="140" t="str">
        <f>IF( ISBLANK('03.Muestra'!$C16),"",'03.Muestra'!$C16)</f>
        <v/>
      </c>
      <c r="C217" s="140" t="str">
        <f>IF( ISBLANK('03.Muestra'!$E16),"",'03.Muestra'!$E16)</f>
        <v/>
      </c>
      <c r="D217" s="164" t="str">
        <f t="shared" si="10"/>
        <v/>
      </c>
      <c r="E217" s="133" t="str">
        <f t="shared" si="11"/>
        <v/>
      </c>
      <c r="F217" s="19"/>
      <c r="G217" s="19"/>
      <c r="H217" s="19"/>
      <c r="I217" s="19"/>
      <c r="J217" s="19"/>
      <c r="K217" s="19"/>
      <c r="L217" s="19"/>
      <c r="M217" s="19"/>
      <c r="N217" s="19"/>
      <c r="O217" s="19"/>
      <c r="P217" s="19"/>
      <c r="Q217" s="19"/>
      <c r="R217" s="19"/>
      <c r="S217" s="19"/>
      <c r="T217" s="19"/>
      <c r="U217" s="19"/>
      <c r="V217" s="19"/>
      <c r="W217" s="19"/>
      <c r="X217" s="19"/>
      <c r="Y217" s="19"/>
    </row>
    <row r="218" spans="2:25" ht="12" customHeight="1">
      <c r="B218" s="140" t="str">
        <f>IF( ISBLANK('03.Muestra'!$C17),"",'03.Muestra'!$C17)</f>
        <v/>
      </c>
      <c r="C218" s="140" t="str">
        <f>IF( ISBLANK('03.Muestra'!$E17),"",'03.Muestra'!$E17)</f>
        <v/>
      </c>
      <c r="D218" s="164" t="str">
        <f t="shared" si="10"/>
        <v/>
      </c>
      <c r="E218" s="133" t="str">
        <f t="shared" si="11"/>
        <v/>
      </c>
      <c r="F218" s="19"/>
      <c r="G218" s="19"/>
      <c r="H218" s="19"/>
      <c r="I218" s="19"/>
      <c r="J218" s="19"/>
      <c r="K218" s="19"/>
      <c r="L218" s="19"/>
      <c r="M218" s="19"/>
      <c r="N218" s="19"/>
      <c r="O218" s="19"/>
      <c r="P218" s="19"/>
      <c r="Q218" s="19"/>
      <c r="R218" s="19"/>
      <c r="S218" s="19"/>
      <c r="T218" s="19"/>
      <c r="U218" s="19"/>
      <c r="V218" s="19"/>
      <c r="W218" s="19"/>
      <c r="X218" s="19"/>
      <c r="Y218" s="19"/>
    </row>
    <row r="219" spans="2:25" ht="12" customHeight="1">
      <c r="B219" s="140" t="str">
        <f>IF( ISBLANK('03.Muestra'!$C18),"",'03.Muestra'!$C18)</f>
        <v/>
      </c>
      <c r="C219" s="140" t="str">
        <f>IF( ISBLANK('03.Muestra'!$E18),"",'03.Muestra'!$E18)</f>
        <v/>
      </c>
      <c r="D219" s="164" t="str">
        <f t="shared" si="10"/>
        <v/>
      </c>
      <c r="E219" s="133" t="str">
        <f t="shared" si="11"/>
        <v/>
      </c>
      <c r="F219" s="19"/>
      <c r="G219" s="19"/>
      <c r="H219" s="19"/>
      <c r="I219" s="19"/>
      <c r="J219" s="19"/>
      <c r="K219" s="19"/>
      <c r="L219" s="19"/>
      <c r="M219" s="19"/>
      <c r="N219" s="19"/>
      <c r="O219" s="19"/>
      <c r="P219" s="19"/>
      <c r="Q219" s="19"/>
      <c r="R219" s="19"/>
      <c r="S219" s="19"/>
      <c r="T219" s="19"/>
      <c r="U219" s="19"/>
      <c r="V219" s="19"/>
      <c r="W219" s="19"/>
      <c r="X219" s="19"/>
      <c r="Y219" s="19"/>
    </row>
    <row r="220" spans="2:25" ht="12" customHeight="1">
      <c r="B220" s="140" t="str">
        <f>IF( ISBLANK('03.Muestra'!$C19),"",'03.Muestra'!$C19)</f>
        <v/>
      </c>
      <c r="C220" s="140" t="str">
        <f>IF( ISBLANK('03.Muestra'!$E19),"",'03.Muestra'!$E19)</f>
        <v/>
      </c>
      <c r="D220" s="164" t="str">
        <f t="shared" si="10"/>
        <v/>
      </c>
      <c r="E220" s="133" t="str">
        <f t="shared" si="11"/>
        <v/>
      </c>
      <c r="F220" s="19"/>
      <c r="G220" s="19"/>
      <c r="H220" s="19"/>
      <c r="I220" s="19"/>
      <c r="J220" s="19"/>
      <c r="K220" s="19"/>
      <c r="L220" s="19"/>
      <c r="M220" s="19"/>
      <c r="N220" s="19"/>
      <c r="O220" s="19"/>
      <c r="P220" s="19"/>
      <c r="Q220" s="19"/>
      <c r="R220" s="19"/>
      <c r="S220" s="19"/>
      <c r="T220" s="19"/>
      <c r="U220" s="19"/>
      <c r="V220" s="19"/>
      <c r="W220" s="19"/>
      <c r="X220" s="19"/>
      <c r="Y220" s="19"/>
    </row>
    <row r="221" spans="2:25" ht="12" customHeight="1">
      <c r="B221" s="140" t="str">
        <f>IF( ISBLANK('03.Muestra'!$C20),"",'03.Muestra'!$C20)</f>
        <v/>
      </c>
      <c r="C221" s="140" t="str">
        <f>IF( ISBLANK('03.Muestra'!$E20),"",'03.Muestra'!$E20)</f>
        <v/>
      </c>
      <c r="D221" s="164" t="str">
        <f t="shared" si="10"/>
        <v/>
      </c>
      <c r="E221" s="133" t="str">
        <f t="shared" si="11"/>
        <v/>
      </c>
      <c r="F221" s="19"/>
      <c r="G221" s="19"/>
      <c r="H221" s="19"/>
      <c r="I221" s="19"/>
      <c r="J221" s="19"/>
      <c r="K221" s="19"/>
      <c r="L221" s="19"/>
      <c r="Q221" s="19"/>
      <c r="R221" s="19"/>
      <c r="S221" s="19"/>
      <c r="T221" s="19"/>
      <c r="U221" s="19"/>
      <c r="V221" s="19"/>
      <c r="W221" s="19"/>
      <c r="X221" s="19"/>
      <c r="Y221" s="19"/>
    </row>
    <row r="222" spans="2:25" ht="12" customHeight="1">
      <c r="B222" s="140" t="str">
        <f>IF( ISBLANK('03.Muestra'!$C21),"",'03.Muestra'!$C21)</f>
        <v/>
      </c>
      <c r="C222" s="140" t="str">
        <f>IF( ISBLANK('03.Muestra'!$E21),"",'03.Muestra'!$E21)</f>
        <v/>
      </c>
      <c r="D222" s="164" t="str">
        <f t="shared" si="10"/>
        <v/>
      </c>
      <c r="E222" s="133" t="str">
        <f t="shared" si="11"/>
        <v/>
      </c>
      <c r="F222" s="19"/>
      <c r="G222" s="19"/>
      <c r="H222" s="19"/>
      <c r="I222" s="19"/>
      <c r="J222" s="19"/>
      <c r="K222" s="19"/>
      <c r="L222" s="19"/>
      <c r="Q222" s="19"/>
      <c r="R222" s="19"/>
      <c r="S222" s="19"/>
      <c r="T222" s="19"/>
      <c r="U222" s="19"/>
      <c r="V222" s="19"/>
      <c r="W222" s="19"/>
      <c r="X222" s="19"/>
      <c r="Y222" s="19"/>
    </row>
    <row r="223" spans="2:25" ht="12" customHeight="1">
      <c r="B223" s="140" t="str">
        <f>IF( ISBLANK('03.Muestra'!$C22),"",'03.Muestra'!$C22)</f>
        <v/>
      </c>
      <c r="C223" s="140" t="str">
        <f>IF( ISBLANK('03.Muestra'!$E22),"",'03.Muestra'!$E22)</f>
        <v/>
      </c>
      <c r="D223" s="164" t="str">
        <f t="shared" si="10"/>
        <v/>
      </c>
      <c r="E223" s="133" t="str">
        <f t="shared" si="11"/>
        <v/>
      </c>
      <c r="F223" s="19"/>
      <c r="G223" s="19"/>
      <c r="H223" s="19"/>
      <c r="I223" s="19"/>
      <c r="J223" s="19"/>
      <c r="K223" s="19"/>
      <c r="L223" s="19"/>
      <c r="Q223" s="19"/>
      <c r="R223" s="19"/>
      <c r="S223" s="19"/>
      <c r="T223" s="19"/>
      <c r="U223" s="19"/>
      <c r="V223" s="19"/>
      <c r="W223" s="19"/>
      <c r="X223" s="19"/>
      <c r="Y223" s="19"/>
    </row>
    <row r="224" spans="2:25" ht="12" customHeight="1">
      <c r="B224" s="140" t="str">
        <f>IF( ISBLANK('03.Muestra'!$C23),"",'03.Muestra'!$C23)</f>
        <v/>
      </c>
      <c r="C224" s="140" t="str">
        <f>IF( ISBLANK('03.Muestra'!$E23),"",'03.Muestra'!$E23)</f>
        <v/>
      </c>
      <c r="D224" s="164" t="str">
        <f t="shared" si="10"/>
        <v/>
      </c>
      <c r="E224" s="133" t="str">
        <f t="shared" si="11"/>
        <v/>
      </c>
      <c r="F224" s="19"/>
      <c r="G224" s="19"/>
      <c r="H224" s="19"/>
      <c r="I224" s="19"/>
      <c r="J224" s="19"/>
      <c r="K224" s="19"/>
      <c r="L224" s="19"/>
      <c r="Q224" s="19"/>
      <c r="R224" s="19"/>
      <c r="S224" s="19"/>
      <c r="T224" s="19"/>
      <c r="U224" s="19"/>
      <c r="V224" s="19"/>
      <c r="W224" s="19"/>
      <c r="X224" s="19"/>
      <c r="Y224" s="19"/>
    </row>
    <row r="225" spans="2:25" ht="12" customHeight="1">
      <c r="B225" s="140" t="str">
        <f>IF( ISBLANK('03.Muestra'!$C24),"",'03.Muestra'!$C24)</f>
        <v/>
      </c>
      <c r="C225" s="140" t="str">
        <f>IF( ISBLANK('03.Muestra'!$E24),"",'03.Muestra'!$E24)</f>
        <v/>
      </c>
      <c r="D225" s="164" t="str">
        <f t="shared" si="10"/>
        <v/>
      </c>
      <c r="E225" s="133" t="str">
        <f t="shared" si="11"/>
        <v/>
      </c>
      <c r="F225" s="19"/>
      <c r="G225" s="19"/>
      <c r="H225" s="19"/>
      <c r="I225" s="19"/>
      <c r="J225" s="19"/>
      <c r="K225" s="19"/>
      <c r="L225" s="19"/>
      <c r="Q225" s="19"/>
      <c r="R225" s="19"/>
      <c r="S225" s="19"/>
      <c r="T225" s="19"/>
      <c r="U225" s="19"/>
      <c r="V225" s="19"/>
      <c r="W225" s="19"/>
      <c r="X225" s="19"/>
      <c r="Y225" s="19"/>
    </row>
    <row r="226" spans="2:25" ht="12" customHeight="1">
      <c r="B226" s="140" t="str">
        <f>IF( ISBLANK('03.Muestra'!$C25),"",'03.Muestra'!$C25)</f>
        <v/>
      </c>
      <c r="C226" s="140" t="str">
        <f>IF( ISBLANK('03.Muestra'!$E25),"",'03.Muestra'!$E25)</f>
        <v/>
      </c>
      <c r="D226" s="164" t="str">
        <f t="shared" si="10"/>
        <v/>
      </c>
      <c r="E226" s="133" t="str">
        <f t="shared" si="11"/>
        <v/>
      </c>
      <c r="F226" s="19"/>
      <c r="G226" s="19"/>
      <c r="H226" s="19"/>
      <c r="I226" s="19"/>
      <c r="J226" s="19"/>
      <c r="K226" s="19"/>
      <c r="L226" s="19"/>
      <c r="Q226" s="19"/>
      <c r="R226" s="19"/>
      <c r="S226" s="19"/>
      <c r="T226" s="19"/>
      <c r="U226" s="19"/>
      <c r="V226" s="19"/>
      <c r="W226" s="19"/>
      <c r="X226" s="19"/>
      <c r="Y226" s="19"/>
    </row>
    <row r="227" spans="2:25" ht="12" customHeight="1">
      <c r="B227" s="140" t="str">
        <f>IF( ISBLANK('03.Muestra'!$C26),"",'03.Muestra'!$C26)</f>
        <v/>
      </c>
      <c r="C227" s="140" t="str">
        <f>IF( ISBLANK('03.Muestra'!$E26),"",'03.Muestra'!$E26)</f>
        <v/>
      </c>
      <c r="D227" s="164" t="str">
        <f t="shared" si="10"/>
        <v/>
      </c>
      <c r="E227" s="133" t="str">
        <f t="shared" si="11"/>
        <v/>
      </c>
      <c r="F227" s="19"/>
      <c r="G227" s="19"/>
      <c r="H227" s="19"/>
      <c r="I227" s="19"/>
      <c r="J227" s="19"/>
      <c r="K227" s="19"/>
      <c r="L227" s="19"/>
      <c r="Q227" s="19"/>
      <c r="R227" s="19"/>
      <c r="S227" s="19"/>
      <c r="T227" s="19"/>
      <c r="U227" s="19"/>
      <c r="V227" s="19"/>
      <c r="W227" s="19"/>
      <c r="X227" s="19"/>
      <c r="Y227" s="19"/>
    </row>
    <row r="228" spans="2:25" ht="12" customHeight="1">
      <c r="B228" s="140" t="str">
        <f>IF( ISBLANK('03.Muestra'!$C27),"",'03.Muestra'!$C27)</f>
        <v/>
      </c>
      <c r="C228" s="140" t="str">
        <f>IF( ISBLANK('03.Muestra'!$E27),"",'03.Muestra'!$E27)</f>
        <v/>
      </c>
      <c r="D228" s="164" t="str">
        <f t="shared" si="10"/>
        <v/>
      </c>
      <c r="E228" s="133" t="str">
        <f t="shared" si="11"/>
        <v/>
      </c>
      <c r="F228" s="19"/>
      <c r="G228" s="19"/>
      <c r="H228" s="19"/>
      <c r="I228" s="19"/>
      <c r="J228" s="19"/>
      <c r="K228" s="19"/>
      <c r="L228" s="19"/>
      <c r="Q228" s="19"/>
      <c r="R228" s="19"/>
      <c r="S228" s="19"/>
      <c r="T228" s="19"/>
      <c r="U228" s="19"/>
      <c r="V228" s="19"/>
      <c r="W228" s="19"/>
      <c r="X228" s="19"/>
      <c r="Y228" s="19"/>
    </row>
    <row r="229" spans="2:25" ht="12" customHeight="1">
      <c r="B229" s="140" t="str">
        <f>IF( ISBLANK('03.Muestra'!$C28),"",'03.Muestra'!$C28)</f>
        <v/>
      </c>
      <c r="C229" s="140" t="str">
        <f>IF( ISBLANK('03.Muestra'!$E28),"",'03.Muestra'!$E28)</f>
        <v/>
      </c>
      <c r="D229" s="164" t="str">
        <f t="shared" si="10"/>
        <v/>
      </c>
      <c r="E229" s="133" t="str">
        <f t="shared" si="11"/>
        <v/>
      </c>
      <c r="F229" s="19"/>
      <c r="G229" s="19"/>
      <c r="H229" s="19"/>
      <c r="I229" s="19"/>
      <c r="J229" s="19"/>
      <c r="K229" s="19"/>
      <c r="L229" s="19"/>
      <c r="Q229" s="19"/>
      <c r="R229" s="19"/>
      <c r="S229" s="19"/>
      <c r="T229" s="19"/>
      <c r="U229" s="19"/>
      <c r="V229" s="19"/>
      <c r="W229" s="19"/>
      <c r="X229" s="19"/>
      <c r="Y229" s="19"/>
    </row>
    <row r="230" spans="2:25" ht="12" customHeight="1">
      <c r="B230" s="140" t="str">
        <f>IF( ISBLANK('03.Muestra'!$C29),"",'03.Muestra'!$C29)</f>
        <v/>
      </c>
      <c r="C230" s="140" t="str">
        <f>IF( ISBLANK('03.Muestra'!$E29),"",'03.Muestra'!$E29)</f>
        <v/>
      </c>
      <c r="D230" s="164" t="str">
        <f t="shared" si="10"/>
        <v/>
      </c>
      <c r="E230" s="133" t="str">
        <f t="shared" si="11"/>
        <v/>
      </c>
      <c r="F230" s="19"/>
      <c r="G230" s="19"/>
      <c r="H230" s="19"/>
      <c r="I230" s="19"/>
      <c r="J230" s="19"/>
      <c r="K230" s="19"/>
      <c r="L230" s="19"/>
      <c r="Q230" s="19"/>
      <c r="R230" s="19"/>
      <c r="S230" s="19"/>
      <c r="T230" s="19"/>
      <c r="U230" s="19"/>
      <c r="V230" s="19"/>
      <c r="W230" s="19"/>
      <c r="X230" s="19"/>
      <c r="Y230" s="19"/>
    </row>
    <row r="231" spans="2:25" ht="12" customHeight="1">
      <c r="B231" s="140" t="str">
        <f>IF( ISBLANK('03.Muestra'!$C30),"",'03.Muestra'!$C30)</f>
        <v/>
      </c>
      <c r="C231" s="140" t="str">
        <f>IF( ISBLANK('03.Muestra'!$E30),"",'03.Muestra'!$E30)</f>
        <v/>
      </c>
      <c r="D231" s="164" t="str">
        <f t="shared" si="10"/>
        <v/>
      </c>
      <c r="E231" s="133" t="str">
        <f t="shared" si="11"/>
        <v/>
      </c>
      <c r="F231" s="19"/>
      <c r="G231" s="19"/>
      <c r="H231" s="19"/>
      <c r="I231" s="19"/>
      <c r="J231" s="19"/>
      <c r="K231" s="19"/>
      <c r="L231" s="19"/>
      <c r="Q231" s="19"/>
      <c r="R231" s="19"/>
      <c r="S231" s="19"/>
      <c r="T231" s="19"/>
      <c r="U231" s="19"/>
      <c r="V231" s="19"/>
      <c r="W231" s="19"/>
      <c r="X231" s="19"/>
      <c r="Y231" s="19"/>
    </row>
    <row r="232" spans="2:25" ht="12" customHeight="1">
      <c r="B232" s="140" t="str">
        <f>IF( ISBLANK('03.Muestra'!$C31),"",'03.Muestra'!$C31)</f>
        <v/>
      </c>
      <c r="C232" s="140" t="str">
        <f>IF( ISBLANK('03.Muestra'!$E31),"",'03.Muestra'!$E31)</f>
        <v/>
      </c>
      <c r="D232" s="164" t="str">
        <f t="shared" si="10"/>
        <v/>
      </c>
      <c r="E232" s="133" t="str">
        <f t="shared" si="11"/>
        <v/>
      </c>
      <c r="F232" s="19"/>
      <c r="G232" s="19"/>
      <c r="H232" s="19"/>
      <c r="I232" s="19"/>
      <c r="J232" s="19"/>
      <c r="K232" s="19"/>
      <c r="L232" s="19"/>
      <c r="M232" s="19"/>
      <c r="N232" s="19"/>
      <c r="O232" s="19"/>
      <c r="P232" s="19"/>
      <c r="Q232" s="19"/>
      <c r="R232" s="19"/>
      <c r="S232" s="19"/>
      <c r="T232" s="19"/>
      <c r="U232" s="19"/>
      <c r="V232" s="19"/>
      <c r="W232" s="19"/>
      <c r="X232" s="19"/>
      <c r="Y232" s="19"/>
    </row>
    <row r="233" spans="2:25" ht="12" customHeight="1">
      <c r="B233" s="140" t="str">
        <f>IF( ISBLANK('03.Muestra'!$C32),"",'03.Muestra'!$C32)</f>
        <v/>
      </c>
      <c r="C233" s="140" t="str">
        <f>IF( ISBLANK('03.Muestra'!$E32),"",'03.Muestra'!$E32)</f>
        <v/>
      </c>
      <c r="D233" s="164" t="str">
        <f t="shared" si="10"/>
        <v/>
      </c>
      <c r="E233" s="133" t="str">
        <f t="shared" si="11"/>
        <v/>
      </c>
      <c r="F233" s="19"/>
      <c r="G233" s="19"/>
      <c r="H233" s="19"/>
      <c r="I233" s="19"/>
      <c r="J233" s="19"/>
      <c r="K233" s="19"/>
      <c r="L233" s="19"/>
      <c r="M233" s="19"/>
      <c r="N233" s="19"/>
      <c r="O233" s="19"/>
      <c r="P233" s="19"/>
      <c r="Q233" s="19"/>
      <c r="R233" s="19"/>
      <c r="S233" s="19"/>
      <c r="T233" s="19"/>
      <c r="U233" s="19"/>
      <c r="V233" s="19"/>
      <c r="W233" s="19"/>
      <c r="X233" s="19"/>
      <c r="Y233" s="19"/>
    </row>
    <row r="234" spans="2:25" ht="12" customHeight="1">
      <c r="B234" s="140" t="str">
        <f>IF( ISBLANK('03.Muestra'!$C33),"",'03.Muestra'!$C33)</f>
        <v/>
      </c>
      <c r="C234" s="140" t="str">
        <f>IF( ISBLANK('03.Muestra'!$E33),"",'03.Muestra'!$E33)</f>
        <v/>
      </c>
      <c r="D234" s="164" t="str">
        <f t="shared" si="10"/>
        <v/>
      </c>
      <c r="E234" s="133" t="str">
        <f t="shared" si="11"/>
        <v/>
      </c>
      <c r="F234" s="19"/>
      <c r="G234" s="19"/>
      <c r="H234" s="19"/>
      <c r="I234" s="19"/>
      <c r="J234" s="19"/>
      <c r="K234" s="19"/>
      <c r="L234" s="19"/>
      <c r="M234" s="19"/>
      <c r="N234" s="19"/>
      <c r="O234" s="19"/>
      <c r="P234" s="19"/>
      <c r="Q234" s="19"/>
      <c r="R234" s="19"/>
      <c r="S234" s="19"/>
      <c r="T234" s="19"/>
      <c r="U234" s="19"/>
      <c r="V234" s="19"/>
      <c r="W234" s="19"/>
      <c r="X234" s="19"/>
      <c r="Y234" s="19"/>
    </row>
    <row r="235" spans="2:25" ht="12" customHeight="1">
      <c r="B235" s="140" t="str">
        <f>IF( ISBLANK('03.Muestra'!$C34),"",'03.Muestra'!$C34)</f>
        <v/>
      </c>
      <c r="C235" s="140" t="str">
        <f>IF( ISBLANK('03.Muestra'!$E34),"",'03.Muestra'!$E34)</f>
        <v/>
      </c>
      <c r="D235" s="164" t="str">
        <f t="shared" si="10"/>
        <v/>
      </c>
      <c r="E235" s="133" t="str">
        <f t="shared" si="11"/>
        <v/>
      </c>
      <c r="F235" s="19"/>
      <c r="G235" s="19"/>
      <c r="H235" s="19"/>
      <c r="I235" s="19"/>
      <c r="J235" s="19"/>
      <c r="K235" s="19"/>
      <c r="L235" s="19"/>
      <c r="M235" s="19"/>
      <c r="N235" s="19"/>
      <c r="O235" s="19"/>
      <c r="P235" s="19"/>
      <c r="Q235" s="19"/>
      <c r="R235" s="19"/>
      <c r="S235" s="19"/>
      <c r="T235" s="19"/>
      <c r="U235" s="19"/>
      <c r="V235" s="19"/>
      <c r="W235" s="19"/>
      <c r="X235" s="19"/>
      <c r="Y235" s="19"/>
    </row>
    <row r="236" spans="2:25" ht="12" customHeight="1">
      <c r="B236" s="140" t="str">
        <f>IF( ISBLANK('03.Muestra'!$C35),"",'03.Muestra'!$C35)</f>
        <v/>
      </c>
      <c r="C236" s="140" t="str">
        <f>IF( ISBLANK('03.Muestra'!$E35),"",'03.Muestra'!$E35)</f>
        <v/>
      </c>
      <c r="D236" s="164" t="str">
        <f t="shared" si="10"/>
        <v/>
      </c>
      <c r="E236" s="133" t="str">
        <f t="shared" si="11"/>
        <v/>
      </c>
      <c r="G236" s="19"/>
      <c r="H236" s="19"/>
      <c r="I236" s="19"/>
      <c r="J236" s="19"/>
      <c r="K236" s="19"/>
      <c r="L236" s="19"/>
      <c r="M236" s="19"/>
      <c r="N236" s="19"/>
      <c r="O236" s="19"/>
      <c r="P236" s="19"/>
      <c r="Q236" s="19"/>
      <c r="R236" s="19"/>
      <c r="S236" s="19"/>
      <c r="T236" s="19"/>
      <c r="U236" s="19"/>
      <c r="V236" s="19"/>
      <c r="W236" s="19"/>
      <c r="X236" s="19"/>
      <c r="Y236" s="19"/>
    </row>
    <row r="237" spans="2:25" ht="12" customHeight="1">
      <c r="B237" s="140" t="str">
        <f>IF( ISBLANK('03.Muestra'!$C36),"",'03.Muestra'!$C36)</f>
        <v/>
      </c>
      <c r="C237" s="140" t="str">
        <f>IF( ISBLANK('03.Muestra'!$E36),"",'03.Muestra'!$E36)</f>
        <v/>
      </c>
      <c r="D237" s="164" t="str">
        <f t="shared" si="10"/>
        <v/>
      </c>
      <c r="E237" s="133" t="str">
        <f t="shared" si="11"/>
        <v/>
      </c>
      <c r="F237" s="153"/>
      <c r="G237" s="19"/>
      <c r="H237" s="19"/>
      <c r="I237" s="19"/>
      <c r="J237" s="19"/>
      <c r="K237" s="19"/>
      <c r="L237" s="19"/>
      <c r="M237" s="19"/>
      <c r="N237" s="19"/>
      <c r="O237" s="19"/>
      <c r="P237" s="19"/>
      <c r="Q237" s="19"/>
      <c r="R237" s="19"/>
      <c r="S237" s="19"/>
      <c r="T237" s="19"/>
      <c r="U237" s="19"/>
      <c r="V237" s="19"/>
      <c r="W237" s="19"/>
      <c r="X237" s="19"/>
      <c r="Y237" s="19"/>
    </row>
    <row r="238" spans="2:25" ht="12" customHeight="1">
      <c r="B238" s="140" t="str">
        <f>IF( ISBLANK('03.Muestra'!$C37),"",'03.Muestra'!$C37)</f>
        <v/>
      </c>
      <c r="C238" s="140" t="str">
        <f>IF( ISBLANK('03.Muestra'!$E37),"",'03.Muestra'!$E37)</f>
        <v/>
      </c>
      <c r="D238" s="164" t="str">
        <f t="shared" si="10"/>
        <v/>
      </c>
      <c r="E238" s="133" t="str">
        <f t="shared" si="11"/>
        <v/>
      </c>
      <c r="F238" s="153"/>
      <c r="G238" s="19"/>
      <c r="H238" s="19"/>
      <c r="I238" s="19"/>
      <c r="J238" s="19"/>
      <c r="K238" s="19"/>
      <c r="L238" s="19"/>
      <c r="M238" s="19"/>
      <c r="N238" s="19"/>
      <c r="O238" s="19"/>
      <c r="P238" s="19"/>
      <c r="Q238" s="19"/>
      <c r="R238" s="19"/>
      <c r="S238" s="19"/>
      <c r="T238" s="19"/>
      <c r="U238" s="19"/>
      <c r="V238" s="19"/>
      <c r="W238" s="19"/>
      <c r="X238" s="19"/>
      <c r="Y238" s="19"/>
    </row>
    <row r="239" spans="2:25" ht="12" customHeight="1">
      <c r="B239" s="140" t="str">
        <f>IF( ISBLANK('03.Muestra'!$C38),"",'03.Muestra'!$C38)</f>
        <v/>
      </c>
      <c r="C239" s="140" t="str">
        <f>IF( ISBLANK('03.Muestra'!$E38),"",'03.Muestra'!$E38)</f>
        <v/>
      </c>
      <c r="D239" s="164" t="str">
        <f t="shared" si="10"/>
        <v/>
      </c>
      <c r="E239" s="133" t="str">
        <f t="shared" si="11"/>
        <v/>
      </c>
      <c r="F239" s="153"/>
      <c r="G239" s="19"/>
      <c r="H239" s="19"/>
      <c r="I239" s="19"/>
      <c r="J239" s="19"/>
      <c r="K239" s="19"/>
      <c r="L239" s="19"/>
      <c r="M239" s="19"/>
      <c r="N239" s="19"/>
      <c r="O239" s="19"/>
      <c r="P239" s="19"/>
      <c r="Q239" s="19"/>
      <c r="R239" s="19"/>
      <c r="S239" s="19"/>
      <c r="T239" s="19"/>
      <c r="U239" s="19"/>
      <c r="V239" s="19"/>
      <c r="W239" s="19"/>
      <c r="X239" s="19"/>
      <c r="Y239" s="19"/>
    </row>
    <row r="240" spans="2:25" ht="12" customHeight="1">
      <c r="B240" s="140" t="str">
        <f>IF( ISBLANK('03.Muestra'!$C39),"",'03.Muestra'!$C39)</f>
        <v/>
      </c>
      <c r="C240" s="140" t="str">
        <f>IF( ISBLANK('03.Muestra'!$E39),"",'03.Muestra'!$E39)</f>
        <v/>
      </c>
      <c r="D240" s="164" t="str">
        <f t="shared" si="10"/>
        <v/>
      </c>
      <c r="E240" s="133" t="str">
        <f t="shared" si="11"/>
        <v/>
      </c>
      <c r="F240" s="153"/>
      <c r="G240" s="19"/>
      <c r="H240" s="19"/>
      <c r="I240" s="19"/>
      <c r="J240" s="19"/>
      <c r="K240" s="19"/>
      <c r="L240" s="19"/>
      <c r="M240" s="19"/>
      <c r="N240" s="19"/>
      <c r="O240" s="19"/>
      <c r="P240" s="19"/>
      <c r="Q240" s="19"/>
      <c r="R240" s="19"/>
      <c r="S240" s="19"/>
      <c r="T240" s="19"/>
      <c r="U240" s="19"/>
      <c r="V240" s="19"/>
      <c r="W240" s="19"/>
      <c r="X240" s="19"/>
      <c r="Y240" s="19"/>
    </row>
    <row r="241" spans="2:25" ht="12" customHeight="1">
      <c r="B241" s="140" t="str">
        <f>IF( ISBLANK('03.Muestra'!$C40),"",'03.Muestra'!$C40)</f>
        <v/>
      </c>
      <c r="C241" s="140" t="str">
        <f>IF( ISBLANK('03.Muestra'!$E40),"",'03.Muestra'!$E40)</f>
        <v/>
      </c>
      <c r="D241" s="164" t="str">
        <f t="shared" si="10"/>
        <v/>
      </c>
      <c r="E241" s="133" t="str">
        <f t="shared" si="11"/>
        <v/>
      </c>
      <c r="F241" s="153"/>
      <c r="G241" s="19"/>
      <c r="H241" s="19"/>
      <c r="I241" s="19"/>
      <c r="J241" s="19"/>
      <c r="K241" s="19"/>
      <c r="L241" s="19"/>
      <c r="M241" s="19"/>
      <c r="N241" s="19"/>
      <c r="O241" s="19"/>
      <c r="P241" s="19"/>
      <c r="Q241" s="19"/>
      <c r="R241" s="19"/>
      <c r="S241" s="19"/>
      <c r="T241" s="19"/>
      <c r="U241" s="19"/>
      <c r="V241" s="19"/>
      <c r="W241" s="19"/>
      <c r="X241" s="19"/>
      <c r="Y241" s="19"/>
    </row>
    <row r="242" spans="2:25" ht="12" customHeight="1">
      <c r="B242" s="140" t="str">
        <f>IF( ISBLANK('03.Muestra'!$C41),"",'03.Muestra'!$C41)</f>
        <v/>
      </c>
      <c r="C242" s="140" t="str">
        <f>IF( ISBLANK('03.Muestra'!$E41),"",'03.Muestra'!$E41)</f>
        <v/>
      </c>
      <c r="D242" s="164" t="str">
        <f t="shared" si="10"/>
        <v/>
      </c>
      <c r="E242" s="133" t="str">
        <f t="shared" si="11"/>
        <v/>
      </c>
      <c r="F242" s="153"/>
      <c r="G242" s="19"/>
      <c r="H242" s="19"/>
      <c r="I242" s="19"/>
      <c r="J242" s="19"/>
      <c r="K242" s="19"/>
      <c r="L242" s="19"/>
      <c r="M242" s="19"/>
      <c r="N242" s="19"/>
      <c r="O242" s="19"/>
      <c r="P242" s="19"/>
      <c r="Q242" s="19"/>
      <c r="R242" s="19"/>
      <c r="S242" s="19"/>
      <c r="T242" s="19"/>
      <c r="U242" s="19"/>
      <c r="V242" s="19"/>
      <c r="W242" s="19"/>
      <c r="X242" s="19"/>
      <c r="Y242" s="19"/>
    </row>
    <row r="243" spans="2:25" ht="12" customHeight="1">
      <c r="B243" s="140" t="str">
        <f>IF( ISBLANK('03.Muestra'!$C42),"",'03.Muestra'!$C42)</f>
        <v/>
      </c>
      <c r="C243" s="140" t="str">
        <f>IF( ISBLANK('03.Muestra'!$E42),"",'03.Muestra'!$E42)</f>
        <v/>
      </c>
      <c r="D243" s="164" t="str">
        <f t="shared" si="10"/>
        <v/>
      </c>
      <c r="E243" s="133" t="str">
        <f t="shared" si="11"/>
        <v/>
      </c>
      <c r="F243" s="19"/>
      <c r="G243" s="19"/>
      <c r="H243" s="19"/>
      <c r="I243" s="19"/>
      <c r="J243" s="19"/>
      <c r="K243" s="19"/>
      <c r="L243" s="19"/>
      <c r="M243" s="19"/>
      <c r="N243" s="19"/>
      <c r="O243" s="19"/>
      <c r="P243" s="19"/>
      <c r="Q243" s="19"/>
      <c r="R243" s="19"/>
      <c r="S243" s="19"/>
      <c r="T243" s="19"/>
      <c r="U243" s="19"/>
      <c r="V243" s="19"/>
      <c r="W243" s="19"/>
      <c r="X243" s="19"/>
      <c r="Y243" s="19"/>
    </row>
    <row r="244" spans="2:25" ht="12" customHeight="1">
      <c r="B244" s="19"/>
      <c r="C244" s="19"/>
      <c r="D244" s="133"/>
      <c r="E244" s="19"/>
      <c r="F244" s="19"/>
      <c r="G244" s="19"/>
      <c r="H244" s="19"/>
      <c r="I244" s="19"/>
      <c r="J244" s="19"/>
      <c r="K244" s="19"/>
      <c r="L244" s="19"/>
      <c r="M244" s="19"/>
      <c r="N244" s="19"/>
      <c r="O244" s="19"/>
      <c r="P244" s="19"/>
      <c r="Q244" s="19"/>
      <c r="R244" s="19"/>
      <c r="S244" s="19"/>
      <c r="T244" s="19"/>
      <c r="U244" s="19"/>
      <c r="V244" s="19"/>
      <c r="W244" s="19"/>
      <c r="X244" s="19"/>
      <c r="Y244" s="19"/>
    </row>
    <row r="245" spans="2:25" ht="12" customHeight="1">
      <c r="B245" s="19"/>
      <c r="C245" s="19"/>
      <c r="D245" s="133"/>
      <c r="E245" s="138"/>
      <c r="F245" s="19"/>
      <c r="G245" s="19"/>
      <c r="H245" s="19"/>
      <c r="I245" s="19"/>
      <c r="J245" s="19"/>
      <c r="K245" s="19"/>
      <c r="L245" s="19"/>
      <c r="M245" s="19"/>
      <c r="N245" s="19"/>
      <c r="O245" s="19"/>
      <c r="P245" s="19"/>
      <c r="Q245" s="19"/>
      <c r="R245" s="19"/>
      <c r="S245" s="19"/>
      <c r="T245" s="19"/>
      <c r="U245" s="19"/>
      <c r="V245" s="19"/>
      <c r="W245" s="19"/>
      <c r="X245" s="19"/>
      <c r="Y245" s="19"/>
    </row>
    <row r="246" spans="2:25" ht="32.25" customHeight="1">
      <c r="B246" s="26" t="s">
        <v>61</v>
      </c>
      <c r="C246" s="27" t="s">
        <v>124</v>
      </c>
      <c r="D246" s="28" t="s">
        <v>71</v>
      </c>
      <c r="E246" s="152"/>
      <c r="K246" s="19"/>
      <c r="L246" s="19"/>
      <c r="M246" s="19"/>
      <c r="N246" s="19"/>
      <c r="O246" s="19"/>
      <c r="P246" s="19"/>
      <c r="Q246" s="19"/>
      <c r="R246" s="19"/>
      <c r="S246" s="19"/>
      <c r="T246" s="19"/>
      <c r="U246" s="19"/>
      <c r="V246" s="19"/>
      <c r="W246" s="19"/>
      <c r="X246" s="19"/>
      <c r="Y246" s="19"/>
    </row>
    <row r="247" spans="2:25" ht="12" customHeight="1">
      <c r="B247" s="140" t="str">
        <f>IF( ISBLANK('03.Muestra'!$C8),"",'03.Muestra'!$C8)</f>
        <v/>
      </c>
      <c r="C247" s="140" t="str">
        <f>IF( ISBLANK('03.Muestra'!$E8),"",'03.Muestra'!$E8)</f>
        <v/>
      </c>
      <c r="D247" s="164" t="str">
        <f t="shared" ref="D247:D281" si="12">IF(AND(B247&lt;&gt;"",C247&lt;&gt;""),"N/T","")</f>
        <v/>
      </c>
      <c r="E247" s="133" t="str">
        <f t="shared" ref="E247:E281" si="13">IF(D247&lt;&gt;"",IF(AND(B247&lt;&gt;"",C247&lt;&gt;""),"","ERR"),"")</f>
        <v/>
      </c>
      <c r="F247" s="141" t="s">
        <v>72</v>
      </c>
      <c r="G247" s="142" t="s">
        <v>76</v>
      </c>
      <c r="H247" s="143" t="s">
        <v>74</v>
      </c>
      <c r="I247" s="144" t="s">
        <v>65</v>
      </c>
      <c r="J247" s="145" t="s">
        <v>62</v>
      </c>
      <c r="K247" s="146" t="s">
        <v>69</v>
      </c>
      <c r="L247" s="19"/>
      <c r="M247" s="19"/>
      <c r="N247" s="19"/>
      <c r="O247" s="19"/>
      <c r="P247" s="19"/>
      <c r="Q247" s="19"/>
      <c r="R247" s="19"/>
      <c r="S247" s="19"/>
      <c r="T247" s="19"/>
      <c r="U247" s="19"/>
      <c r="V247" s="19"/>
      <c r="W247" s="19"/>
      <c r="X247" s="19"/>
      <c r="Y247" s="19"/>
    </row>
    <row r="248" spans="2:25" ht="12" customHeight="1">
      <c r="B248" s="140" t="str">
        <f>IF( ISBLANK('03.Muestra'!$C9),"",'03.Muestra'!$C9)</f>
        <v/>
      </c>
      <c r="C248" s="140" t="str">
        <f>IF( ISBLANK('03.Muestra'!$E9),"",'03.Muestra'!$E9)</f>
        <v/>
      </c>
      <c r="D248" s="164" t="str">
        <f t="shared" si="12"/>
        <v/>
      </c>
      <c r="E248" s="133" t="str">
        <f t="shared" si="13"/>
        <v/>
      </c>
      <c r="F248" s="147">
        <f ca="1">COUNTIF($D247:INDIRECT("$D" &amp;  SUM(ROW()-1,'03.Muestra'!$D$45)-1),F247)</f>
        <v>0</v>
      </c>
      <c r="G248" s="147">
        <f ca="1">COUNTIF($D247:INDIRECT("$D" &amp;  SUM(ROW()-1,'03.Muestra'!$D$45)-1),G247)</f>
        <v>0</v>
      </c>
      <c r="H248" s="147">
        <f ca="1">COUNTIF($D247:INDIRECT("$D" &amp;  SUM(ROW()-1,'03.Muestra'!$D$45)-1),H247)</f>
        <v>0</v>
      </c>
      <c r="I248" s="147">
        <f ca="1">COUNTIF($D247:INDIRECT("$D" &amp;  SUM(ROW()-1,'03.Muestra'!$D$45)-1),I247)</f>
        <v>0</v>
      </c>
      <c r="J248" s="147">
        <f ca="1">COUNTIF($D247:INDIRECT("$D" &amp;  SUM(ROW()-1,'03.Muestra'!$D$45)-1),J247)</f>
        <v>0</v>
      </c>
      <c r="K248" s="147">
        <f ca="1">IF('03.Muestra'!$D$45=0,0,COUNTBLANK($D247:INDIRECT("$D" &amp;  SUM(ROW()-1,'03.Muestra'!$D$45)-1)))</f>
        <v>0</v>
      </c>
      <c r="L248" s="19"/>
      <c r="M248" s="19"/>
      <c r="N248" s="19"/>
      <c r="O248" s="19"/>
      <c r="P248" s="19"/>
      <c r="Q248" s="19"/>
      <c r="R248" s="19"/>
      <c r="S248" s="19"/>
      <c r="T248" s="19"/>
      <c r="U248" s="19"/>
      <c r="V248" s="19"/>
      <c r="W248" s="19"/>
      <c r="X248" s="19"/>
      <c r="Y248" s="19"/>
    </row>
    <row r="249" spans="2:25" ht="12" customHeight="1">
      <c r="B249" s="140" t="str">
        <f>IF( ISBLANK('03.Muestra'!$C10),"",'03.Muestra'!$C10)</f>
        <v/>
      </c>
      <c r="C249" s="140" t="str">
        <f>IF( ISBLANK('03.Muestra'!$E10),"",'03.Muestra'!$E10)</f>
        <v/>
      </c>
      <c r="D249" s="164" t="str">
        <f t="shared" si="12"/>
        <v/>
      </c>
      <c r="E249" s="133" t="str">
        <f t="shared" si="13"/>
        <v/>
      </c>
      <c r="K249" s="19"/>
      <c r="L249" s="19"/>
      <c r="M249" s="19"/>
      <c r="N249" s="19"/>
      <c r="O249" s="19"/>
      <c r="P249" s="19"/>
      <c r="Q249" s="19"/>
      <c r="R249" s="19"/>
      <c r="S249" s="19"/>
      <c r="T249" s="19"/>
      <c r="U249" s="19"/>
      <c r="V249" s="19"/>
      <c r="W249" s="19"/>
      <c r="X249" s="19"/>
      <c r="Y249" s="19"/>
    </row>
    <row r="250" spans="2:25" ht="12" customHeight="1">
      <c r="B250" s="140" t="str">
        <f>IF( ISBLANK('03.Muestra'!$C11),"",'03.Muestra'!$C11)</f>
        <v/>
      </c>
      <c r="C250" s="140" t="str">
        <f>IF( ISBLANK('03.Muestra'!$E11),"",'03.Muestra'!$E11)</f>
        <v/>
      </c>
      <c r="D250" s="164" t="str">
        <f t="shared" si="12"/>
        <v/>
      </c>
      <c r="E250" s="133" t="str">
        <f t="shared" si="13"/>
        <v/>
      </c>
      <c r="G250" s="19"/>
      <c r="H250" s="19"/>
      <c r="I250" s="19"/>
      <c r="J250" s="19"/>
      <c r="K250" s="19"/>
      <c r="L250" s="19"/>
      <c r="M250" s="19"/>
      <c r="N250" s="19"/>
      <c r="O250" s="19"/>
      <c r="P250" s="19"/>
      <c r="Q250" s="19"/>
      <c r="R250" s="19"/>
      <c r="S250" s="19"/>
      <c r="T250" s="19"/>
      <c r="U250" s="19"/>
      <c r="V250" s="19"/>
      <c r="W250" s="19"/>
      <c r="X250" s="19"/>
      <c r="Y250" s="19"/>
    </row>
    <row r="251" spans="2:25" ht="12" customHeight="1">
      <c r="B251" s="140" t="str">
        <f>IF( ISBLANK('03.Muestra'!$C12),"",'03.Muestra'!$C12)</f>
        <v/>
      </c>
      <c r="C251" s="140" t="str">
        <f>IF( ISBLANK('03.Muestra'!$E12),"",'03.Muestra'!$E12)</f>
        <v/>
      </c>
      <c r="D251" s="164" t="str">
        <f t="shared" si="12"/>
        <v/>
      </c>
      <c r="E251" s="133" t="str">
        <f t="shared" si="13"/>
        <v/>
      </c>
      <c r="G251" s="19"/>
      <c r="H251" s="19"/>
      <c r="I251" s="19"/>
      <c r="J251" s="19"/>
      <c r="K251" s="19"/>
      <c r="L251" s="19"/>
      <c r="M251" s="19"/>
      <c r="N251" s="19"/>
      <c r="O251" s="19"/>
      <c r="P251" s="19"/>
      <c r="Q251" s="19"/>
      <c r="R251" s="19"/>
      <c r="S251" s="19"/>
      <c r="T251" s="19"/>
      <c r="U251" s="19"/>
      <c r="V251" s="19"/>
      <c r="W251" s="19"/>
      <c r="X251" s="19"/>
      <c r="Y251" s="19"/>
    </row>
    <row r="252" spans="2:25" ht="12" customHeight="1">
      <c r="B252" s="140" t="str">
        <f>IF( ISBLANK('03.Muestra'!$C13),"",'03.Muestra'!$C13)</f>
        <v/>
      </c>
      <c r="C252" s="140" t="str">
        <f>IF( ISBLANK('03.Muestra'!$E13),"",'03.Muestra'!$E13)</f>
        <v/>
      </c>
      <c r="D252" s="164" t="str">
        <f t="shared" si="12"/>
        <v/>
      </c>
      <c r="E252" s="133" t="str">
        <f t="shared" si="13"/>
        <v/>
      </c>
      <c r="G252" s="19"/>
      <c r="H252" s="19"/>
      <c r="I252" s="19"/>
      <c r="J252" s="19"/>
      <c r="K252" s="19"/>
      <c r="L252" s="19"/>
      <c r="M252" s="19"/>
      <c r="N252" s="19"/>
      <c r="O252" s="19"/>
      <c r="P252" s="19"/>
      <c r="Q252" s="19"/>
      <c r="R252" s="19"/>
      <c r="S252" s="19"/>
      <c r="T252" s="19"/>
      <c r="U252" s="19"/>
      <c r="V252" s="19"/>
      <c r="W252" s="19"/>
      <c r="X252" s="19"/>
      <c r="Y252" s="19"/>
    </row>
    <row r="253" spans="2:25" ht="12" customHeight="1">
      <c r="B253" s="140" t="str">
        <f>IF( ISBLANK('03.Muestra'!$C14),"",'03.Muestra'!$C14)</f>
        <v/>
      </c>
      <c r="C253" s="140" t="str">
        <f>IF( ISBLANK('03.Muestra'!$E14),"",'03.Muestra'!$E14)</f>
        <v/>
      </c>
      <c r="D253" s="164" t="str">
        <f t="shared" si="12"/>
        <v/>
      </c>
      <c r="E253" s="133" t="str">
        <f t="shared" si="13"/>
        <v/>
      </c>
      <c r="F253" s="19"/>
      <c r="G253" s="19"/>
      <c r="H253" s="19"/>
      <c r="I253" s="19"/>
      <c r="J253" s="19"/>
      <c r="K253" s="19"/>
      <c r="L253" s="19"/>
      <c r="M253" s="19"/>
      <c r="N253" s="19"/>
      <c r="O253" s="19"/>
      <c r="P253" s="19"/>
      <c r="Q253" s="19"/>
      <c r="R253" s="19"/>
      <c r="S253" s="19"/>
      <c r="T253" s="19"/>
      <c r="U253" s="19"/>
      <c r="V253" s="19"/>
      <c r="W253" s="19"/>
      <c r="X253" s="19"/>
      <c r="Y253" s="19"/>
    </row>
    <row r="254" spans="2:25" ht="12" customHeight="1">
      <c r="B254" s="140" t="str">
        <f>IF( ISBLANK('03.Muestra'!$C15),"",'03.Muestra'!$C15)</f>
        <v/>
      </c>
      <c r="C254" s="140" t="str">
        <f>IF( ISBLANK('03.Muestra'!$E15),"",'03.Muestra'!$E15)</f>
        <v/>
      </c>
      <c r="D254" s="164" t="str">
        <f t="shared" si="12"/>
        <v/>
      </c>
      <c r="E254" s="133" t="str">
        <f t="shared" si="13"/>
        <v/>
      </c>
      <c r="F254" s="19"/>
      <c r="G254" s="19"/>
      <c r="H254" s="19"/>
      <c r="I254" s="19"/>
      <c r="J254" s="19"/>
      <c r="K254" s="19"/>
      <c r="L254" s="19"/>
      <c r="M254" s="19"/>
      <c r="N254" s="19"/>
      <c r="O254" s="19"/>
      <c r="P254" s="19"/>
      <c r="Q254" s="19"/>
      <c r="R254" s="19"/>
      <c r="S254" s="19"/>
      <c r="T254" s="19"/>
      <c r="U254" s="19"/>
      <c r="V254" s="19"/>
      <c r="W254" s="19"/>
      <c r="X254" s="19"/>
      <c r="Y254" s="19"/>
    </row>
    <row r="255" spans="2:25" ht="12" customHeight="1">
      <c r="B255" s="140" t="str">
        <f>IF( ISBLANK('03.Muestra'!$C16),"",'03.Muestra'!$C16)</f>
        <v/>
      </c>
      <c r="C255" s="140" t="str">
        <f>IF( ISBLANK('03.Muestra'!$E16),"",'03.Muestra'!$E16)</f>
        <v/>
      </c>
      <c r="D255" s="164" t="str">
        <f t="shared" si="12"/>
        <v/>
      </c>
      <c r="E255" s="133" t="str">
        <f t="shared" si="13"/>
        <v/>
      </c>
      <c r="F255" s="19"/>
      <c r="G255" s="19"/>
      <c r="H255" s="19"/>
      <c r="I255" s="19"/>
      <c r="J255" s="19"/>
      <c r="K255" s="19"/>
      <c r="L255" s="19"/>
      <c r="M255" s="19"/>
      <c r="N255" s="19"/>
      <c r="O255" s="19"/>
      <c r="P255" s="19"/>
      <c r="Q255" s="19"/>
      <c r="R255" s="19"/>
      <c r="S255" s="19"/>
      <c r="T255" s="19"/>
      <c r="U255" s="19"/>
      <c r="V255" s="19"/>
      <c r="W255" s="19"/>
      <c r="X255" s="19"/>
      <c r="Y255" s="19"/>
    </row>
    <row r="256" spans="2:25" ht="12" customHeight="1">
      <c r="B256" s="140" t="str">
        <f>IF( ISBLANK('03.Muestra'!$C17),"",'03.Muestra'!$C17)</f>
        <v/>
      </c>
      <c r="C256" s="140" t="str">
        <f>IF( ISBLANK('03.Muestra'!$E17),"",'03.Muestra'!$E17)</f>
        <v/>
      </c>
      <c r="D256" s="164" t="str">
        <f t="shared" si="12"/>
        <v/>
      </c>
      <c r="E256" s="133" t="str">
        <f t="shared" si="13"/>
        <v/>
      </c>
      <c r="F256" s="19"/>
      <c r="G256" s="19"/>
      <c r="H256" s="19"/>
      <c r="I256" s="19"/>
      <c r="J256" s="19"/>
      <c r="K256" s="19"/>
      <c r="L256" s="19"/>
      <c r="M256" s="19"/>
      <c r="N256" s="19"/>
      <c r="O256" s="19"/>
      <c r="P256" s="19"/>
      <c r="Q256" s="19"/>
      <c r="R256" s="19"/>
      <c r="S256" s="19"/>
      <c r="T256" s="19"/>
      <c r="U256" s="19"/>
      <c r="V256" s="19"/>
      <c r="W256" s="19"/>
      <c r="X256" s="19"/>
      <c r="Y256" s="19"/>
    </row>
    <row r="257" spans="2:25" ht="12" customHeight="1">
      <c r="B257" s="140" t="str">
        <f>IF( ISBLANK('03.Muestra'!$C18),"",'03.Muestra'!$C18)</f>
        <v/>
      </c>
      <c r="C257" s="140" t="str">
        <f>IF( ISBLANK('03.Muestra'!$E18),"",'03.Muestra'!$E18)</f>
        <v/>
      </c>
      <c r="D257" s="164" t="str">
        <f t="shared" si="12"/>
        <v/>
      </c>
      <c r="E257" s="133" t="str">
        <f t="shared" si="13"/>
        <v/>
      </c>
      <c r="F257" s="19"/>
      <c r="G257" s="19"/>
      <c r="H257" s="19"/>
      <c r="I257" s="19"/>
      <c r="J257" s="19"/>
      <c r="K257" s="19"/>
      <c r="L257" s="19"/>
      <c r="M257" s="19"/>
      <c r="N257" s="19"/>
      <c r="O257" s="19"/>
      <c r="P257" s="19"/>
      <c r="Q257" s="19"/>
      <c r="R257" s="19"/>
      <c r="S257" s="19"/>
      <c r="T257" s="19"/>
      <c r="U257" s="19"/>
      <c r="V257" s="19"/>
      <c r="W257" s="19"/>
      <c r="X257" s="19"/>
      <c r="Y257" s="19"/>
    </row>
    <row r="258" spans="2:25" ht="12" customHeight="1">
      <c r="B258" s="140" t="str">
        <f>IF( ISBLANK('03.Muestra'!$C19),"",'03.Muestra'!$C19)</f>
        <v/>
      </c>
      <c r="C258" s="140" t="str">
        <f>IF( ISBLANK('03.Muestra'!$E19),"",'03.Muestra'!$E19)</f>
        <v/>
      </c>
      <c r="D258" s="164" t="str">
        <f t="shared" si="12"/>
        <v/>
      </c>
      <c r="E258" s="133" t="str">
        <f t="shared" si="13"/>
        <v/>
      </c>
      <c r="F258" s="19"/>
      <c r="G258" s="19"/>
      <c r="H258" s="19"/>
      <c r="I258" s="19"/>
      <c r="J258" s="19"/>
      <c r="K258" s="19"/>
      <c r="L258" s="19"/>
      <c r="M258" s="19"/>
      <c r="N258" s="19"/>
      <c r="O258" s="19"/>
      <c r="P258" s="19"/>
      <c r="Q258" s="19"/>
      <c r="R258" s="19"/>
      <c r="S258" s="19"/>
      <c r="T258" s="19"/>
      <c r="U258" s="19"/>
      <c r="V258" s="19"/>
      <c r="W258" s="19"/>
      <c r="X258" s="19"/>
      <c r="Y258" s="19"/>
    </row>
    <row r="259" spans="2:25" ht="12" customHeight="1">
      <c r="B259" s="140" t="str">
        <f>IF( ISBLANK('03.Muestra'!$C20),"",'03.Muestra'!$C20)</f>
        <v/>
      </c>
      <c r="C259" s="140" t="str">
        <f>IF( ISBLANK('03.Muestra'!$E20),"",'03.Muestra'!$E20)</f>
        <v/>
      </c>
      <c r="D259" s="164" t="str">
        <f t="shared" si="12"/>
        <v/>
      </c>
      <c r="E259" s="133" t="str">
        <f t="shared" si="13"/>
        <v/>
      </c>
      <c r="F259" s="19"/>
      <c r="G259" s="19"/>
      <c r="H259" s="19"/>
      <c r="I259" s="19"/>
      <c r="J259" s="19"/>
      <c r="K259" s="19"/>
      <c r="L259" s="19"/>
      <c r="Q259" s="19"/>
      <c r="R259" s="19"/>
      <c r="S259" s="19"/>
      <c r="T259" s="19"/>
      <c r="U259" s="19"/>
      <c r="V259" s="19"/>
      <c r="W259" s="19"/>
      <c r="X259" s="19"/>
      <c r="Y259" s="19"/>
    </row>
    <row r="260" spans="2:25" ht="12" customHeight="1">
      <c r="B260" s="140" t="str">
        <f>IF( ISBLANK('03.Muestra'!$C21),"",'03.Muestra'!$C21)</f>
        <v/>
      </c>
      <c r="C260" s="140" t="str">
        <f>IF( ISBLANK('03.Muestra'!$E21),"",'03.Muestra'!$E21)</f>
        <v/>
      </c>
      <c r="D260" s="164" t="str">
        <f t="shared" si="12"/>
        <v/>
      </c>
      <c r="E260" s="133" t="str">
        <f t="shared" si="13"/>
        <v/>
      </c>
      <c r="F260" s="19"/>
      <c r="G260" s="19"/>
      <c r="H260" s="19"/>
      <c r="I260" s="19"/>
      <c r="J260" s="19"/>
      <c r="K260" s="19"/>
      <c r="L260" s="19"/>
      <c r="Q260" s="19"/>
      <c r="R260" s="19"/>
      <c r="S260" s="19"/>
      <c r="T260" s="19"/>
      <c r="U260" s="19"/>
      <c r="V260" s="19"/>
      <c r="W260" s="19"/>
      <c r="X260" s="19"/>
      <c r="Y260" s="19"/>
    </row>
    <row r="261" spans="2:25" ht="12" customHeight="1">
      <c r="B261" s="140" t="str">
        <f>IF( ISBLANK('03.Muestra'!$C22),"",'03.Muestra'!$C22)</f>
        <v/>
      </c>
      <c r="C261" s="140" t="str">
        <f>IF( ISBLANK('03.Muestra'!$E22),"",'03.Muestra'!$E22)</f>
        <v/>
      </c>
      <c r="D261" s="164" t="str">
        <f t="shared" si="12"/>
        <v/>
      </c>
      <c r="E261" s="133" t="str">
        <f t="shared" si="13"/>
        <v/>
      </c>
      <c r="F261" s="19"/>
      <c r="G261" s="19"/>
      <c r="H261" s="19"/>
      <c r="I261" s="19"/>
      <c r="J261" s="19"/>
      <c r="K261" s="19"/>
      <c r="L261" s="19"/>
      <c r="Q261" s="19"/>
      <c r="R261" s="19"/>
      <c r="S261" s="19"/>
      <c r="T261" s="19"/>
      <c r="U261" s="19"/>
      <c r="V261" s="19"/>
      <c r="W261" s="19"/>
      <c r="X261" s="19"/>
      <c r="Y261" s="19"/>
    </row>
    <row r="262" spans="2:25" ht="12" customHeight="1">
      <c r="B262" s="140" t="str">
        <f>IF( ISBLANK('03.Muestra'!$C23),"",'03.Muestra'!$C23)</f>
        <v/>
      </c>
      <c r="C262" s="140" t="str">
        <f>IF( ISBLANK('03.Muestra'!$E23),"",'03.Muestra'!$E23)</f>
        <v/>
      </c>
      <c r="D262" s="164" t="str">
        <f t="shared" si="12"/>
        <v/>
      </c>
      <c r="E262" s="133" t="str">
        <f t="shared" si="13"/>
        <v/>
      </c>
      <c r="F262" s="19"/>
      <c r="G262" s="19"/>
      <c r="H262" s="19"/>
      <c r="I262" s="19"/>
      <c r="J262" s="19"/>
      <c r="K262" s="19"/>
      <c r="L262" s="19"/>
      <c r="Q262" s="19"/>
      <c r="R262" s="19"/>
      <c r="S262" s="19"/>
      <c r="T262" s="19"/>
      <c r="U262" s="19"/>
      <c r="V262" s="19"/>
      <c r="W262" s="19"/>
      <c r="X262" s="19"/>
      <c r="Y262" s="19"/>
    </row>
    <row r="263" spans="2:25" ht="12" customHeight="1">
      <c r="B263" s="140" t="str">
        <f>IF( ISBLANK('03.Muestra'!$C24),"",'03.Muestra'!$C24)</f>
        <v/>
      </c>
      <c r="C263" s="140" t="str">
        <f>IF( ISBLANK('03.Muestra'!$E24),"",'03.Muestra'!$E24)</f>
        <v/>
      </c>
      <c r="D263" s="164" t="str">
        <f t="shared" si="12"/>
        <v/>
      </c>
      <c r="E263" s="133" t="str">
        <f t="shared" si="13"/>
        <v/>
      </c>
      <c r="F263" s="19"/>
      <c r="G263" s="19"/>
      <c r="H263" s="19"/>
      <c r="I263" s="19"/>
      <c r="J263" s="19"/>
      <c r="K263" s="19"/>
      <c r="L263" s="19"/>
      <c r="Q263" s="19"/>
      <c r="R263" s="19"/>
      <c r="S263" s="19"/>
      <c r="T263" s="19"/>
      <c r="U263" s="19"/>
      <c r="V263" s="19"/>
      <c r="W263" s="19"/>
      <c r="X263" s="19"/>
      <c r="Y263" s="19"/>
    </row>
    <row r="264" spans="2:25" ht="12" customHeight="1">
      <c r="B264" s="140" t="str">
        <f>IF( ISBLANK('03.Muestra'!$C25),"",'03.Muestra'!$C25)</f>
        <v/>
      </c>
      <c r="C264" s="140" t="str">
        <f>IF( ISBLANK('03.Muestra'!$E25),"",'03.Muestra'!$E25)</f>
        <v/>
      </c>
      <c r="D264" s="164" t="str">
        <f t="shared" si="12"/>
        <v/>
      </c>
      <c r="E264" s="133" t="str">
        <f t="shared" si="13"/>
        <v/>
      </c>
      <c r="F264" s="19"/>
      <c r="G264" s="19"/>
      <c r="H264" s="19"/>
      <c r="I264" s="19"/>
      <c r="J264" s="19"/>
      <c r="K264" s="19"/>
      <c r="L264" s="19"/>
      <c r="Q264" s="19"/>
      <c r="R264" s="19"/>
      <c r="S264" s="19"/>
      <c r="T264" s="19"/>
      <c r="U264" s="19"/>
      <c r="V264" s="19"/>
      <c r="W264" s="19"/>
      <c r="X264" s="19"/>
      <c r="Y264" s="19"/>
    </row>
    <row r="265" spans="2:25" ht="12" customHeight="1">
      <c r="B265" s="140" t="str">
        <f>IF( ISBLANK('03.Muestra'!$C26),"",'03.Muestra'!$C26)</f>
        <v/>
      </c>
      <c r="C265" s="140" t="str">
        <f>IF( ISBLANK('03.Muestra'!$E26),"",'03.Muestra'!$E26)</f>
        <v/>
      </c>
      <c r="D265" s="164" t="str">
        <f t="shared" si="12"/>
        <v/>
      </c>
      <c r="E265" s="133" t="str">
        <f t="shared" si="13"/>
        <v/>
      </c>
      <c r="F265" s="19"/>
      <c r="G265" s="19"/>
      <c r="H265" s="19"/>
      <c r="I265" s="19"/>
      <c r="J265" s="19"/>
      <c r="K265" s="19"/>
      <c r="L265" s="19"/>
      <c r="Q265" s="19"/>
      <c r="R265" s="19"/>
      <c r="S265" s="19"/>
      <c r="T265" s="19"/>
      <c r="U265" s="19"/>
      <c r="V265" s="19"/>
      <c r="W265" s="19"/>
      <c r="X265" s="19"/>
      <c r="Y265" s="19"/>
    </row>
    <row r="266" spans="2:25" ht="12" customHeight="1">
      <c r="B266" s="140" t="str">
        <f>IF( ISBLANK('03.Muestra'!$C27),"",'03.Muestra'!$C27)</f>
        <v/>
      </c>
      <c r="C266" s="140" t="str">
        <f>IF( ISBLANK('03.Muestra'!$E27),"",'03.Muestra'!$E27)</f>
        <v/>
      </c>
      <c r="D266" s="164" t="str">
        <f t="shared" si="12"/>
        <v/>
      </c>
      <c r="E266" s="133" t="str">
        <f t="shared" si="13"/>
        <v/>
      </c>
      <c r="F266" s="19"/>
      <c r="G266" s="19"/>
      <c r="H266" s="19"/>
      <c r="I266" s="19"/>
      <c r="J266" s="19"/>
      <c r="K266" s="19"/>
      <c r="L266" s="19"/>
      <c r="Q266" s="19"/>
      <c r="R266" s="19"/>
      <c r="S266" s="19"/>
      <c r="T266" s="19"/>
      <c r="U266" s="19"/>
      <c r="V266" s="19"/>
      <c r="W266" s="19"/>
      <c r="X266" s="19"/>
      <c r="Y266" s="19"/>
    </row>
    <row r="267" spans="2:25" ht="12" customHeight="1">
      <c r="B267" s="140" t="str">
        <f>IF( ISBLANK('03.Muestra'!$C28),"",'03.Muestra'!$C28)</f>
        <v/>
      </c>
      <c r="C267" s="140" t="str">
        <f>IF( ISBLANK('03.Muestra'!$E28),"",'03.Muestra'!$E28)</f>
        <v/>
      </c>
      <c r="D267" s="164" t="str">
        <f t="shared" si="12"/>
        <v/>
      </c>
      <c r="E267" s="133" t="str">
        <f t="shared" si="13"/>
        <v/>
      </c>
      <c r="F267" s="19"/>
      <c r="G267" s="19"/>
      <c r="H267" s="19"/>
      <c r="I267" s="19"/>
      <c r="J267" s="19"/>
      <c r="K267" s="19"/>
      <c r="L267" s="19"/>
      <c r="Q267" s="19"/>
      <c r="R267" s="19"/>
      <c r="S267" s="19"/>
      <c r="T267" s="19"/>
      <c r="U267" s="19"/>
      <c r="V267" s="19"/>
      <c r="W267" s="19"/>
      <c r="X267" s="19"/>
      <c r="Y267" s="19"/>
    </row>
    <row r="268" spans="2:25" ht="12" customHeight="1">
      <c r="B268" s="140" t="str">
        <f>IF( ISBLANK('03.Muestra'!$C29),"",'03.Muestra'!$C29)</f>
        <v/>
      </c>
      <c r="C268" s="140" t="str">
        <f>IF( ISBLANK('03.Muestra'!$E29),"",'03.Muestra'!$E29)</f>
        <v/>
      </c>
      <c r="D268" s="164" t="str">
        <f t="shared" si="12"/>
        <v/>
      </c>
      <c r="E268" s="133" t="str">
        <f t="shared" si="13"/>
        <v/>
      </c>
      <c r="F268" s="19"/>
      <c r="G268" s="19"/>
      <c r="H268" s="19"/>
      <c r="I268" s="19"/>
      <c r="J268" s="19"/>
      <c r="K268" s="19"/>
      <c r="L268" s="19"/>
      <c r="Q268" s="19"/>
      <c r="R268" s="19"/>
      <c r="S268" s="19"/>
      <c r="T268" s="19"/>
      <c r="U268" s="19"/>
      <c r="V268" s="19"/>
      <c r="W268" s="19"/>
      <c r="X268" s="19"/>
      <c r="Y268" s="19"/>
    </row>
    <row r="269" spans="2:25" ht="12" customHeight="1">
      <c r="B269" s="140" t="str">
        <f>IF( ISBLANK('03.Muestra'!$C30),"",'03.Muestra'!$C30)</f>
        <v/>
      </c>
      <c r="C269" s="140" t="str">
        <f>IF( ISBLANK('03.Muestra'!$E30),"",'03.Muestra'!$E30)</f>
        <v/>
      </c>
      <c r="D269" s="164" t="str">
        <f t="shared" si="12"/>
        <v/>
      </c>
      <c r="E269" s="133" t="str">
        <f t="shared" si="13"/>
        <v/>
      </c>
      <c r="F269" s="19"/>
      <c r="G269" s="19"/>
      <c r="H269" s="19"/>
      <c r="I269" s="19"/>
      <c r="J269" s="19"/>
      <c r="K269" s="19"/>
      <c r="L269" s="19"/>
      <c r="Q269" s="19"/>
      <c r="R269" s="19"/>
      <c r="S269" s="19"/>
      <c r="T269" s="19"/>
      <c r="U269" s="19"/>
      <c r="V269" s="19"/>
      <c r="W269" s="19"/>
      <c r="X269" s="19"/>
      <c r="Y269" s="19"/>
    </row>
    <row r="270" spans="2:25" ht="12" customHeight="1">
      <c r="B270" s="140" t="str">
        <f>IF( ISBLANK('03.Muestra'!$C31),"",'03.Muestra'!$C31)</f>
        <v/>
      </c>
      <c r="C270" s="140" t="str">
        <f>IF( ISBLANK('03.Muestra'!$E31),"",'03.Muestra'!$E31)</f>
        <v/>
      </c>
      <c r="D270" s="164" t="str">
        <f t="shared" si="12"/>
        <v/>
      </c>
      <c r="E270" s="133" t="str">
        <f t="shared" si="13"/>
        <v/>
      </c>
      <c r="F270" s="19"/>
      <c r="G270" s="19"/>
      <c r="H270" s="19"/>
      <c r="I270" s="19"/>
      <c r="J270" s="19"/>
      <c r="K270" s="19"/>
      <c r="L270" s="19"/>
      <c r="M270" s="19"/>
      <c r="N270" s="19"/>
      <c r="O270" s="19"/>
      <c r="P270" s="19"/>
      <c r="Q270" s="19"/>
      <c r="R270" s="19"/>
      <c r="S270" s="19"/>
      <c r="T270" s="19"/>
      <c r="U270" s="19"/>
      <c r="V270" s="19"/>
      <c r="W270" s="19"/>
      <c r="X270" s="19"/>
      <c r="Y270" s="19"/>
    </row>
    <row r="271" spans="2:25" ht="12" customHeight="1">
      <c r="B271" s="140" t="str">
        <f>IF( ISBLANK('03.Muestra'!$C32),"",'03.Muestra'!$C32)</f>
        <v/>
      </c>
      <c r="C271" s="140" t="str">
        <f>IF( ISBLANK('03.Muestra'!$E32),"",'03.Muestra'!$E32)</f>
        <v/>
      </c>
      <c r="D271" s="164" t="str">
        <f t="shared" si="12"/>
        <v/>
      </c>
      <c r="E271" s="133" t="str">
        <f t="shared" si="13"/>
        <v/>
      </c>
      <c r="F271" s="19"/>
      <c r="G271" s="19"/>
      <c r="H271" s="19"/>
      <c r="I271" s="19"/>
      <c r="J271" s="19"/>
      <c r="K271" s="19"/>
      <c r="L271" s="19"/>
      <c r="M271" s="19"/>
      <c r="N271" s="19"/>
      <c r="O271" s="19"/>
      <c r="P271" s="19"/>
      <c r="Q271" s="19"/>
      <c r="R271" s="19"/>
      <c r="S271" s="19"/>
      <c r="T271" s="19"/>
      <c r="U271" s="19"/>
      <c r="V271" s="19"/>
      <c r="W271" s="19"/>
      <c r="X271" s="19"/>
      <c r="Y271" s="19"/>
    </row>
    <row r="272" spans="2:25" ht="12" customHeight="1">
      <c r="B272" s="140" t="str">
        <f>IF( ISBLANK('03.Muestra'!$C33),"",'03.Muestra'!$C33)</f>
        <v/>
      </c>
      <c r="C272" s="140" t="str">
        <f>IF( ISBLANK('03.Muestra'!$E33),"",'03.Muestra'!$E33)</f>
        <v/>
      </c>
      <c r="D272" s="164" t="str">
        <f t="shared" si="12"/>
        <v/>
      </c>
      <c r="E272" s="133" t="str">
        <f t="shared" si="13"/>
        <v/>
      </c>
      <c r="F272" s="19"/>
      <c r="G272" s="19"/>
      <c r="H272" s="19"/>
      <c r="I272" s="19"/>
      <c r="J272" s="19"/>
      <c r="K272" s="19"/>
      <c r="L272" s="19"/>
      <c r="M272" s="19"/>
      <c r="N272" s="19"/>
      <c r="O272" s="19"/>
      <c r="P272" s="19"/>
      <c r="Q272" s="19"/>
      <c r="R272" s="19"/>
      <c r="S272" s="19"/>
      <c r="T272" s="19"/>
      <c r="U272" s="19"/>
      <c r="V272" s="19"/>
      <c r="W272" s="19"/>
      <c r="X272" s="19"/>
      <c r="Y272" s="19"/>
    </row>
    <row r="273" spans="2:25" ht="12" customHeight="1">
      <c r="B273" s="140" t="str">
        <f>IF( ISBLANK('03.Muestra'!$C34),"",'03.Muestra'!$C34)</f>
        <v/>
      </c>
      <c r="C273" s="140" t="str">
        <f>IF( ISBLANK('03.Muestra'!$E34),"",'03.Muestra'!$E34)</f>
        <v/>
      </c>
      <c r="D273" s="164" t="str">
        <f t="shared" si="12"/>
        <v/>
      </c>
      <c r="E273" s="133" t="str">
        <f t="shared" si="13"/>
        <v/>
      </c>
      <c r="F273" s="19"/>
      <c r="G273" s="19"/>
      <c r="H273" s="19"/>
      <c r="I273" s="19"/>
      <c r="J273" s="19"/>
      <c r="K273" s="19"/>
      <c r="L273" s="19"/>
      <c r="M273" s="19"/>
      <c r="N273" s="19"/>
      <c r="O273" s="19"/>
      <c r="P273" s="19"/>
      <c r="Q273" s="19"/>
      <c r="R273" s="19"/>
      <c r="S273" s="19"/>
      <c r="T273" s="19"/>
      <c r="U273" s="19"/>
      <c r="V273" s="19"/>
      <c r="W273" s="19"/>
      <c r="X273" s="19"/>
      <c r="Y273" s="19"/>
    </row>
    <row r="274" spans="2:25" ht="12" customHeight="1">
      <c r="B274" s="140" t="str">
        <f>IF( ISBLANK('03.Muestra'!$C35),"",'03.Muestra'!$C35)</f>
        <v/>
      </c>
      <c r="C274" s="140" t="str">
        <f>IF( ISBLANK('03.Muestra'!$E35),"",'03.Muestra'!$E35)</f>
        <v/>
      </c>
      <c r="D274" s="164" t="str">
        <f t="shared" si="12"/>
        <v/>
      </c>
      <c r="E274" s="133" t="str">
        <f t="shared" si="13"/>
        <v/>
      </c>
      <c r="G274" s="19"/>
      <c r="H274" s="19"/>
      <c r="I274" s="19"/>
      <c r="J274" s="19"/>
      <c r="K274" s="19"/>
      <c r="L274" s="19"/>
      <c r="M274" s="19"/>
      <c r="N274" s="19"/>
      <c r="O274" s="19"/>
      <c r="P274" s="19"/>
      <c r="Q274" s="19"/>
      <c r="R274" s="19"/>
      <c r="S274" s="19"/>
      <c r="T274" s="19"/>
      <c r="U274" s="19"/>
      <c r="V274" s="19"/>
      <c r="W274" s="19"/>
      <c r="X274" s="19"/>
      <c r="Y274" s="19"/>
    </row>
    <row r="275" spans="2:25" ht="12" customHeight="1">
      <c r="B275" s="140" t="str">
        <f>IF( ISBLANK('03.Muestra'!$C36),"",'03.Muestra'!$C36)</f>
        <v/>
      </c>
      <c r="C275" s="140" t="str">
        <f>IF( ISBLANK('03.Muestra'!$E36),"",'03.Muestra'!$E36)</f>
        <v/>
      </c>
      <c r="D275" s="164" t="str">
        <f t="shared" si="12"/>
        <v/>
      </c>
      <c r="E275" s="133" t="str">
        <f t="shared" si="13"/>
        <v/>
      </c>
      <c r="F275" s="153"/>
      <c r="G275" s="19"/>
      <c r="H275" s="19"/>
      <c r="I275" s="19"/>
      <c r="J275" s="19"/>
      <c r="K275" s="19"/>
      <c r="L275" s="19"/>
      <c r="M275" s="19"/>
      <c r="N275" s="19"/>
      <c r="O275" s="19"/>
      <c r="P275" s="19"/>
      <c r="Q275" s="19"/>
      <c r="R275" s="19"/>
      <c r="S275" s="19"/>
      <c r="T275" s="19"/>
      <c r="U275" s="19"/>
      <c r="V275" s="19"/>
      <c r="W275" s="19"/>
      <c r="X275" s="19"/>
      <c r="Y275" s="19"/>
    </row>
    <row r="276" spans="2:25" ht="12" customHeight="1">
      <c r="B276" s="140" t="str">
        <f>IF( ISBLANK('03.Muestra'!$C37),"",'03.Muestra'!$C37)</f>
        <v/>
      </c>
      <c r="C276" s="140" t="str">
        <f>IF( ISBLANK('03.Muestra'!$E37),"",'03.Muestra'!$E37)</f>
        <v/>
      </c>
      <c r="D276" s="164" t="str">
        <f t="shared" si="12"/>
        <v/>
      </c>
      <c r="E276" s="133" t="str">
        <f t="shared" si="13"/>
        <v/>
      </c>
      <c r="F276" s="153"/>
      <c r="G276" s="19"/>
      <c r="H276" s="19"/>
      <c r="I276" s="19"/>
      <c r="J276" s="19"/>
      <c r="K276" s="19"/>
      <c r="L276" s="19"/>
      <c r="M276" s="19"/>
      <c r="N276" s="19"/>
      <c r="O276" s="19"/>
      <c r="P276" s="19"/>
      <c r="Q276" s="19"/>
      <c r="R276" s="19"/>
      <c r="S276" s="19"/>
      <c r="T276" s="19"/>
      <c r="U276" s="19"/>
      <c r="V276" s="19"/>
      <c r="W276" s="19"/>
      <c r="X276" s="19"/>
      <c r="Y276" s="19"/>
    </row>
    <row r="277" spans="2:25" ht="12" customHeight="1">
      <c r="B277" s="140" t="str">
        <f>IF( ISBLANK('03.Muestra'!$C38),"",'03.Muestra'!$C38)</f>
        <v/>
      </c>
      <c r="C277" s="140" t="str">
        <f>IF( ISBLANK('03.Muestra'!$E38),"",'03.Muestra'!$E38)</f>
        <v/>
      </c>
      <c r="D277" s="164" t="str">
        <f t="shared" si="12"/>
        <v/>
      </c>
      <c r="E277" s="133" t="str">
        <f t="shared" si="13"/>
        <v/>
      </c>
      <c r="F277" s="153"/>
      <c r="G277" s="19"/>
      <c r="H277" s="19"/>
      <c r="I277" s="19"/>
      <c r="J277" s="19"/>
      <c r="K277" s="19"/>
      <c r="L277" s="19"/>
      <c r="M277" s="19"/>
      <c r="N277" s="19"/>
      <c r="O277" s="19"/>
      <c r="P277" s="19"/>
      <c r="Q277" s="19"/>
      <c r="R277" s="19"/>
      <c r="S277" s="19"/>
      <c r="T277" s="19"/>
      <c r="U277" s="19"/>
      <c r="V277" s="19"/>
      <c r="W277" s="19"/>
      <c r="X277" s="19"/>
      <c r="Y277" s="19"/>
    </row>
    <row r="278" spans="2:25" ht="12" customHeight="1">
      <c r="B278" s="140" t="str">
        <f>IF( ISBLANK('03.Muestra'!$C39),"",'03.Muestra'!$C39)</f>
        <v/>
      </c>
      <c r="C278" s="140" t="str">
        <f>IF( ISBLANK('03.Muestra'!$E39),"",'03.Muestra'!$E39)</f>
        <v/>
      </c>
      <c r="D278" s="164" t="str">
        <f t="shared" si="12"/>
        <v/>
      </c>
      <c r="E278" s="133" t="str">
        <f t="shared" si="13"/>
        <v/>
      </c>
      <c r="F278" s="153"/>
      <c r="G278" s="19"/>
      <c r="H278" s="19"/>
      <c r="I278" s="19"/>
      <c r="J278" s="19"/>
      <c r="K278" s="19"/>
      <c r="L278" s="19"/>
      <c r="M278" s="19"/>
      <c r="N278" s="19"/>
      <c r="O278" s="19"/>
      <c r="P278" s="19"/>
      <c r="Q278" s="19"/>
      <c r="R278" s="19"/>
      <c r="S278" s="19"/>
      <c r="T278" s="19"/>
      <c r="U278" s="19"/>
      <c r="V278" s="19"/>
      <c r="W278" s="19"/>
      <c r="X278" s="19"/>
      <c r="Y278" s="19"/>
    </row>
    <row r="279" spans="2:25" ht="12" customHeight="1">
      <c r="B279" s="140" t="str">
        <f>IF( ISBLANK('03.Muestra'!$C40),"",'03.Muestra'!$C40)</f>
        <v/>
      </c>
      <c r="C279" s="140" t="str">
        <f>IF( ISBLANK('03.Muestra'!$E40),"",'03.Muestra'!$E40)</f>
        <v/>
      </c>
      <c r="D279" s="164" t="str">
        <f t="shared" si="12"/>
        <v/>
      </c>
      <c r="E279" s="133" t="str">
        <f t="shared" si="13"/>
        <v/>
      </c>
      <c r="F279" s="153"/>
      <c r="G279" s="19"/>
      <c r="H279" s="19"/>
      <c r="I279" s="19"/>
      <c r="J279" s="19"/>
      <c r="K279" s="19"/>
      <c r="L279" s="19"/>
      <c r="M279" s="19"/>
      <c r="N279" s="19"/>
      <c r="O279" s="19"/>
      <c r="P279" s="19"/>
      <c r="Q279" s="19"/>
      <c r="R279" s="19"/>
      <c r="S279" s="19"/>
      <c r="T279" s="19"/>
      <c r="U279" s="19"/>
      <c r="V279" s="19"/>
      <c r="W279" s="19"/>
      <c r="X279" s="19"/>
      <c r="Y279" s="19"/>
    </row>
    <row r="280" spans="2:25" ht="12" customHeight="1">
      <c r="B280" s="140" t="str">
        <f>IF( ISBLANK('03.Muestra'!$C41),"",'03.Muestra'!$C41)</f>
        <v/>
      </c>
      <c r="C280" s="140" t="str">
        <f>IF( ISBLANK('03.Muestra'!$E41),"",'03.Muestra'!$E41)</f>
        <v/>
      </c>
      <c r="D280" s="164" t="str">
        <f t="shared" si="12"/>
        <v/>
      </c>
      <c r="E280" s="133" t="str">
        <f t="shared" si="13"/>
        <v/>
      </c>
      <c r="F280" s="153"/>
      <c r="G280" s="19"/>
      <c r="H280" s="19"/>
      <c r="I280" s="19"/>
      <c r="J280" s="19"/>
      <c r="K280" s="19"/>
      <c r="L280" s="19"/>
      <c r="M280" s="19"/>
      <c r="N280" s="19"/>
      <c r="O280" s="19"/>
      <c r="P280" s="19"/>
      <c r="Q280" s="19"/>
      <c r="R280" s="19"/>
      <c r="S280" s="19"/>
      <c r="T280" s="19"/>
      <c r="U280" s="19"/>
      <c r="V280" s="19"/>
      <c r="W280" s="19"/>
      <c r="X280" s="19"/>
      <c r="Y280" s="19"/>
    </row>
    <row r="281" spans="2:25" ht="12" customHeight="1">
      <c r="B281" s="140" t="str">
        <f>IF( ISBLANK('03.Muestra'!$C42),"",'03.Muestra'!$C42)</f>
        <v/>
      </c>
      <c r="C281" s="140" t="str">
        <f>IF( ISBLANK('03.Muestra'!$E42),"",'03.Muestra'!$E42)</f>
        <v/>
      </c>
      <c r="D281" s="164" t="str">
        <f t="shared" si="12"/>
        <v/>
      </c>
      <c r="E281" s="133" t="str">
        <f t="shared" si="13"/>
        <v/>
      </c>
      <c r="F281" s="19"/>
      <c r="G281" s="19"/>
      <c r="H281" s="19"/>
      <c r="I281" s="19"/>
      <c r="J281" s="19"/>
      <c r="K281" s="19"/>
      <c r="L281" s="19"/>
      <c r="M281" s="19"/>
      <c r="N281" s="19"/>
      <c r="O281" s="19"/>
      <c r="P281" s="19"/>
      <c r="Q281" s="19"/>
      <c r="R281" s="19"/>
      <c r="S281" s="19"/>
      <c r="T281" s="19"/>
      <c r="U281" s="19"/>
      <c r="V281" s="19"/>
      <c r="W281" s="19"/>
      <c r="X281" s="19"/>
      <c r="Y281" s="19"/>
    </row>
    <row r="282" spans="2:25" ht="12" customHeight="1">
      <c r="B282" s="19"/>
      <c r="C282" s="19"/>
      <c r="D282" s="133"/>
      <c r="E282" s="19"/>
      <c r="F282" s="19"/>
      <c r="G282" s="19"/>
      <c r="H282" s="19"/>
      <c r="I282" s="19"/>
      <c r="J282" s="19"/>
      <c r="K282" s="19"/>
      <c r="L282" s="19"/>
      <c r="M282" s="19"/>
      <c r="N282" s="19"/>
      <c r="O282" s="19"/>
      <c r="P282" s="19"/>
      <c r="Q282" s="19"/>
      <c r="R282" s="19"/>
      <c r="S282" s="19"/>
      <c r="T282" s="19"/>
      <c r="U282" s="19"/>
      <c r="V282" s="19"/>
      <c r="W282" s="19"/>
      <c r="X282" s="19"/>
      <c r="Y282" s="19"/>
    </row>
    <row r="283" spans="2:25" ht="12" customHeight="1">
      <c r="B283" s="19"/>
      <c r="C283" s="19"/>
      <c r="D283" s="133"/>
      <c r="E283" s="138"/>
      <c r="F283" s="19"/>
      <c r="G283" s="19"/>
      <c r="H283" s="19"/>
      <c r="I283" s="19"/>
      <c r="J283" s="19"/>
      <c r="K283" s="19"/>
      <c r="L283" s="19"/>
      <c r="M283" s="19"/>
      <c r="N283" s="19"/>
      <c r="O283" s="19"/>
      <c r="P283" s="19"/>
      <c r="Q283" s="19"/>
      <c r="R283" s="19"/>
      <c r="S283" s="19"/>
      <c r="T283" s="19"/>
      <c r="U283" s="19"/>
      <c r="V283" s="19"/>
      <c r="W283" s="19"/>
      <c r="X283" s="19"/>
      <c r="Y283" s="19"/>
    </row>
    <row r="284" spans="2:25" ht="32.25" customHeight="1">
      <c r="B284" s="26" t="s">
        <v>61</v>
      </c>
      <c r="C284" s="27" t="s">
        <v>125</v>
      </c>
      <c r="D284" s="28" t="s">
        <v>71</v>
      </c>
      <c r="E284" s="152"/>
      <c r="K284" s="19"/>
      <c r="L284" s="19"/>
      <c r="M284" s="19"/>
      <c r="N284" s="19"/>
      <c r="O284" s="19"/>
      <c r="P284" s="19"/>
      <c r="Q284" s="19"/>
      <c r="R284" s="19"/>
      <c r="S284" s="19"/>
      <c r="T284" s="19"/>
      <c r="U284" s="19"/>
      <c r="V284" s="19"/>
      <c r="W284" s="19"/>
      <c r="X284" s="19"/>
      <c r="Y284" s="19"/>
    </row>
    <row r="285" spans="2:25" ht="12" customHeight="1">
      <c r="B285" s="140" t="str">
        <f>IF( ISBLANK('03.Muestra'!$C8),"",'03.Muestra'!$C8)</f>
        <v/>
      </c>
      <c r="C285" s="140" t="str">
        <f>IF( ISBLANK('03.Muestra'!$E8),"",'03.Muestra'!$E8)</f>
        <v/>
      </c>
      <c r="D285" s="164" t="str">
        <f t="shared" ref="D285:D319" si="14">IF(AND(B285&lt;&gt;"",C285&lt;&gt;""),"N/T","")</f>
        <v/>
      </c>
      <c r="E285" s="133" t="str">
        <f t="shared" ref="E285:E319" si="15">IF(D285&lt;&gt;"",IF(AND(B285&lt;&gt;"",C285&lt;&gt;""),"","ERR"),"")</f>
        <v/>
      </c>
      <c r="F285" s="141" t="s">
        <v>72</v>
      </c>
      <c r="G285" s="142" t="s">
        <v>76</v>
      </c>
      <c r="H285" s="143" t="s">
        <v>74</v>
      </c>
      <c r="I285" s="144" t="s">
        <v>65</v>
      </c>
      <c r="J285" s="145" t="s">
        <v>62</v>
      </c>
      <c r="K285" s="146" t="s">
        <v>69</v>
      </c>
      <c r="L285" s="19"/>
      <c r="M285" s="19"/>
      <c r="N285" s="19"/>
      <c r="O285" s="19"/>
      <c r="P285" s="19"/>
      <c r="Q285" s="19"/>
      <c r="R285" s="19"/>
      <c r="S285" s="19"/>
      <c r="T285" s="19"/>
      <c r="U285" s="19"/>
      <c r="V285" s="19"/>
      <c r="W285" s="19"/>
      <c r="X285" s="19"/>
      <c r="Y285" s="19"/>
    </row>
    <row r="286" spans="2:25" ht="12" customHeight="1">
      <c r="B286" s="140" t="str">
        <f>IF( ISBLANK('03.Muestra'!$C9),"",'03.Muestra'!$C9)</f>
        <v/>
      </c>
      <c r="C286" s="140" t="str">
        <f>IF( ISBLANK('03.Muestra'!$E9),"",'03.Muestra'!$E9)</f>
        <v/>
      </c>
      <c r="D286" s="164" t="str">
        <f t="shared" si="14"/>
        <v/>
      </c>
      <c r="E286" s="133" t="str">
        <f t="shared" si="15"/>
        <v/>
      </c>
      <c r="F286" s="147">
        <f ca="1">COUNTIF($D285:INDIRECT("$D" &amp;  SUM(ROW()-1,'03.Muestra'!$D$45)-1),F285)</f>
        <v>0</v>
      </c>
      <c r="G286" s="147">
        <f ca="1">COUNTIF($D285:INDIRECT("$D" &amp;  SUM(ROW()-1,'03.Muestra'!$D$45)-1),G285)</f>
        <v>0</v>
      </c>
      <c r="H286" s="147">
        <f ca="1">COUNTIF($D285:INDIRECT("$D" &amp;  SUM(ROW()-1,'03.Muestra'!$D$45)-1),H285)</f>
        <v>0</v>
      </c>
      <c r="I286" s="147">
        <f ca="1">COUNTIF($D285:INDIRECT("$D" &amp;  SUM(ROW()-1,'03.Muestra'!$D$45)-1),I285)</f>
        <v>0</v>
      </c>
      <c r="J286" s="147">
        <f ca="1">COUNTIF($D285:INDIRECT("$D" &amp;  SUM(ROW()-1,'03.Muestra'!$D$45)-1),J285)</f>
        <v>0</v>
      </c>
      <c r="K286" s="147">
        <f ca="1">IF('03.Muestra'!$D$45=0,0,COUNTBLANK($D285:INDIRECT("$D" &amp;  SUM(ROW()-1,'03.Muestra'!$D$45)-1)))</f>
        <v>0</v>
      </c>
      <c r="L286" s="19"/>
      <c r="M286" s="19"/>
      <c r="N286" s="19"/>
      <c r="O286" s="19"/>
      <c r="P286" s="19"/>
      <c r="Q286" s="19"/>
      <c r="R286" s="19"/>
      <c r="S286" s="19"/>
      <c r="T286" s="19"/>
      <c r="U286" s="19"/>
      <c r="V286" s="19"/>
      <c r="W286" s="19"/>
      <c r="X286" s="19"/>
      <c r="Y286" s="19"/>
    </row>
    <row r="287" spans="2:25" ht="12" customHeight="1">
      <c r="B287" s="140" t="str">
        <f>IF( ISBLANK('03.Muestra'!$C10),"",'03.Muestra'!$C10)</f>
        <v/>
      </c>
      <c r="C287" s="140" t="str">
        <f>IF( ISBLANK('03.Muestra'!$E10),"",'03.Muestra'!$E10)</f>
        <v/>
      </c>
      <c r="D287" s="164" t="str">
        <f t="shared" si="14"/>
        <v/>
      </c>
      <c r="E287" s="133" t="str">
        <f t="shared" si="15"/>
        <v/>
      </c>
      <c r="G287" s="19"/>
      <c r="H287" s="19"/>
      <c r="I287" s="19"/>
      <c r="J287" s="19"/>
      <c r="K287" s="19"/>
      <c r="L287" s="19"/>
      <c r="M287" s="19"/>
      <c r="N287" s="19"/>
      <c r="O287" s="19"/>
      <c r="P287" s="19"/>
      <c r="Q287" s="19"/>
      <c r="R287" s="19"/>
      <c r="S287" s="19"/>
      <c r="T287" s="19"/>
      <c r="U287" s="19"/>
      <c r="V287" s="19"/>
      <c r="W287" s="19"/>
      <c r="X287" s="19"/>
      <c r="Y287" s="19"/>
    </row>
    <row r="288" spans="2:25" ht="12" customHeight="1">
      <c r="B288" s="140" t="str">
        <f>IF( ISBLANK('03.Muestra'!$C11),"",'03.Muestra'!$C11)</f>
        <v/>
      </c>
      <c r="C288" s="140" t="str">
        <f>IF( ISBLANK('03.Muestra'!$E11),"",'03.Muestra'!$E11)</f>
        <v/>
      </c>
      <c r="D288" s="164" t="str">
        <f t="shared" si="14"/>
        <v/>
      </c>
      <c r="E288" s="133" t="str">
        <f t="shared" si="15"/>
        <v/>
      </c>
      <c r="G288" s="19"/>
      <c r="H288" s="19"/>
      <c r="I288" s="19"/>
      <c r="J288" s="19"/>
      <c r="K288" s="19"/>
      <c r="L288" s="19"/>
      <c r="M288" s="19"/>
      <c r="N288" s="19"/>
      <c r="O288" s="19"/>
      <c r="P288" s="19"/>
      <c r="Q288" s="19"/>
      <c r="R288" s="19"/>
      <c r="S288" s="19"/>
      <c r="T288" s="19"/>
      <c r="U288" s="19"/>
      <c r="V288" s="19"/>
      <c r="W288" s="19"/>
      <c r="X288" s="19"/>
      <c r="Y288" s="19"/>
    </row>
    <row r="289" spans="2:25" ht="12" customHeight="1">
      <c r="B289" s="140" t="str">
        <f>IF( ISBLANK('03.Muestra'!$C12),"",'03.Muestra'!$C12)</f>
        <v/>
      </c>
      <c r="C289" s="140" t="str">
        <f>IF( ISBLANK('03.Muestra'!$E12),"",'03.Muestra'!$E12)</f>
        <v/>
      </c>
      <c r="D289" s="164" t="str">
        <f t="shared" si="14"/>
        <v/>
      </c>
      <c r="E289" s="133" t="str">
        <f t="shared" si="15"/>
        <v/>
      </c>
      <c r="G289" s="19"/>
      <c r="H289" s="19"/>
      <c r="I289" s="19"/>
      <c r="J289" s="19"/>
      <c r="K289" s="19"/>
      <c r="L289" s="19"/>
      <c r="M289" s="19"/>
      <c r="N289" s="19"/>
      <c r="O289" s="19"/>
      <c r="P289" s="19"/>
      <c r="Q289" s="19"/>
      <c r="R289" s="19"/>
      <c r="S289" s="19"/>
      <c r="T289" s="19"/>
      <c r="U289" s="19"/>
      <c r="V289" s="19"/>
      <c r="W289" s="19"/>
      <c r="X289" s="19"/>
      <c r="Y289" s="19"/>
    </row>
    <row r="290" spans="2:25" ht="12" customHeight="1">
      <c r="B290" s="140" t="str">
        <f>IF( ISBLANK('03.Muestra'!$C13),"",'03.Muestra'!$C13)</f>
        <v/>
      </c>
      <c r="C290" s="140" t="str">
        <f>IF( ISBLANK('03.Muestra'!$E13),"",'03.Muestra'!$E13)</f>
        <v/>
      </c>
      <c r="D290" s="164" t="str">
        <f t="shared" si="14"/>
        <v/>
      </c>
      <c r="E290" s="133" t="str">
        <f t="shared" si="15"/>
        <v/>
      </c>
      <c r="G290" s="19"/>
      <c r="H290" s="19"/>
      <c r="I290" s="19"/>
      <c r="J290" s="19"/>
      <c r="K290" s="19"/>
      <c r="L290" s="19"/>
      <c r="M290" s="19"/>
      <c r="N290" s="19"/>
      <c r="O290" s="19"/>
      <c r="P290" s="19"/>
      <c r="Q290" s="19"/>
      <c r="R290" s="19"/>
      <c r="S290" s="19"/>
      <c r="T290" s="19"/>
      <c r="U290" s="19"/>
      <c r="V290" s="19"/>
      <c r="W290" s="19"/>
      <c r="X290" s="19"/>
      <c r="Y290" s="19"/>
    </row>
    <row r="291" spans="2:25" ht="12" customHeight="1">
      <c r="B291" s="140" t="str">
        <f>IF( ISBLANK('03.Muestra'!$C14),"",'03.Muestra'!$C14)</f>
        <v/>
      </c>
      <c r="C291" s="140" t="str">
        <f>IF( ISBLANK('03.Muestra'!$E14),"",'03.Muestra'!$E14)</f>
        <v/>
      </c>
      <c r="D291" s="164" t="str">
        <f t="shared" si="14"/>
        <v/>
      </c>
      <c r="E291" s="133" t="str">
        <f t="shared" si="15"/>
        <v/>
      </c>
      <c r="F291" s="19"/>
      <c r="G291" s="19"/>
      <c r="H291" s="19"/>
      <c r="I291" s="19"/>
      <c r="J291" s="19"/>
      <c r="K291" s="19"/>
      <c r="L291" s="19"/>
      <c r="M291" s="19"/>
      <c r="N291" s="19"/>
      <c r="O291" s="19"/>
      <c r="P291" s="19"/>
      <c r="Q291" s="19"/>
      <c r="R291" s="19"/>
      <c r="S291" s="19"/>
      <c r="T291" s="19"/>
      <c r="U291" s="19"/>
      <c r="V291" s="19"/>
      <c r="W291" s="19"/>
      <c r="X291" s="19"/>
      <c r="Y291" s="19"/>
    </row>
    <row r="292" spans="2:25" ht="12" customHeight="1">
      <c r="B292" s="140" t="str">
        <f>IF( ISBLANK('03.Muestra'!$C15),"",'03.Muestra'!$C15)</f>
        <v/>
      </c>
      <c r="C292" s="140" t="str">
        <f>IF( ISBLANK('03.Muestra'!$E15),"",'03.Muestra'!$E15)</f>
        <v/>
      </c>
      <c r="D292" s="164" t="str">
        <f t="shared" si="14"/>
        <v/>
      </c>
      <c r="E292" s="133" t="str">
        <f t="shared" si="15"/>
        <v/>
      </c>
      <c r="F292" s="19"/>
      <c r="G292" s="19"/>
      <c r="H292" s="19"/>
      <c r="I292" s="19"/>
      <c r="J292" s="19"/>
      <c r="K292" s="19"/>
      <c r="L292" s="19"/>
      <c r="M292" s="19"/>
      <c r="N292" s="19"/>
      <c r="O292" s="19"/>
      <c r="P292" s="19"/>
      <c r="Q292" s="19"/>
      <c r="R292" s="19"/>
      <c r="S292" s="19"/>
      <c r="T292" s="19"/>
      <c r="U292" s="19"/>
      <c r="V292" s="19"/>
      <c r="W292" s="19"/>
      <c r="X292" s="19"/>
      <c r="Y292" s="19"/>
    </row>
    <row r="293" spans="2:25" ht="12" customHeight="1">
      <c r="B293" s="140" t="str">
        <f>IF( ISBLANK('03.Muestra'!$C16),"",'03.Muestra'!$C16)</f>
        <v/>
      </c>
      <c r="C293" s="140" t="str">
        <f>IF( ISBLANK('03.Muestra'!$E16),"",'03.Muestra'!$E16)</f>
        <v/>
      </c>
      <c r="D293" s="164" t="str">
        <f t="shared" si="14"/>
        <v/>
      </c>
      <c r="E293" s="133" t="str">
        <f t="shared" si="15"/>
        <v/>
      </c>
      <c r="F293" s="19"/>
      <c r="G293" s="19"/>
      <c r="H293" s="19"/>
      <c r="I293" s="19"/>
      <c r="J293" s="19"/>
      <c r="K293" s="19"/>
      <c r="L293" s="19"/>
      <c r="M293" s="19"/>
      <c r="N293" s="19"/>
      <c r="O293" s="19"/>
      <c r="P293" s="19"/>
      <c r="Q293" s="19"/>
      <c r="R293" s="19"/>
      <c r="S293" s="19"/>
      <c r="T293" s="19"/>
      <c r="U293" s="19"/>
      <c r="V293" s="19"/>
      <c r="W293" s="19"/>
      <c r="X293" s="19"/>
      <c r="Y293" s="19"/>
    </row>
    <row r="294" spans="2:25" ht="12" customHeight="1">
      <c r="B294" s="140" t="str">
        <f>IF( ISBLANK('03.Muestra'!$C17),"",'03.Muestra'!$C17)</f>
        <v/>
      </c>
      <c r="C294" s="140" t="str">
        <f>IF( ISBLANK('03.Muestra'!$E17),"",'03.Muestra'!$E17)</f>
        <v/>
      </c>
      <c r="D294" s="164" t="str">
        <f t="shared" si="14"/>
        <v/>
      </c>
      <c r="E294" s="133" t="str">
        <f t="shared" si="15"/>
        <v/>
      </c>
      <c r="F294" s="19"/>
      <c r="G294" s="19"/>
      <c r="H294" s="19"/>
      <c r="I294" s="19"/>
      <c r="J294" s="19"/>
      <c r="K294" s="19"/>
      <c r="L294" s="19"/>
      <c r="M294" s="19"/>
      <c r="N294" s="19"/>
      <c r="O294" s="19"/>
      <c r="P294" s="19"/>
      <c r="Q294" s="19"/>
      <c r="R294" s="19"/>
      <c r="S294" s="19"/>
      <c r="T294" s="19"/>
      <c r="U294" s="19"/>
      <c r="V294" s="19"/>
      <c r="W294" s="19"/>
      <c r="X294" s="19"/>
      <c r="Y294" s="19"/>
    </row>
    <row r="295" spans="2:25" ht="12" customHeight="1">
      <c r="B295" s="140" t="str">
        <f>IF( ISBLANK('03.Muestra'!$C18),"",'03.Muestra'!$C18)</f>
        <v/>
      </c>
      <c r="C295" s="140" t="str">
        <f>IF( ISBLANK('03.Muestra'!$E18),"",'03.Muestra'!$E18)</f>
        <v/>
      </c>
      <c r="D295" s="164" t="str">
        <f t="shared" si="14"/>
        <v/>
      </c>
      <c r="E295" s="133" t="str">
        <f t="shared" si="15"/>
        <v/>
      </c>
      <c r="F295" s="19"/>
      <c r="G295" s="19"/>
      <c r="H295" s="19"/>
      <c r="I295" s="19"/>
      <c r="J295" s="19"/>
      <c r="K295" s="19"/>
      <c r="L295" s="19"/>
      <c r="M295" s="19"/>
      <c r="N295" s="19"/>
      <c r="O295" s="19"/>
      <c r="P295" s="19"/>
      <c r="Q295" s="19"/>
      <c r="R295" s="19"/>
      <c r="S295" s="19"/>
      <c r="T295" s="19"/>
      <c r="U295" s="19"/>
      <c r="V295" s="19"/>
      <c r="W295" s="19"/>
      <c r="X295" s="19"/>
      <c r="Y295" s="19"/>
    </row>
    <row r="296" spans="2:25" ht="12" customHeight="1">
      <c r="B296" s="140" t="str">
        <f>IF( ISBLANK('03.Muestra'!$C19),"",'03.Muestra'!$C19)</f>
        <v/>
      </c>
      <c r="C296" s="140" t="str">
        <f>IF( ISBLANK('03.Muestra'!$E19),"",'03.Muestra'!$E19)</f>
        <v/>
      </c>
      <c r="D296" s="164" t="str">
        <f t="shared" si="14"/>
        <v/>
      </c>
      <c r="E296" s="133" t="str">
        <f t="shared" si="15"/>
        <v/>
      </c>
      <c r="F296" s="19"/>
      <c r="G296" s="19"/>
      <c r="H296" s="19"/>
      <c r="I296" s="19"/>
      <c r="J296" s="19"/>
      <c r="K296" s="19"/>
      <c r="L296" s="19"/>
      <c r="M296" s="19"/>
      <c r="N296" s="19"/>
      <c r="O296" s="19"/>
      <c r="P296" s="19"/>
      <c r="Q296" s="19"/>
      <c r="R296" s="19"/>
      <c r="S296" s="19"/>
      <c r="T296" s="19"/>
      <c r="U296" s="19"/>
      <c r="V296" s="19"/>
      <c r="W296" s="19"/>
      <c r="X296" s="19"/>
      <c r="Y296" s="19"/>
    </row>
    <row r="297" spans="2:25" ht="12" customHeight="1">
      <c r="B297" s="140" t="str">
        <f>IF( ISBLANK('03.Muestra'!$C20),"",'03.Muestra'!$C20)</f>
        <v/>
      </c>
      <c r="C297" s="140" t="str">
        <f>IF( ISBLANK('03.Muestra'!$E20),"",'03.Muestra'!$E20)</f>
        <v/>
      </c>
      <c r="D297" s="164" t="str">
        <f t="shared" si="14"/>
        <v/>
      </c>
      <c r="E297" s="133" t="str">
        <f t="shared" si="15"/>
        <v/>
      </c>
      <c r="F297" s="19"/>
      <c r="G297" s="19"/>
      <c r="H297" s="19"/>
      <c r="I297" s="19"/>
      <c r="J297" s="19"/>
      <c r="K297" s="19"/>
      <c r="L297" s="19"/>
      <c r="Q297" s="19"/>
      <c r="R297" s="19"/>
      <c r="S297" s="19"/>
      <c r="T297" s="19"/>
      <c r="U297" s="19"/>
      <c r="V297" s="19"/>
      <c r="W297" s="19"/>
      <c r="X297" s="19"/>
      <c r="Y297" s="19"/>
    </row>
    <row r="298" spans="2:25" ht="12" customHeight="1">
      <c r="B298" s="140" t="str">
        <f>IF( ISBLANK('03.Muestra'!$C21),"",'03.Muestra'!$C21)</f>
        <v/>
      </c>
      <c r="C298" s="140" t="str">
        <f>IF( ISBLANK('03.Muestra'!$E21),"",'03.Muestra'!$E21)</f>
        <v/>
      </c>
      <c r="D298" s="164" t="str">
        <f t="shared" si="14"/>
        <v/>
      </c>
      <c r="E298" s="133" t="str">
        <f t="shared" si="15"/>
        <v/>
      </c>
      <c r="F298" s="19"/>
      <c r="G298" s="19"/>
      <c r="H298" s="19"/>
      <c r="I298" s="19"/>
      <c r="J298" s="19"/>
      <c r="K298" s="19"/>
      <c r="L298" s="19"/>
      <c r="Q298" s="19"/>
      <c r="R298" s="19"/>
      <c r="S298" s="19"/>
      <c r="T298" s="19"/>
      <c r="U298" s="19"/>
      <c r="V298" s="19"/>
      <c r="W298" s="19"/>
      <c r="X298" s="19"/>
      <c r="Y298" s="19"/>
    </row>
    <row r="299" spans="2:25" ht="12" customHeight="1">
      <c r="B299" s="140" t="str">
        <f>IF( ISBLANK('03.Muestra'!$C22),"",'03.Muestra'!$C22)</f>
        <v/>
      </c>
      <c r="C299" s="140" t="str">
        <f>IF( ISBLANK('03.Muestra'!$E22),"",'03.Muestra'!$E22)</f>
        <v/>
      </c>
      <c r="D299" s="164" t="str">
        <f t="shared" si="14"/>
        <v/>
      </c>
      <c r="E299" s="133" t="str">
        <f t="shared" si="15"/>
        <v/>
      </c>
      <c r="F299" s="19"/>
      <c r="G299" s="19"/>
      <c r="H299" s="19"/>
      <c r="I299" s="19"/>
      <c r="J299" s="19"/>
      <c r="K299" s="19"/>
      <c r="L299" s="19"/>
      <c r="Q299" s="19"/>
      <c r="R299" s="19"/>
      <c r="S299" s="19"/>
      <c r="T299" s="19"/>
      <c r="U299" s="19"/>
      <c r="V299" s="19"/>
      <c r="W299" s="19"/>
      <c r="X299" s="19"/>
      <c r="Y299" s="19"/>
    </row>
    <row r="300" spans="2:25" ht="12" customHeight="1">
      <c r="B300" s="140" t="str">
        <f>IF( ISBLANK('03.Muestra'!$C23),"",'03.Muestra'!$C23)</f>
        <v/>
      </c>
      <c r="C300" s="140" t="str">
        <f>IF( ISBLANK('03.Muestra'!$E23),"",'03.Muestra'!$E23)</f>
        <v/>
      </c>
      <c r="D300" s="164" t="str">
        <f t="shared" si="14"/>
        <v/>
      </c>
      <c r="E300" s="133" t="str">
        <f t="shared" si="15"/>
        <v/>
      </c>
      <c r="F300" s="19"/>
      <c r="G300" s="19"/>
      <c r="H300" s="19"/>
      <c r="I300" s="19"/>
      <c r="J300" s="19"/>
      <c r="K300" s="19"/>
      <c r="L300" s="19"/>
      <c r="Q300" s="19"/>
      <c r="R300" s="19"/>
      <c r="S300" s="19"/>
      <c r="T300" s="19"/>
      <c r="U300" s="19"/>
      <c r="V300" s="19"/>
      <c r="W300" s="19"/>
      <c r="X300" s="19"/>
      <c r="Y300" s="19"/>
    </row>
    <row r="301" spans="2:25" ht="12" customHeight="1">
      <c r="B301" s="140" t="str">
        <f>IF( ISBLANK('03.Muestra'!$C24),"",'03.Muestra'!$C24)</f>
        <v/>
      </c>
      <c r="C301" s="140" t="str">
        <f>IF( ISBLANK('03.Muestra'!$E24),"",'03.Muestra'!$E24)</f>
        <v/>
      </c>
      <c r="D301" s="164" t="str">
        <f t="shared" si="14"/>
        <v/>
      </c>
      <c r="E301" s="133" t="str">
        <f t="shared" si="15"/>
        <v/>
      </c>
      <c r="F301" s="19"/>
      <c r="G301" s="19"/>
      <c r="H301" s="19"/>
      <c r="I301" s="19"/>
      <c r="J301" s="19"/>
      <c r="K301" s="19"/>
      <c r="L301" s="19"/>
      <c r="Q301" s="19"/>
      <c r="R301" s="19"/>
      <c r="S301" s="19"/>
      <c r="T301" s="19"/>
      <c r="U301" s="19"/>
      <c r="V301" s="19"/>
      <c r="W301" s="19"/>
      <c r="X301" s="19"/>
      <c r="Y301" s="19"/>
    </row>
    <row r="302" spans="2:25" ht="12" customHeight="1">
      <c r="B302" s="140" t="str">
        <f>IF( ISBLANK('03.Muestra'!$C25),"",'03.Muestra'!$C25)</f>
        <v/>
      </c>
      <c r="C302" s="140" t="str">
        <f>IF( ISBLANK('03.Muestra'!$E25),"",'03.Muestra'!$E25)</f>
        <v/>
      </c>
      <c r="D302" s="164" t="str">
        <f t="shared" si="14"/>
        <v/>
      </c>
      <c r="E302" s="133" t="str">
        <f t="shared" si="15"/>
        <v/>
      </c>
      <c r="F302" s="19"/>
      <c r="G302" s="19"/>
      <c r="H302" s="19"/>
      <c r="I302" s="19"/>
      <c r="J302" s="19"/>
      <c r="K302" s="19"/>
      <c r="L302" s="19"/>
      <c r="Q302" s="19"/>
      <c r="R302" s="19"/>
      <c r="S302" s="19"/>
      <c r="T302" s="19"/>
      <c r="U302" s="19"/>
      <c r="V302" s="19"/>
      <c r="W302" s="19"/>
      <c r="X302" s="19"/>
      <c r="Y302" s="19"/>
    </row>
    <row r="303" spans="2:25" ht="12" customHeight="1">
      <c r="B303" s="140" t="str">
        <f>IF( ISBLANK('03.Muestra'!$C26),"",'03.Muestra'!$C26)</f>
        <v/>
      </c>
      <c r="C303" s="140" t="str">
        <f>IF( ISBLANK('03.Muestra'!$E26),"",'03.Muestra'!$E26)</f>
        <v/>
      </c>
      <c r="D303" s="164" t="str">
        <f t="shared" si="14"/>
        <v/>
      </c>
      <c r="E303" s="133" t="str">
        <f t="shared" si="15"/>
        <v/>
      </c>
      <c r="F303" s="19"/>
      <c r="G303" s="19"/>
      <c r="H303" s="19"/>
      <c r="I303" s="19"/>
      <c r="J303" s="19"/>
      <c r="K303" s="19"/>
      <c r="L303" s="19"/>
      <c r="Q303" s="19"/>
      <c r="R303" s="19"/>
      <c r="S303" s="19"/>
      <c r="T303" s="19"/>
      <c r="U303" s="19"/>
      <c r="V303" s="19"/>
      <c r="W303" s="19"/>
      <c r="X303" s="19"/>
      <c r="Y303" s="19"/>
    </row>
    <row r="304" spans="2:25" ht="12" customHeight="1">
      <c r="B304" s="140" t="str">
        <f>IF( ISBLANK('03.Muestra'!$C27),"",'03.Muestra'!$C27)</f>
        <v/>
      </c>
      <c r="C304" s="140" t="str">
        <f>IF( ISBLANK('03.Muestra'!$E27),"",'03.Muestra'!$E27)</f>
        <v/>
      </c>
      <c r="D304" s="164" t="str">
        <f t="shared" si="14"/>
        <v/>
      </c>
      <c r="E304" s="133" t="str">
        <f t="shared" si="15"/>
        <v/>
      </c>
      <c r="F304" s="19"/>
      <c r="G304" s="19"/>
      <c r="H304" s="19"/>
      <c r="I304" s="19"/>
      <c r="J304" s="19"/>
      <c r="K304" s="19"/>
      <c r="L304" s="19"/>
      <c r="Q304" s="19"/>
      <c r="R304" s="19"/>
      <c r="S304" s="19"/>
      <c r="T304" s="19"/>
      <c r="U304" s="19"/>
      <c r="V304" s="19"/>
      <c r="W304" s="19"/>
      <c r="X304" s="19"/>
      <c r="Y304" s="19"/>
    </row>
    <row r="305" spans="2:25" ht="12" customHeight="1">
      <c r="B305" s="140" t="str">
        <f>IF( ISBLANK('03.Muestra'!$C28),"",'03.Muestra'!$C28)</f>
        <v/>
      </c>
      <c r="C305" s="140" t="str">
        <f>IF( ISBLANK('03.Muestra'!$E28),"",'03.Muestra'!$E28)</f>
        <v/>
      </c>
      <c r="D305" s="164" t="str">
        <f t="shared" si="14"/>
        <v/>
      </c>
      <c r="E305" s="133" t="str">
        <f t="shared" si="15"/>
        <v/>
      </c>
      <c r="F305" s="19"/>
      <c r="G305" s="19"/>
      <c r="H305" s="19"/>
      <c r="I305" s="19"/>
      <c r="J305" s="19"/>
      <c r="K305" s="19"/>
      <c r="L305" s="19"/>
      <c r="Q305" s="19"/>
      <c r="R305" s="19"/>
      <c r="S305" s="19"/>
      <c r="T305" s="19"/>
      <c r="U305" s="19"/>
      <c r="V305" s="19"/>
      <c r="W305" s="19"/>
      <c r="X305" s="19"/>
      <c r="Y305" s="19"/>
    </row>
    <row r="306" spans="2:25" ht="12" customHeight="1">
      <c r="B306" s="140" t="str">
        <f>IF( ISBLANK('03.Muestra'!$C29),"",'03.Muestra'!$C29)</f>
        <v/>
      </c>
      <c r="C306" s="140" t="str">
        <f>IF( ISBLANK('03.Muestra'!$E29),"",'03.Muestra'!$E29)</f>
        <v/>
      </c>
      <c r="D306" s="164" t="str">
        <f t="shared" si="14"/>
        <v/>
      </c>
      <c r="E306" s="133" t="str">
        <f t="shared" si="15"/>
        <v/>
      </c>
      <c r="F306" s="19"/>
      <c r="G306" s="19"/>
      <c r="H306" s="19"/>
      <c r="I306" s="19"/>
      <c r="J306" s="19"/>
      <c r="K306" s="19"/>
      <c r="L306" s="19"/>
      <c r="Q306" s="19"/>
      <c r="R306" s="19"/>
      <c r="S306" s="19"/>
      <c r="T306" s="19"/>
      <c r="U306" s="19"/>
      <c r="V306" s="19"/>
      <c r="W306" s="19"/>
      <c r="X306" s="19"/>
      <c r="Y306" s="19"/>
    </row>
    <row r="307" spans="2:25" ht="12" customHeight="1">
      <c r="B307" s="140" t="str">
        <f>IF( ISBLANK('03.Muestra'!$C30),"",'03.Muestra'!$C30)</f>
        <v/>
      </c>
      <c r="C307" s="140" t="str">
        <f>IF( ISBLANK('03.Muestra'!$E30),"",'03.Muestra'!$E30)</f>
        <v/>
      </c>
      <c r="D307" s="164" t="str">
        <f t="shared" si="14"/>
        <v/>
      </c>
      <c r="E307" s="133" t="str">
        <f t="shared" si="15"/>
        <v/>
      </c>
      <c r="F307" s="19"/>
      <c r="G307" s="19"/>
      <c r="H307" s="19"/>
      <c r="I307" s="19"/>
      <c r="J307" s="19"/>
      <c r="K307" s="19"/>
      <c r="L307" s="19"/>
      <c r="Q307" s="19"/>
      <c r="R307" s="19"/>
      <c r="S307" s="19"/>
      <c r="T307" s="19"/>
      <c r="U307" s="19"/>
      <c r="V307" s="19"/>
      <c r="W307" s="19"/>
      <c r="X307" s="19"/>
      <c r="Y307" s="19"/>
    </row>
    <row r="308" spans="2:25" ht="12" customHeight="1">
      <c r="B308" s="140" t="str">
        <f>IF( ISBLANK('03.Muestra'!$C31),"",'03.Muestra'!$C31)</f>
        <v/>
      </c>
      <c r="C308" s="140" t="str">
        <f>IF( ISBLANK('03.Muestra'!$E31),"",'03.Muestra'!$E31)</f>
        <v/>
      </c>
      <c r="D308" s="164" t="str">
        <f t="shared" si="14"/>
        <v/>
      </c>
      <c r="E308" s="133" t="str">
        <f t="shared" si="15"/>
        <v/>
      </c>
      <c r="F308" s="19"/>
      <c r="G308" s="19"/>
      <c r="H308" s="19"/>
      <c r="I308" s="19"/>
      <c r="J308" s="19"/>
      <c r="K308" s="19"/>
      <c r="L308" s="19"/>
      <c r="M308" s="19"/>
      <c r="N308" s="19"/>
      <c r="O308" s="19"/>
      <c r="P308" s="19"/>
      <c r="Q308" s="19"/>
      <c r="R308" s="19"/>
      <c r="S308" s="19"/>
      <c r="T308" s="19"/>
      <c r="U308" s="19"/>
      <c r="V308" s="19"/>
      <c r="W308" s="19"/>
      <c r="X308" s="19"/>
      <c r="Y308" s="19"/>
    </row>
    <row r="309" spans="2:25" ht="12" customHeight="1">
      <c r="B309" s="140" t="str">
        <f>IF( ISBLANK('03.Muestra'!$C32),"",'03.Muestra'!$C32)</f>
        <v/>
      </c>
      <c r="C309" s="140" t="str">
        <f>IF( ISBLANK('03.Muestra'!$E32),"",'03.Muestra'!$E32)</f>
        <v/>
      </c>
      <c r="D309" s="164" t="str">
        <f t="shared" si="14"/>
        <v/>
      </c>
      <c r="E309" s="133" t="str">
        <f t="shared" si="15"/>
        <v/>
      </c>
      <c r="F309" s="19"/>
      <c r="G309" s="19"/>
      <c r="H309" s="19"/>
      <c r="I309" s="19"/>
      <c r="J309" s="19"/>
      <c r="K309" s="19"/>
      <c r="L309" s="19"/>
      <c r="M309" s="19"/>
      <c r="N309" s="19"/>
      <c r="O309" s="19"/>
      <c r="P309" s="19"/>
      <c r="Q309" s="19"/>
      <c r="R309" s="19"/>
      <c r="S309" s="19"/>
      <c r="T309" s="19"/>
      <c r="U309" s="19"/>
      <c r="V309" s="19"/>
      <c r="W309" s="19"/>
      <c r="X309" s="19"/>
      <c r="Y309" s="19"/>
    </row>
    <row r="310" spans="2:25" ht="12" customHeight="1">
      <c r="B310" s="140" t="str">
        <f>IF( ISBLANK('03.Muestra'!$C33),"",'03.Muestra'!$C33)</f>
        <v/>
      </c>
      <c r="C310" s="140" t="str">
        <f>IF( ISBLANK('03.Muestra'!$E33),"",'03.Muestra'!$E33)</f>
        <v/>
      </c>
      <c r="D310" s="164" t="str">
        <f t="shared" si="14"/>
        <v/>
      </c>
      <c r="E310" s="133" t="str">
        <f t="shared" si="15"/>
        <v/>
      </c>
      <c r="F310" s="19"/>
      <c r="G310" s="19"/>
      <c r="H310" s="19"/>
      <c r="I310" s="19"/>
      <c r="J310" s="19"/>
      <c r="K310" s="19"/>
      <c r="L310" s="19"/>
      <c r="M310" s="19"/>
      <c r="N310" s="19"/>
      <c r="O310" s="19"/>
      <c r="P310" s="19"/>
      <c r="Q310" s="19"/>
      <c r="R310" s="19"/>
      <c r="S310" s="19"/>
      <c r="T310" s="19"/>
      <c r="U310" s="19"/>
      <c r="V310" s="19"/>
      <c r="W310" s="19"/>
      <c r="X310" s="19"/>
      <c r="Y310" s="19"/>
    </row>
    <row r="311" spans="2:25" ht="12" customHeight="1">
      <c r="B311" s="140" t="str">
        <f>IF( ISBLANK('03.Muestra'!$C34),"",'03.Muestra'!$C34)</f>
        <v/>
      </c>
      <c r="C311" s="140" t="str">
        <f>IF( ISBLANK('03.Muestra'!$E34),"",'03.Muestra'!$E34)</f>
        <v/>
      </c>
      <c r="D311" s="164" t="str">
        <f t="shared" si="14"/>
        <v/>
      </c>
      <c r="E311" s="133" t="str">
        <f t="shared" si="15"/>
        <v/>
      </c>
      <c r="F311" s="19"/>
      <c r="G311" s="19"/>
      <c r="H311" s="19"/>
      <c r="I311" s="19"/>
      <c r="J311" s="19"/>
      <c r="K311" s="19"/>
      <c r="L311" s="19"/>
      <c r="M311" s="19"/>
      <c r="N311" s="19"/>
      <c r="O311" s="19"/>
      <c r="P311" s="19"/>
      <c r="Q311" s="19"/>
      <c r="R311" s="19"/>
      <c r="S311" s="19"/>
      <c r="T311" s="19"/>
      <c r="U311" s="19"/>
      <c r="V311" s="19"/>
      <c r="W311" s="19"/>
      <c r="X311" s="19"/>
      <c r="Y311" s="19"/>
    </row>
    <row r="312" spans="2:25" ht="12" customHeight="1">
      <c r="B312" s="140" t="str">
        <f>IF( ISBLANK('03.Muestra'!$C35),"",'03.Muestra'!$C35)</f>
        <v/>
      </c>
      <c r="C312" s="140" t="str">
        <f>IF( ISBLANK('03.Muestra'!$E35),"",'03.Muestra'!$E35)</f>
        <v/>
      </c>
      <c r="D312" s="164" t="str">
        <f t="shared" si="14"/>
        <v/>
      </c>
      <c r="E312" s="133" t="str">
        <f t="shared" si="15"/>
        <v/>
      </c>
      <c r="G312" s="19"/>
      <c r="H312" s="19"/>
      <c r="I312" s="19"/>
      <c r="J312" s="19"/>
      <c r="K312" s="19"/>
      <c r="L312" s="19"/>
      <c r="M312" s="19"/>
      <c r="N312" s="19"/>
      <c r="O312" s="19"/>
      <c r="P312" s="19"/>
      <c r="Q312" s="19"/>
      <c r="R312" s="19"/>
      <c r="S312" s="19"/>
      <c r="T312" s="19"/>
      <c r="U312" s="19"/>
      <c r="V312" s="19"/>
      <c r="W312" s="19"/>
      <c r="X312" s="19"/>
      <c r="Y312" s="19"/>
    </row>
    <row r="313" spans="2:25" ht="12" customHeight="1">
      <c r="B313" s="140" t="str">
        <f>IF( ISBLANK('03.Muestra'!$C36),"",'03.Muestra'!$C36)</f>
        <v/>
      </c>
      <c r="C313" s="140" t="str">
        <f>IF( ISBLANK('03.Muestra'!$E36),"",'03.Muestra'!$E36)</f>
        <v/>
      </c>
      <c r="D313" s="164" t="str">
        <f t="shared" si="14"/>
        <v/>
      </c>
      <c r="E313" s="133" t="str">
        <f t="shared" si="15"/>
        <v/>
      </c>
      <c r="G313" s="19"/>
      <c r="H313" s="19"/>
      <c r="I313" s="19"/>
      <c r="J313" s="19"/>
      <c r="K313" s="19"/>
      <c r="L313" s="19"/>
      <c r="M313" s="19"/>
      <c r="N313" s="19"/>
      <c r="O313" s="19"/>
      <c r="P313" s="19"/>
      <c r="Q313" s="19"/>
      <c r="R313" s="19"/>
      <c r="S313" s="19"/>
      <c r="T313" s="19"/>
      <c r="U313" s="19"/>
      <c r="V313" s="19"/>
      <c r="W313" s="19"/>
      <c r="X313" s="19"/>
      <c r="Y313" s="19"/>
    </row>
    <row r="314" spans="2:25" ht="12" customHeight="1">
      <c r="B314" s="140" t="str">
        <f>IF( ISBLANK('03.Muestra'!$C37),"",'03.Muestra'!$C37)</f>
        <v/>
      </c>
      <c r="C314" s="140" t="str">
        <f>IF( ISBLANK('03.Muestra'!$E37),"",'03.Muestra'!$E37)</f>
        <v/>
      </c>
      <c r="D314" s="164" t="str">
        <f t="shared" si="14"/>
        <v/>
      </c>
      <c r="E314" s="133" t="str">
        <f t="shared" si="15"/>
        <v/>
      </c>
      <c r="G314" s="19"/>
      <c r="H314" s="19"/>
      <c r="I314" s="19"/>
      <c r="J314" s="19"/>
      <c r="K314" s="19"/>
      <c r="L314" s="19"/>
      <c r="M314" s="19"/>
      <c r="N314" s="19"/>
      <c r="O314" s="19"/>
      <c r="P314" s="19"/>
      <c r="Q314" s="19"/>
      <c r="R314" s="19"/>
      <c r="S314" s="19"/>
      <c r="T314" s="19"/>
      <c r="U314" s="19"/>
      <c r="V314" s="19"/>
      <c r="W314" s="19"/>
      <c r="X314" s="19"/>
      <c r="Y314" s="19"/>
    </row>
    <row r="315" spans="2:25" ht="12" customHeight="1">
      <c r="B315" s="140" t="str">
        <f>IF( ISBLANK('03.Muestra'!$C38),"",'03.Muestra'!$C38)</f>
        <v/>
      </c>
      <c r="C315" s="140" t="str">
        <f>IF( ISBLANK('03.Muestra'!$E38),"",'03.Muestra'!$E38)</f>
        <v/>
      </c>
      <c r="D315" s="164" t="str">
        <f t="shared" si="14"/>
        <v/>
      </c>
      <c r="E315" s="133" t="str">
        <f t="shared" si="15"/>
        <v/>
      </c>
      <c r="F315" s="153"/>
      <c r="G315" s="19"/>
      <c r="H315" s="19"/>
      <c r="I315" s="19"/>
      <c r="J315" s="19"/>
      <c r="K315" s="19"/>
      <c r="L315" s="19"/>
      <c r="M315" s="19"/>
      <c r="N315" s="19"/>
      <c r="O315" s="19"/>
      <c r="P315" s="19"/>
      <c r="Q315" s="19"/>
      <c r="R315" s="19"/>
      <c r="S315" s="19"/>
      <c r="T315" s="19"/>
      <c r="U315" s="19"/>
      <c r="V315" s="19"/>
      <c r="W315" s="19"/>
      <c r="X315" s="19"/>
      <c r="Y315" s="19"/>
    </row>
    <row r="316" spans="2:25" ht="12" customHeight="1">
      <c r="B316" s="140" t="str">
        <f>IF( ISBLANK('03.Muestra'!$C39),"",'03.Muestra'!$C39)</f>
        <v/>
      </c>
      <c r="C316" s="140" t="str">
        <f>IF( ISBLANK('03.Muestra'!$E39),"",'03.Muestra'!$E39)</f>
        <v/>
      </c>
      <c r="D316" s="164" t="str">
        <f t="shared" si="14"/>
        <v/>
      </c>
      <c r="E316" s="133" t="str">
        <f t="shared" si="15"/>
        <v/>
      </c>
      <c r="F316" s="153"/>
      <c r="G316" s="19"/>
      <c r="H316" s="19"/>
      <c r="I316" s="19"/>
      <c r="J316" s="19"/>
      <c r="K316" s="19"/>
      <c r="L316" s="19"/>
      <c r="M316" s="19"/>
      <c r="N316" s="19"/>
      <c r="O316" s="19"/>
      <c r="P316" s="19"/>
      <c r="Q316" s="19"/>
      <c r="R316" s="19"/>
      <c r="S316" s="19"/>
      <c r="T316" s="19"/>
      <c r="U316" s="19"/>
      <c r="V316" s="19"/>
      <c r="W316" s="19"/>
      <c r="X316" s="19"/>
      <c r="Y316" s="19"/>
    </row>
    <row r="317" spans="2:25" ht="12" customHeight="1">
      <c r="B317" s="140" t="str">
        <f>IF( ISBLANK('03.Muestra'!$C40),"",'03.Muestra'!$C40)</f>
        <v/>
      </c>
      <c r="C317" s="140" t="str">
        <f>IF( ISBLANK('03.Muestra'!$E40),"",'03.Muestra'!$E40)</f>
        <v/>
      </c>
      <c r="D317" s="164" t="str">
        <f t="shared" si="14"/>
        <v/>
      </c>
      <c r="E317" s="133" t="str">
        <f t="shared" si="15"/>
        <v/>
      </c>
      <c r="F317" s="153"/>
      <c r="G317" s="19"/>
      <c r="H317" s="19"/>
      <c r="I317" s="19"/>
      <c r="J317" s="19"/>
      <c r="K317" s="19"/>
      <c r="L317" s="19"/>
      <c r="M317" s="19"/>
      <c r="N317" s="19"/>
      <c r="O317" s="19"/>
      <c r="P317" s="19"/>
      <c r="Q317" s="19"/>
      <c r="R317" s="19"/>
      <c r="S317" s="19"/>
      <c r="T317" s="19"/>
      <c r="U317" s="19"/>
      <c r="V317" s="19"/>
      <c r="W317" s="19"/>
      <c r="X317" s="19"/>
      <c r="Y317" s="19"/>
    </row>
    <row r="318" spans="2:25" ht="12" customHeight="1">
      <c r="B318" s="140" t="str">
        <f>IF( ISBLANK('03.Muestra'!$C41),"",'03.Muestra'!$C41)</f>
        <v/>
      </c>
      <c r="C318" s="140" t="str">
        <f>IF( ISBLANK('03.Muestra'!$E41),"",'03.Muestra'!$E41)</f>
        <v/>
      </c>
      <c r="D318" s="164" t="str">
        <f t="shared" si="14"/>
        <v/>
      </c>
      <c r="E318" s="133" t="str">
        <f t="shared" si="15"/>
        <v/>
      </c>
      <c r="F318" s="153"/>
      <c r="G318" s="19"/>
      <c r="H318" s="19"/>
      <c r="I318" s="19"/>
      <c r="J318" s="19"/>
      <c r="K318" s="19"/>
      <c r="L318" s="19"/>
      <c r="M318" s="19"/>
      <c r="N318" s="19"/>
      <c r="O318" s="19"/>
      <c r="P318" s="19"/>
      <c r="Q318" s="19"/>
      <c r="R318" s="19"/>
      <c r="S318" s="19"/>
      <c r="T318" s="19"/>
      <c r="U318" s="19"/>
      <c r="V318" s="19"/>
      <c r="W318" s="19"/>
      <c r="X318" s="19"/>
      <c r="Y318" s="19"/>
    </row>
    <row r="319" spans="2:25" ht="12" customHeight="1">
      <c r="B319" s="140" t="str">
        <f>IF( ISBLANK('03.Muestra'!$C42),"",'03.Muestra'!$C42)</f>
        <v/>
      </c>
      <c r="C319" s="140" t="str">
        <f>IF( ISBLANK('03.Muestra'!$E42),"",'03.Muestra'!$E42)</f>
        <v/>
      </c>
      <c r="D319" s="164" t="str">
        <f t="shared" si="14"/>
        <v/>
      </c>
      <c r="E319" s="133" t="str">
        <f t="shared" si="15"/>
        <v/>
      </c>
      <c r="F319" s="19"/>
      <c r="G319" s="19"/>
      <c r="H319" s="19"/>
      <c r="I319" s="19"/>
      <c r="J319" s="19"/>
      <c r="K319" s="19"/>
      <c r="L319" s="19"/>
      <c r="M319" s="19"/>
      <c r="N319" s="19"/>
      <c r="O319" s="19"/>
      <c r="P319" s="19"/>
      <c r="Q319" s="19"/>
      <c r="R319" s="19"/>
      <c r="S319" s="19"/>
      <c r="T319" s="19"/>
      <c r="U319" s="19"/>
      <c r="V319" s="19"/>
      <c r="W319" s="19"/>
      <c r="X319" s="19"/>
      <c r="Y319" s="19"/>
    </row>
    <row r="320" spans="2:25" ht="12" customHeight="1">
      <c r="B320" s="19"/>
      <c r="C320" s="19"/>
      <c r="D320" s="133"/>
      <c r="E320" s="19"/>
      <c r="F320" s="19"/>
      <c r="G320" s="19"/>
      <c r="H320" s="19"/>
      <c r="I320" s="19"/>
      <c r="J320" s="19"/>
      <c r="K320" s="19"/>
      <c r="L320" s="19"/>
      <c r="M320" s="19"/>
      <c r="N320" s="19"/>
      <c r="O320" s="19"/>
      <c r="P320" s="19"/>
      <c r="Q320" s="19"/>
      <c r="R320" s="19"/>
      <c r="S320" s="19"/>
      <c r="T320" s="19"/>
      <c r="U320" s="19"/>
      <c r="V320" s="19"/>
      <c r="W320" s="19"/>
      <c r="X320" s="19"/>
      <c r="Y320" s="19"/>
    </row>
    <row r="321" spans="2:25" ht="12" customHeight="1">
      <c r="B321" s="19"/>
      <c r="C321" s="19"/>
      <c r="D321" s="133"/>
      <c r="E321" s="138"/>
      <c r="F321" s="19"/>
      <c r="G321" s="19"/>
      <c r="H321" s="19"/>
      <c r="I321" s="19"/>
      <c r="J321" s="19"/>
      <c r="K321" s="19"/>
      <c r="L321" s="19"/>
      <c r="M321" s="19"/>
      <c r="N321" s="19"/>
      <c r="O321" s="19"/>
      <c r="P321" s="19"/>
      <c r="Q321" s="19"/>
      <c r="R321" s="19"/>
      <c r="S321" s="19"/>
      <c r="T321" s="19"/>
      <c r="U321" s="19"/>
      <c r="V321" s="19"/>
      <c r="W321" s="19"/>
      <c r="X321" s="19"/>
      <c r="Y321" s="19"/>
    </row>
    <row r="322" spans="2:25" ht="32.25" customHeight="1">
      <c r="B322" s="33" t="s">
        <v>64</v>
      </c>
      <c r="C322" s="27" t="s">
        <v>126</v>
      </c>
      <c r="D322" s="28" t="s">
        <v>71</v>
      </c>
      <c r="E322" s="152"/>
      <c r="K322" s="19"/>
      <c r="L322" s="19"/>
      <c r="M322" s="19"/>
      <c r="N322" s="19"/>
      <c r="O322" s="19"/>
      <c r="P322" s="19"/>
      <c r="Q322" s="19"/>
      <c r="R322" s="19"/>
      <c r="S322" s="19"/>
      <c r="T322" s="19"/>
      <c r="U322" s="19"/>
      <c r="V322" s="19"/>
      <c r="W322" s="19"/>
      <c r="X322" s="19"/>
      <c r="Y322" s="19"/>
    </row>
    <row r="323" spans="2:25" ht="12" customHeight="1">
      <c r="B323" s="140" t="str">
        <f>IF( ISBLANK('03.Muestra'!$C8),"",'03.Muestra'!$C8)</f>
        <v/>
      </c>
      <c r="C323" s="140" t="str">
        <f>IF( ISBLANK('03.Muestra'!$E8),"",'03.Muestra'!$E8)</f>
        <v/>
      </c>
      <c r="D323" s="164" t="str">
        <f t="shared" ref="D323:D357" si="16">IF(AND(B323&lt;&gt;"",C323&lt;&gt;""),"N/T","")</f>
        <v/>
      </c>
      <c r="E323" s="133" t="str">
        <f t="shared" ref="E323:E357" si="17">IF(D323&lt;&gt;"",IF(AND(B323&lt;&gt;"",C323&lt;&gt;""),"","ERR"),"")</f>
        <v/>
      </c>
      <c r="F323" s="141" t="s">
        <v>72</v>
      </c>
      <c r="G323" s="142" t="s">
        <v>76</v>
      </c>
      <c r="H323" s="143" t="s">
        <v>74</v>
      </c>
      <c r="I323" s="144" t="s">
        <v>65</v>
      </c>
      <c r="J323" s="145" t="s">
        <v>62</v>
      </c>
      <c r="K323" s="146" t="s">
        <v>69</v>
      </c>
      <c r="L323" s="19"/>
      <c r="M323" s="19"/>
      <c r="N323" s="19"/>
      <c r="O323" s="19"/>
      <c r="P323" s="19"/>
      <c r="Q323" s="19"/>
      <c r="R323" s="19"/>
      <c r="S323" s="19"/>
      <c r="T323" s="19"/>
      <c r="U323" s="19"/>
      <c r="V323" s="19"/>
      <c r="W323" s="19"/>
      <c r="X323" s="19"/>
      <c r="Y323" s="19"/>
    </row>
    <row r="324" spans="2:25" ht="12" customHeight="1">
      <c r="B324" s="140" t="str">
        <f>IF( ISBLANK('03.Muestra'!$C9),"",'03.Muestra'!$C9)</f>
        <v/>
      </c>
      <c r="C324" s="140" t="str">
        <f>IF( ISBLANK('03.Muestra'!$E9),"",'03.Muestra'!$E9)</f>
        <v/>
      </c>
      <c r="D324" s="164" t="str">
        <f t="shared" si="16"/>
        <v/>
      </c>
      <c r="E324" s="133" t="str">
        <f t="shared" si="17"/>
        <v/>
      </c>
      <c r="F324" s="147">
        <f ca="1">COUNTIF($D323:INDIRECT("$D" &amp;  SUM(ROW()-1,'03.Muestra'!$D$45)-1),F323)</f>
        <v>0</v>
      </c>
      <c r="G324" s="147">
        <f ca="1">COUNTIF($D323:INDIRECT("$D" &amp;  SUM(ROW()-1,'03.Muestra'!$D$45)-1),G323)</f>
        <v>0</v>
      </c>
      <c r="H324" s="147">
        <f ca="1">COUNTIF($D323:INDIRECT("$D" &amp;  SUM(ROW()-1,'03.Muestra'!$D$45)-1),H323)</f>
        <v>0</v>
      </c>
      <c r="I324" s="147">
        <f ca="1">COUNTIF($D323:INDIRECT("$D" &amp;  SUM(ROW()-1,'03.Muestra'!$D$45)-1),I323)</f>
        <v>0</v>
      </c>
      <c r="J324" s="147">
        <f ca="1">COUNTIF($D323:INDIRECT("$D" &amp;  SUM(ROW()-1,'03.Muestra'!$D$45)-1),J323)</f>
        <v>0</v>
      </c>
      <c r="K324" s="147">
        <f ca="1">IF('03.Muestra'!$D$45=0,0,COUNTBLANK($D323:INDIRECT("$D" &amp;  SUM(ROW()-1,'03.Muestra'!$D$45)-1)))</f>
        <v>0</v>
      </c>
      <c r="L324" s="19"/>
      <c r="M324" s="19"/>
      <c r="N324" s="19"/>
      <c r="O324" s="19"/>
      <c r="P324" s="19"/>
      <c r="Q324" s="19"/>
      <c r="R324" s="19"/>
      <c r="S324" s="19"/>
      <c r="T324" s="19"/>
      <c r="U324" s="19"/>
      <c r="V324" s="19"/>
      <c r="W324" s="19"/>
      <c r="X324" s="19"/>
      <c r="Y324" s="19"/>
    </row>
    <row r="325" spans="2:25" ht="12" customHeight="1">
      <c r="B325" s="140" t="str">
        <f>IF( ISBLANK('03.Muestra'!$C10),"",'03.Muestra'!$C10)</f>
        <v/>
      </c>
      <c r="C325" s="140" t="str">
        <f>IF( ISBLANK('03.Muestra'!$E10),"",'03.Muestra'!$E10)</f>
        <v/>
      </c>
      <c r="D325" s="164" t="str">
        <f t="shared" si="16"/>
        <v/>
      </c>
      <c r="E325" s="133" t="str">
        <f t="shared" si="17"/>
        <v/>
      </c>
      <c r="G325" s="19"/>
      <c r="H325" s="19"/>
      <c r="I325" s="19"/>
      <c r="J325" s="19"/>
      <c r="K325" s="19"/>
      <c r="L325" s="19"/>
      <c r="M325" s="19"/>
      <c r="N325" s="19"/>
      <c r="O325" s="19"/>
      <c r="P325" s="19"/>
      <c r="Q325" s="19"/>
      <c r="R325" s="19"/>
      <c r="S325" s="19"/>
      <c r="T325" s="19"/>
      <c r="U325" s="19"/>
      <c r="V325" s="19"/>
      <c r="W325" s="19"/>
      <c r="X325" s="19"/>
      <c r="Y325" s="19"/>
    </row>
    <row r="326" spans="2:25" ht="12" customHeight="1">
      <c r="B326" s="140" t="str">
        <f>IF( ISBLANK('03.Muestra'!$C11),"",'03.Muestra'!$C11)</f>
        <v/>
      </c>
      <c r="C326" s="140" t="str">
        <f>IF( ISBLANK('03.Muestra'!$E11),"",'03.Muestra'!$E11)</f>
        <v/>
      </c>
      <c r="D326" s="164" t="str">
        <f t="shared" si="16"/>
        <v/>
      </c>
      <c r="E326" s="133" t="str">
        <f t="shared" si="17"/>
        <v/>
      </c>
      <c r="G326" s="19"/>
      <c r="H326" s="19"/>
      <c r="I326" s="19"/>
      <c r="J326" s="19"/>
      <c r="K326" s="19"/>
      <c r="L326" s="19"/>
      <c r="M326" s="19"/>
      <c r="N326" s="19"/>
      <c r="O326" s="19"/>
      <c r="P326" s="19"/>
      <c r="Q326" s="19"/>
      <c r="R326" s="19"/>
      <c r="S326" s="19"/>
      <c r="T326" s="19"/>
      <c r="U326" s="19"/>
      <c r="V326" s="19"/>
      <c r="W326" s="19"/>
      <c r="X326" s="19"/>
      <c r="Y326" s="19"/>
    </row>
    <row r="327" spans="2:25" ht="12" customHeight="1">
      <c r="B327" s="140" t="str">
        <f>IF( ISBLANK('03.Muestra'!$C12),"",'03.Muestra'!$C12)</f>
        <v/>
      </c>
      <c r="C327" s="140" t="str">
        <f>IF( ISBLANK('03.Muestra'!$E12),"",'03.Muestra'!$E12)</f>
        <v/>
      </c>
      <c r="D327" s="164" t="str">
        <f t="shared" si="16"/>
        <v/>
      </c>
      <c r="E327" s="133" t="str">
        <f t="shared" si="17"/>
        <v/>
      </c>
      <c r="G327" s="19"/>
      <c r="H327" s="19"/>
      <c r="I327" s="19"/>
      <c r="J327" s="19"/>
      <c r="K327" s="19"/>
      <c r="L327" s="19"/>
      <c r="M327" s="19"/>
      <c r="N327" s="19"/>
      <c r="O327" s="19"/>
      <c r="P327" s="19"/>
      <c r="Q327" s="19"/>
      <c r="R327" s="19"/>
      <c r="S327" s="19"/>
      <c r="T327" s="19"/>
      <c r="U327" s="19"/>
      <c r="V327" s="19"/>
      <c r="W327" s="19"/>
      <c r="X327" s="19"/>
      <c r="Y327" s="19"/>
    </row>
    <row r="328" spans="2:25" ht="12" customHeight="1">
      <c r="B328" s="140" t="str">
        <f>IF( ISBLANK('03.Muestra'!$C13),"",'03.Muestra'!$C13)</f>
        <v/>
      </c>
      <c r="C328" s="140" t="str">
        <f>IF( ISBLANK('03.Muestra'!$E13),"",'03.Muestra'!$E13)</f>
        <v/>
      </c>
      <c r="D328" s="164" t="str">
        <f t="shared" si="16"/>
        <v/>
      </c>
      <c r="E328" s="133" t="str">
        <f t="shared" si="17"/>
        <v/>
      </c>
      <c r="G328" s="19"/>
      <c r="H328" s="19"/>
      <c r="I328" s="19"/>
      <c r="J328" s="19"/>
      <c r="K328" s="19"/>
      <c r="L328" s="19"/>
      <c r="M328" s="19"/>
      <c r="N328" s="19"/>
      <c r="O328" s="19"/>
      <c r="P328" s="19"/>
      <c r="Q328" s="19"/>
      <c r="R328" s="19"/>
      <c r="S328" s="19"/>
      <c r="T328" s="19"/>
      <c r="U328" s="19"/>
      <c r="V328" s="19"/>
      <c r="W328" s="19"/>
      <c r="X328" s="19"/>
      <c r="Y328" s="19"/>
    </row>
    <row r="329" spans="2:25" ht="12" customHeight="1">
      <c r="B329" s="140" t="str">
        <f>IF( ISBLANK('03.Muestra'!$C14),"",'03.Muestra'!$C14)</f>
        <v/>
      </c>
      <c r="C329" s="140" t="str">
        <f>IF( ISBLANK('03.Muestra'!$E14),"",'03.Muestra'!$E14)</f>
        <v/>
      </c>
      <c r="D329" s="164" t="str">
        <f t="shared" si="16"/>
        <v/>
      </c>
      <c r="E329" s="133" t="str">
        <f t="shared" si="17"/>
        <v/>
      </c>
      <c r="F329" s="19"/>
      <c r="G329" s="19"/>
      <c r="H329" s="19"/>
      <c r="I329" s="19"/>
      <c r="J329" s="19"/>
      <c r="K329" s="19"/>
      <c r="L329" s="19"/>
      <c r="M329" s="19"/>
      <c r="N329" s="19"/>
      <c r="O329" s="19"/>
      <c r="P329" s="19"/>
      <c r="Q329" s="19"/>
      <c r="R329" s="19"/>
      <c r="S329" s="19"/>
      <c r="T329" s="19"/>
      <c r="U329" s="19"/>
      <c r="V329" s="19"/>
      <c r="W329" s="19"/>
      <c r="X329" s="19"/>
      <c r="Y329" s="19"/>
    </row>
    <row r="330" spans="2:25" ht="12" customHeight="1">
      <c r="B330" s="140" t="str">
        <f>IF( ISBLANK('03.Muestra'!$C15),"",'03.Muestra'!$C15)</f>
        <v/>
      </c>
      <c r="C330" s="140" t="str">
        <f>IF( ISBLANK('03.Muestra'!$E15),"",'03.Muestra'!$E15)</f>
        <v/>
      </c>
      <c r="D330" s="164" t="str">
        <f t="shared" si="16"/>
        <v/>
      </c>
      <c r="E330" s="133" t="str">
        <f t="shared" si="17"/>
        <v/>
      </c>
      <c r="F330" s="19"/>
      <c r="G330" s="19"/>
      <c r="H330" s="19"/>
      <c r="I330" s="19"/>
      <c r="J330" s="19"/>
      <c r="K330" s="19"/>
      <c r="L330" s="19"/>
      <c r="M330" s="19"/>
      <c r="N330" s="19"/>
      <c r="O330" s="19"/>
      <c r="P330" s="19"/>
      <c r="Q330" s="19"/>
      <c r="R330" s="19"/>
      <c r="S330" s="19"/>
      <c r="T330" s="19"/>
      <c r="U330" s="19"/>
      <c r="V330" s="19"/>
      <c r="W330" s="19"/>
      <c r="X330" s="19"/>
      <c r="Y330" s="19"/>
    </row>
    <row r="331" spans="2:25" ht="12" customHeight="1">
      <c r="B331" s="140" t="str">
        <f>IF( ISBLANK('03.Muestra'!$C16),"",'03.Muestra'!$C16)</f>
        <v/>
      </c>
      <c r="C331" s="140" t="str">
        <f>IF( ISBLANK('03.Muestra'!$E16),"",'03.Muestra'!$E16)</f>
        <v/>
      </c>
      <c r="D331" s="164" t="str">
        <f t="shared" si="16"/>
        <v/>
      </c>
      <c r="E331" s="133" t="str">
        <f t="shared" si="17"/>
        <v/>
      </c>
      <c r="F331" s="19"/>
      <c r="G331" s="19"/>
      <c r="H331" s="19"/>
      <c r="I331" s="19"/>
      <c r="J331" s="19"/>
      <c r="K331" s="19"/>
      <c r="L331" s="19"/>
      <c r="M331" s="19"/>
      <c r="N331" s="19"/>
      <c r="O331" s="19"/>
      <c r="P331" s="19"/>
      <c r="Q331" s="19"/>
      <c r="R331" s="19"/>
      <c r="S331" s="19"/>
      <c r="T331" s="19"/>
      <c r="U331" s="19"/>
      <c r="V331" s="19"/>
      <c r="W331" s="19"/>
      <c r="X331" s="19"/>
      <c r="Y331" s="19"/>
    </row>
    <row r="332" spans="2:25" ht="12" customHeight="1">
      <c r="B332" s="140" t="str">
        <f>IF( ISBLANK('03.Muestra'!$C17),"",'03.Muestra'!$C17)</f>
        <v/>
      </c>
      <c r="C332" s="140" t="str">
        <f>IF( ISBLANK('03.Muestra'!$E17),"",'03.Muestra'!$E17)</f>
        <v/>
      </c>
      <c r="D332" s="164" t="str">
        <f t="shared" si="16"/>
        <v/>
      </c>
      <c r="E332" s="133" t="str">
        <f t="shared" si="17"/>
        <v/>
      </c>
      <c r="F332" s="19"/>
      <c r="G332" s="19"/>
      <c r="H332" s="19"/>
      <c r="I332" s="19"/>
      <c r="J332" s="19"/>
      <c r="K332" s="19"/>
      <c r="L332" s="19"/>
      <c r="M332" s="19"/>
      <c r="N332" s="19"/>
      <c r="O332" s="19"/>
      <c r="P332" s="19"/>
      <c r="Q332" s="19"/>
      <c r="R332" s="19"/>
      <c r="S332" s="19"/>
      <c r="T332" s="19"/>
      <c r="U332" s="19"/>
      <c r="V332" s="19"/>
      <c r="W332" s="19"/>
      <c r="X332" s="19"/>
      <c r="Y332" s="19"/>
    </row>
    <row r="333" spans="2:25" ht="12" customHeight="1">
      <c r="B333" s="140" t="str">
        <f>IF( ISBLANK('03.Muestra'!$C18),"",'03.Muestra'!$C18)</f>
        <v/>
      </c>
      <c r="C333" s="140" t="str">
        <f>IF( ISBLANK('03.Muestra'!$E18),"",'03.Muestra'!$E18)</f>
        <v/>
      </c>
      <c r="D333" s="164" t="str">
        <f t="shared" si="16"/>
        <v/>
      </c>
      <c r="E333" s="133" t="str">
        <f t="shared" si="17"/>
        <v/>
      </c>
      <c r="F333" s="19"/>
      <c r="G333" s="19"/>
      <c r="H333" s="19"/>
      <c r="I333" s="19"/>
      <c r="J333" s="19"/>
      <c r="K333" s="19"/>
      <c r="L333" s="19"/>
      <c r="M333" s="19"/>
      <c r="N333" s="19"/>
      <c r="O333" s="19"/>
      <c r="P333" s="19"/>
      <c r="Q333" s="19"/>
      <c r="R333" s="19"/>
      <c r="S333" s="19"/>
      <c r="T333" s="19"/>
      <c r="U333" s="19"/>
      <c r="V333" s="19"/>
      <c r="W333" s="19"/>
      <c r="X333" s="19"/>
      <c r="Y333" s="19"/>
    </row>
    <row r="334" spans="2:25" ht="12" customHeight="1">
      <c r="B334" s="140" t="str">
        <f>IF( ISBLANK('03.Muestra'!$C19),"",'03.Muestra'!$C19)</f>
        <v/>
      </c>
      <c r="C334" s="140" t="str">
        <f>IF( ISBLANK('03.Muestra'!$E19),"",'03.Muestra'!$E19)</f>
        <v/>
      </c>
      <c r="D334" s="164" t="str">
        <f t="shared" si="16"/>
        <v/>
      </c>
      <c r="E334" s="133" t="str">
        <f t="shared" si="17"/>
        <v/>
      </c>
      <c r="F334" s="19"/>
      <c r="G334" s="19"/>
      <c r="H334" s="19"/>
      <c r="I334" s="19"/>
      <c r="J334" s="19"/>
      <c r="K334" s="19"/>
      <c r="L334" s="19"/>
      <c r="M334" s="19"/>
      <c r="N334" s="19"/>
      <c r="O334" s="19"/>
      <c r="P334" s="19"/>
      <c r="Q334" s="19"/>
      <c r="R334" s="19"/>
      <c r="S334" s="19"/>
      <c r="T334" s="19"/>
      <c r="U334" s="19"/>
      <c r="V334" s="19"/>
      <c r="W334" s="19"/>
      <c r="X334" s="19"/>
      <c r="Y334" s="19"/>
    </row>
    <row r="335" spans="2:25" ht="12" customHeight="1">
      <c r="B335" s="140" t="str">
        <f>IF( ISBLANK('03.Muestra'!$C20),"",'03.Muestra'!$C20)</f>
        <v/>
      </c>
      <c r="C335" s="140" t="str">
        <f>IF( ISBLANK('03.Muestra'!$E20),"",'03.Muestra'!$E20)</f>
        <v/>
      </c>
      <c r="D335" s="164" t="str">
        <f t="shared" si="16"/>
        <v/>
      </c>
      <c r="E335" s="133" t="str">
        <f t="shared" si="17"/>
        <v/>
      </c>
      <c r="F335" s="19"/>
      <c r="G335" s="19"/>
      <c r="H335" s="19"/>
      <c r="I335" s="19"/>
      <c r="J335" s="19"/>
      <c r="K335" s="19"/>
      <c r="L335" s="19"/>
      <c r="Q335" s="19"/>
      <c r="R335" s="19"/>
      <c r="S335" s="19"/>
      <c r="T335" s="19"/>
      <c r="U335" s="19"/>
      <c r="V335" s="19"/>
      <c r="W335" s="19"/>
      <c r="X335" s="19"/>
      <c r="Y335" s="19"/>
    </row>
    <row r="336" spans="2:25" ht="12" customHeight="1">
      <c r="B336" s="140" t="str">
        <f>IF( ISBLANK('03.Muestra'!$C21),"",'03.Muestra'!$C21)</f>
        <v/>
      </c>
      <c r="C336" s="140" t="str">
        <f>IF( ISBLANK('03.Muestra'!$E21),"",'03.Muestra'!$E21)</f>
        <v/>
      </c>
      <c r="D336" s="164" t="str">
        <f t="shared" si="16"/>
        <v/>
      </c>
      <c r="E336" s="133" t="str">
        <f t="shared" si="17"/>
        <v/>
      </c>
      <c r="F336" s="19"/>
      <c r="G336" s="19"/>
      <c r="H336" s="19"/>
      <c r="I336" s="19"/>
      <c r="J336" s="19"/>
      <c r="K336" s="19"/>
      <c r="L336" s="19"/>
      <c r="Q336" s="19"/>
      <c r="R336" s="19"/>
      <c r="S336" s="19"/>
      <c r="T336" s="19"/>
      <c r="U336" s="19"/>
      <c r="V336" s="19"/>
      <c r="W336" s="19"/>
      <c r="X336" s="19"/>
      <c r="Y336" s="19"/>
    </row>
    <row r="337" spans="2:25" ht="12" customHeight="1">
      <c r="B337" s="140" t="str">
        <f>IF( ISBLANK('03.Muestra'!$C22),"",'03.Muestra'!$C22)</f>
        <v/>
      </c>
      <c r="C337" s="140" t="str">
        <f>IF( ISBLANK('03.Muestra'!$E22),"",'03.Muestra'!$E22)</f>
        <v/>
      </c>
      <c r="D337" s="164" t="str">
        <f t="shared" si="16"/>
        <v/>
      </c>
      <c r="E337" s="133" t="str">
        <f t="shared" si="17"/>
        <v/>
      </c>
      <c r="F337" s="19"/>
      <c r="G337" s="19"/>
      <c r="H337" s="19"/>
      <c r="I337" s="19"/>
      <c r="J337" s="19"/>
      <c r="K337" s="19"/>
      <c r="L337" s="19"/>
      <c r="Q337" s="19"/>
      <c r="R337" s="19"/>
      <c r="S337" s="19"/>
      <c r="T337" s="19"/>
      <c r="U337" s="19"/>
      <c r="V337" s="19"/>
      <c r="W337" s="19"/>
      <c r="X337" s="19"/>
      <c r="Y337" s="19"/>
    </row>
    <row r="338" spans="2:25" ht="12" customHeight="1">
      <c r="B338" s="140" t="str">
        <f>IF( ISBLANK('03.Muestra'!$C23),"",'03.Muestra'!$C23)</f>
        <v/>
      </c>
      <c r="C338" s="140" t="str">
        <f>IF( ISBLANK('03.Muestra'!$E23),"",'03.Muestra'!$E23)</f>
        <v/>
      </c>
      <c r="D338" s="164" t="str">
        <f t="shared" si="16"/>
        <v/>
      </c>
      <c r="E338" s="133" t="str">
        <f t="shared" si="17"/>
        <v/>
      </c>
      <c r="F338" s="19"/>
      <c r="G338" s="19"/>
      <c r="H338" s="19"/>
      <c r="I338" s="19"/>
      <c r="J338" s="19"/>
      <c r="K338" s="19"/>
      <c r="L338" s="19"/>
      <c r="Q338" s="19"/>
      <c r="R338" s="19"/>
      <c r="S338" s="19"/>
      <c r="T338" s="19"/>
      <c r="U338" s="19"/>
      <c r="V338" s="19"/>
      <c r="W338" s="19"/>
      <c r="X338" s="19"/>
      <c r="Y338" s="19"/>
    </row>
    <row r="339" spans="2:25" ht="12" customHeight="1">
      <c r="B339" s="140" t="str">
        <f>IF( ISBLANK('03.Muestra'!$C24),"",'03.Muestra'!$C24)</f>
        <v/>
      </c>
      <c r="C339" s="140" t="str">
        <f>IF( ISBLANK('03.Muestra'!$E24),"",'03.Muestra'!$E24)</f>
        <v/>
      </c>
      <c r="D339" s="164" t="str">
        <f t="shared" si="16"/>
        <v/>
      </c>
      <c r="E339" s="133" t="str">
        <f t="shared" si="17"/>
        <v/>
      </c>
      <c r="F339" s="19"/>
      <c r="G339" s="19"/>
      <c r="H339" s="19"/>
      <c r="I339" s="19"/>
      <c r="J339" s="19"/>
      <c r="K339" s="19"/>
      <c r="L339" s="19"/>
      <c r="Q339" s="19"/>
      <c r="R339" s="19"/>
      <c r="S339" s="19"/>
      <c r="T339" s="19"/>
      <c r="U339" s="19"/>
      <c r="V339" s="19"/>
      <c r="W339" s="19"/>
      <c r="X339" s="19"/>
      <c r="Y339" s="19"/>
    </row>
    <row r="340" spans="2:25" ht="12" customHeight="1">
      <c r="B340" s="140" t="str">
        <f>IF( ISBLANK('03.Muestra'!$C25),"",'03.Muestra'!$C25)</f>
        <v/>
      </c>
      <c r="C340" s="140" t="str">
        <f>IF( ISBLANK('03.Muestra'!$E25),"",'03.Muestra'!$E25)</f>
        <v/>
      </c>
      <c r="D340" s="164" t="str">
        <f t="shared" si="16"/>
        <v/>
      </c>
      <c r="E340" s="133" t="str">
        <f t="shared" si="17"/>
        <v/>
      </c>
      <c r="F340" s="19"/>
      <c r="G340" s="19"/>
      <c r="H340" s="19"/>
      <c r="I340" s="19"/>
      <c r="J340" s="19"/>
      <c r="K340" s="19"/>
      <c r="L340" s="19"/>
      <c r="Q340" s="19"/>
      <c r="R340" s="19"/>
      <c r="S340" s="19"/>
      <c r="T340" s="19"/>
      <c r="U340" s="19"/>
      <c r="V340" s="19"/>
      <c r="W340" s="19"/>
      <c r="X340" s="19"/>
      <c r="Y340" s="19"/>
    </row>
    <row r="341" spans="2:25" ht="12" customHeight="1">
      <c r="B341" s="140" t="str">
        <f>IF( ISBLANK('03.Muestra'!$C26),"",'03.Muestra'!$C26)</f>
        <v/>
      </c>
      <c r="C341" s="140" t="str">
        <f>IF( ISBLANK('03.Muestra'!$E26),"",'03.Muestra'!$E26)</f>
        <v/>
      </c>
      <c r="D341" s="164" t="str">
        <f t="shared" si="16"/>
        <v/>
      </c>
      <c r="E341" s="133" t="str">
        <f t="shared" si="17"/>
        <v/>
      </c>
      <c r="F341" s="19"/>
      <c r="G341" s="19"/>
      <c r="H341" s="19"/>
      <c r="I341" s="19"/>
      <c r="J341" s="19"/>
      <c r="K341" s="19"/>
      <c r="L341" s="19"/>
      <c r="Q341" s="19"/>
      <c r="R341" s="19"/>
      <c r="S341" s="19"/>
      <c r="T341" s="19"/>
      <c r="U341" s="19"/>
      <c r="V341" s="19"/>
      <c r="W341" s="19"/>
      <c r="X341" s="19"/>
      <c r="Y341" s="19"/>
    </row>
    <row r="342" spans="2:25" ht="12" customHeight="1">
      <c r="B342" s="140" t="str">
        <f>IF( ISBLANK('03.Muestra'!$C27),"",'03.Muestra'!$C27)</f>
        <v/>
      </c>
      <c r="C342" s="140" t="str">
        <f>IF( ISBLANK('03.Muestra'!$E27),"",'03.Muestra'!$E27)</f>
        <v/>
      </c>
      <c r="D342" s="164" t="str">
        <f t="shared" si="16"/>
        <v/>
      </c>
      <c r="E342" s="133" t="str">
        <f t="shared" si="17"/>
        <v/>
      </c>
      <c r="F342" s="19"/>
      <c r="G342" s="19"/>
      <c r="H342" s="19"/>
      <c r="I342" s="19"/>
      <c r="J342" s="19"/>
      <c r="K342" s="19"/>
      <c r="L342" s="19"/>
      <c r="Q342" s="19"/>
      <c r="R342" s="19"/>
      <c r="S342" s="19"/>
      <c r="T342" s="19"/>
      <c r="U342" s="19"/>
      <c r="V342" s="19"/>
      <c r="W342" s="19"/>
      <c r="X342" s="19"/>
      <c r="Y342" s="19"/>
    </row>
    <row r="343" spans="2:25" ht="12" customHeight="1">
      <c r="B343" s="140" t="str">
        <f>IF( ISBLANK('03.Muestra'!$C28),"",'03.Muestra'!$C28)</f>
        <v/>
      </c>
      <c r="C343" s="140" t="str">
        <f>IF( ISBLANK('03.Muestra'!$E28),"",'03.Muestra'!$E28)</f>
        <v/>
      </c>
      <c r="D343" s="164" t="str">
        <f t="shared" si="16"/>
        <v/>
      </c>
      <c r="E343" s="133" t="str">
        <f t="shared" si="17"/>
        <v/>
      </c>
      <c r="F343" s="19"/>
      <c r="G343" s="19"/>
      <c r="H343" s="19"/>
      <c r="I343" s="19"/>
      <c r="J343" s="19"/>
      <c r="K343" s="19"/>
      <c r="L343" s="19"/>
      <c r="Q343" s="19"/>
      <c r="R343" s="19"/>
      <c r="S343" s="19"/>
      <c r="T343" s="19"/>
      <c r="U343" s="19"/>
      <c r="V343" s="19"/>
      <c r="W343" s="19"/>
      <c r="X343" s="19"/>
      <c r="Y343" s="19"/>
    </row>
    <row r="344" spans="2:25" ht="12" customHeight="1">
      <c r="B344" s="140" t="str">
        <f>IF( ISBLANK('03.Muestra'!$C29),"",'03.Muestra'!$C29)</f>
        <v/>
      </c>
      <c r="C344" s="140" t="str">
        <f>IF( ISBLANK('03.Muestra'!$E29),"",'03.Muestra'!$E29)</f>
        <v/>
      </c>
      <c r="D344" s="164" t="str">
        <f t="shared" si="16"/>
        <v/>
      </c>
      <c r="E344" s="133" t="str">
        <f t="shared" si="17"/>
        <v/>
      </c>
      <c r="F344" s="19"/>
      <c r="G344" s="19"/>
      <c r="H344" s="19"/>
      <c r="I344" s="19"/>
      <c r="J344" s="19"/>
      <c r="K344" s="19"/>
      <c r="L344" s="19"/>
      <c r="Q344" s="19"/>
      <c r="R344" s="19"/>
      <c r="S344" s="19"/>
      <c r="T344" s="19"/>
      <c r="U344" s="19"/>
      <c r="V344" s="19"/>
      <c r="W344" s="19"/>
      <c r="X344" s="19"/>
      <c r="Y344" s="19"/>
    </row>
    <row r="345" spans="2:25" ht="12" customHeight="1">
      <c r="B345" s="140" t="str">
        <f>IF( ISBLANK('03.Muestra'!$C30),"",'03.Muestra'!$C30)</f>
        <v/>
      </c>
      <c r="C345" s="140" t="str">
        <f>IF( ISBLANK('03.Muestra'!$E30),"",'03.Muestra'!$E30)</f>
        <v/>
      </c>
      <c r="D345" s="164" t="str">
        <f t="shared" si="16"/>
        <v/>
      </c>
      <c r="E345" s="133" t="str">
        <f t="shared" si="17"/>
        <v/>
      </c>
      <c r="F345" s="19"/>
      <c r="G345" s="19"/>
      <c r="H345" s="19"/>
      <c r="I345" s="19"/>
      <c r="J345" s="19"/>
      <c r="K345" s="19"/>
      <c r="L345" s="19"/>
      <c r="Q345" s="19"/>
      <c r="R345" s="19"/>
      <c r="S345" s="19"/>
      <c r="T345" s="19"/>
      <c r="U345" s="19"/>
      <c r="V345" s="19"/>
      <c r="W345" s="19"/>
      <c r="X345" s="19"/>
      <c r="Y345" s="19"/>
    </row>
    <row r="346" spans="2:25" ht="12" customHeight="1">
      <c r="B346" s="140" t="str">
        <f>IF( ISBLANK('03.Muestra'!$C31),"",'03.Muestra'!$C31)</f>
        <v/>
      </c>
      <c r="C346" s="140" t="str">
        <f>IF( ISBLANK('03.Muestra'!$E31),"",'03.Muestra'!$E31)</f>
        <v/>
      </c>
      <c r="D346" s="164" t="str">
        <f t="shared" si="16"/>
        <v/>
      </c>
      <c r="E346" s="133" t="str">
        <f t="shared" si="17"/>
        <v/>
      </c>
      <c r="F346" s="19"/>
      <c r="G346" s="19"/>
      <c r="H346" s="19"/>
      <c r="I346" s="19"/>
      <c r="J346" s="19"/>
      <c r="K346" s="19"/>
      <c r="L346" s="19"/>
      <c r="M346" s="19"/>
      <c r="N346" s="19"/>
      <c r="O346" s="19"/>
      <c r="P346" s="19"/>
      <c r="Q346" s="19"/>
      <c r="R346" s="19"/>
      <c r="S346" s="19"/>
      <c r="T346" s="19"/>
      <c r="U346" s="19"/>
      <c r="V346" s="19"/>
      <c r="W346" s="19"/>
      <c r="X346" s="19"/>
      <c r="Y346" s="19"/>
    </row>
    <row r="347" spans="2:25" ht="12" customHeight="1">
      <c r="B347" s="140" t="str">
        <f>IF( ISBLANK('03.Muestra'!$C32),"",'03.Muestra'!$C32)</f>
        <v/>
      </c>
      <c r="C347" s="140" t="str">
        <f>IF( ISBLANK('03.Muestra'!$E32),"",'03.Muestra'!$E32)</f>
        <v/>
      </c>
      <c r="D347" s="164" t="str">
        <f t="shared" si="16"/>
        <v/>
      </c>
      <c r="E347" s="133" t="str">
        <f t="shared" si="17"/>
        <v/>
      </c>
      <c r="F347" s="19"/>
      <c r="G347" s="19"/>
      <c r="H347" s="19"/>
      <c r="I347" s="19"/>
      <c r="J347" s="19"/>
      <c r="K347" s="19"/>
      <c r="L347" s="19"/>
      <c r="M347" s="19"/>
      <c r="N347" s="19"/>
      <c r="O347" s="19"/>
      <c r="P347" s="19"/>
      <c r="Q347" s="19"/>
      <c r="R347" s="19"/>
      <c r="S347" s="19"/>
      <c r="T347" s="19"/>
      <c r="U347" s="19"/>
      <c r="V347" s="19"/>
      <c r="W347" s="19"/>
      <c r="X347" s="19"/>
      <c r="Y347" s="19"/>
    </row>
    <row r="348" spans="2:25" ht="12" customHeight="1">
      <c r="B348" s="140" t="str">
        <f>IF( ISBLANK('03.Muestra'!$C33),"",'03.Muestra'!$C33)</f>
        <v/>
      </c>
      <c r="C348" s="140" t="str">
        <f>IF( ISBLANK('03.Muestra'!$E33),"",'03.Muestra'!$E33)</f>
        <v/>
      </c>
      <c r="D348" s="164" t="str">
        <f t="shared" si="16"/>
        <v/>
      </c>
      <c r="E348" s="133" t="str">
        <f t="shared" si="17"/>
        <v/>
      </c>
      <c r="F348" s="19"/>
      <c r="G348" s="19"/>
      <c r="H348" s="19"/>
      <c r="I348" s="19"/>
      <c r="J348" s="19"/>
      <c r="K348" s="19"/>
      <c r="L348" s="19"/>
      <c r="M348" s="19"/>
      <c r="N348" s="19"/>
      <c r="O348" s="19"/>
      <c r="P348" s="19"/>
      <c r="Q348" s="19"/>
      <c r="R348" s="19"/>
      <c r="S348" s="19"/>
      <c r="T348" s="19"/>
      <c r="U348" s="19"/>
      <c r="V348" s="19"/>
      <c r="W348" s="19"/>
      <c r="X348" s="19"/>
      <c r="Y348" s="19"/>
    </row>
    <row r="349" spans="2:25" ht="12" customHeight="1">
      <c r="B349" s="140" t="str">
        <f>IF( ISBLANK('03.Muestra'!$C34),"",'03.Muestra'!$C34)</f>
        <v/>
      </c>
      <c r="C349" s="140" t="str">
        <f>IF( ISBLANK('03.Muestra'!$E34),"",'03.Muestra'!$E34)</f>
        <v/>
      </c>
      <c r="D349" s="164" t="str">
        <f t="shared" si="16"/>
        <v/>
      </c>
      <c r="E349" s="133" t="str">
        <f t="shared" si="17"/>
        <v/>
      </c>
      <c r="F349" s="19"/>
      <c r="G349" s="19"/>
      <c r="H349" s="19"/>
      <c r="I349" s="19"/>
      <c r="J349" s="19"/>
      <c r="K349" s="19"/>
      <c r="L349" s="19"/>
      <c r="M349" s="19"/>
      <c r="N349" s="19"/>
      <c r="O349" s="19"/>
      <c r="P349" s="19"/>
      <c r="Q349" s="19"/>
      <c r="R349" s="19"/>
      <c r="S349" s="19"/>
      <c r="T349" s="19"/>
      <c r="U349" s="19"/>
      <c r="V349" s="19"/>
      <c r="W349" s="19"/>
      <c r="X349" s="19"/>
      <c r="Y349" s="19"/>
    </row>
    <row r="350" spans="2:25" ht="12" customHeight="1">
      <c r="B350" s="140" t="str">
        <f>IF( ISBLANK('03.Muestra'!$C35),"",'03.Muestra'!$C35)</f>
        <v/>
      </c>
      <c r="C350" s="140" t="str">
        <f>IF( ISBLANK('03.Muestra'!$E35),"",'03.Muestra'!$E35)</f>
        <v/>
      </c>
      <c r="D350" s="164" t="str">
        <f t="shared" si="16"/>
        <v/>
      </c>
      <c r="E350" s="133" t="str">
        <f t="shared" si="17"/>
        <v/>
      </c>
      <c r="G350" s="19"/>
      <c r="H350" s="19"/>
      <c r="I350" s="19"/>
      <c r="J350" s="19"/>
      <c r="K350" s="19"/>
      <c r="L350" s="19"/>
      <c r="M350" s="19"/>
      <c r="N350" s="19"/>
      <c r="O350" s="19"/>
      <c r="P350" s="19"/>
      <c r="Q350" s="19"/>
      <c r="R350" s="19"/>
      <c r="S350" s="19"/>
      <c r="T350" s="19"/>
      <c r="U350" s="19"/>
      <c r="V350" s="19"/>
      <c r="W350" s="19"/>
      <c r="X350" s="19"/>
      <c r="Y350" s="19"/>
    </row>
    <row r="351" spans="2:25" ht="12" customHeight="1">
      <c r="B351" s="140" t="str">
        <f>IF( ISBLANK('03.Muestra'!$C36),"",'03.Muestra'!$C36)</f>
        <v/>
      </c>
      <c r="C351" s="140" t="str">
        <f>IF( ISBLANK('03.Muestra'!$E36),"",'03.Muestra'!$E36)</f>
        <v/>
      </c>
      <c r="D351" s="164" t="str">
        <f t="shared" si="16"/>
        <v/>
      </c>
      <c r="E351" s="133" t="str">
        <f t="shared" si="17"/>
        <v/>
      </c>
      <c r="F351" s="153"/>
      <c r="G351" s="19"/>
      <c r="H351" s="19"/>
      <c r="I351" s="19"/>
      <c r="J351" s="19"/>
      <c r="K351" s="19"/>
      <c r="L351" s="19"/>
      <c r="M351" s="19"/>
      <c r="N351" s="19"/>
      <c r="O351" s="19"/>
      <c r="P351" s="19"/>
      <c r="Q351" s="19"/>
      <c r="R351" s="19"/>
      <c r="S351" s="19"/>
      <c r="T351" s="19"/>
      <c r="U351" s="19"/>
      <c r="V351" s="19"/>
      <c r="W351" s="19"/>
      <c r="X351" s="19"/>
      <c r="Y351" s="19"/>
    </row>
    <row r="352" spans="2:25" ht="12" customHeight="1">
      <c r="B352" s="140" t="str">
        <f>IF( ISBLANK('03.Muestra'!$C37),"",'03.Muestra'!$C37)</f>
        <v/>
      </c>
      <c r="C352" s="140" t="str">
        <f>IF( ISBLANK('03.Muestra'!$E37),"",'03.Muestra'!$E37)</f>
        <v/>
      </c>
      <c r="D352" s="164" t="str">
        <f t="shared" si="16"/>
        <v/>
      </c>
      <c r="E352" s="133" t="str">
        <f t="shared" si="17"/>
        <v/>
      </c>
      <c r="F352" s="153"/>
      <c r="G352" s="19"/>
      <c r="H352" s="19"/>
      <c r="I352" s="19"/>
      <c r="J352" s="19"/>
      <c r="K352" s="19"/>
      <c r="L352" s="19"/>
      <c r="M352" s="19"/>
      <c r="N352" s="19"/>
      <c r="O352" s="19"/>
      <c r="P352" s="19"/>
      <c r="Q352" s="19"/>
      <c r="R352" s="19"/>
      <c r="S352" s="19"/>
      <c r="T352" s="19"/>
      <c r="U352" s="19"/>
      <c r="V352" s="19"/>
      <c r="W352" s="19"/>
      <c r="X352" s="19"/>
      <c r="Y352" s="19"/>
    </row>
    <row r="353" spans="2:25" ht="12" customHeight="1">
      <c r="B353" s="140" t="str">
        <f>IF( ISBLANK('03.Muestra'!$C38),"",'03.Muestra'!$C38)</f>
        <v/>
      </c>
      <c r="C353" s="140" t="str">
        <f>IF( ISBLANK('03.Muestra'!$E38),"",'03.Muestra'!$E38)</f>
        <v/>
      </c>
      <c r="D353" s="164" t="str">
        <f t="shared" si="16"/>
        <v/>
      </c>
      <c r="E353" s="133" t="str">
        <f t="shared" si="17"/>
        <v/>
      </c>
      <c r="F353" s="153"/>
      <c r="G353" s="19"/>
      <c r="H353" s="19"/>
      <c r="I353" s="19"/>
      <c r="J353" s="19"/>
      <c r="K353" s="19"/>
      <c r="L353" s="19"/>
      <c r="M353" s="19"/>
      <c r="N353" s="19"/>
      <c r="O353" s="19"/>
      <c r="P353" s="19"/>
      <c r="Q353" s="19"/>
      <c r="R353" s="19"/>
      <c r="S353" s="19"/>
      <c r="T353" s="19"/>
      <c r="U353" s="19"/>
      <c r="V353" s="19"/>
      <c r="W353" s="19"/>
      <c r="X353" s="19"/>
      <c r="Y353" s="19"/>
    </row>
    <row r="354" spans="2:25" ht="12" customHeight="1">
      <c r="B354" s="140" t="str">
        <f>IF( ISBLANK('03.Muestra'!$C39),"",'03.Muestra'!$C39)</f>
        <v/>
      </c>
      <c r="C354" s="140" t="str">
        <f>IF( ISBLANK('03.Muestra'!$E39),"",'03.Muestra'!$E39)</f>
        <v/>
      </c>
      <c r="D354" s="164" t="str">
        <f t="shared" si="16"/>
        <v/>
      </c>
      <c r="E354" s="133" t="str">
        <f t="shared" si="17"/>
        <v/>
      </c>
      <c r="F354" s="153"/>
      <c r="G354" s="19"/>
      <c r="H354" s="19"/>
      <c r="I354" s="19"/>
      <c r="J354" s="19"/>
      <c r="K354" s="19"/>
      <c r="L354" s="19"/>
      <c r="M354" s="19"/>
      <c r="N354" s="19"/>
      <c r="O354" s="19"/>
      <c r="P354" s="19"/>
      <c r="Q354" s="19"/>
      <c r="R354" s="19"/>
      <c r="S354" s="19"/>
      <c r="T354" s="19"/>
      <c r="U354" s="19"/>
      <c r="V354" s="19"/>
      <c r="W354" s="19"/>
      <c r="X354" s="19"/>
      <c r="Y354" s="19"/>
    </row>
    <row r="355" spans="2:25" ht="12" customHeight="1">
      <c r="B355" s="140" t="str">
        <f>IF( ISBLANK('03.Muestra'!$C40),"",'03.Muestra'!$C40)</f>
        <v/>
      </c>
      <c r="C355" s="140" t="str">
        <f>IF( ISBLANK('03.Muestra'!$E40),"",'03.Muestra'!$E40)</f>
        <v/>
      </c>
      <c r="D355" s="164" t="str">
        <f t="shared" si="16"/>
        <v/>
      </c>
      <c r="E355" s="133" t="str">
        <f t="shared" si="17"/>
        <v/>
      </c>
      <c r="F355" s="153"/>
      <c r="G355" s="19"/>
      <c r="H355" s="19"/>
      <c r="I355" s="19"/>
      <c r="J355" s="19"/>
      <c r="K355" s="19"/>
      <c r="L355" s="19"/>
      <c r="M355" s="19"/>
      <c r="N355" s="19"/>
      <c r="O355" s="19"/>
      <c r="P355" s="19"/>
      <c r="Q355" s="19"/>
      <c r="R355" s="19"/>
      <c r="S355" s="19"/>
      <c r="T355" s="19"/>
      <c r="U355" s="19"/>
      <c r="V355" s="19"/>
      <c r="W355" s="19"/>
      <c r="X355" s="19"/>
      <c r="Y355" s="19"/>
    </row>
    <row r="356" spans="2:25" ht="12" customHeight="1">
      <c r="B356" s="140" t="str">
        <f>IF( ISBLANK('03.Muestra'!$C41),"",'03.Muestra'!$C41)</f>
        <v/>
      </c>
      <c r="C356" s="140" t="str">
        <f>IF( ISBLANK('03.Muestra'!$E41),"",'03.Muestra'!$E41)</f>
        <v/>
      </c>
      <c r="D356" s="164" t="str">
        <f t="shared" si="16"/>
        <v/>
      </c>
      <c r="E356" s="133" t="str">
        <f t="shared" si="17"/>
        <v/>
      </c>
      <c r="F356" s="153"/>
      <c r="G356" s="19"/>
      <c r="H356" s="19"/>
      <c r="I356" s="19"/>
      <c r="J356" s="19"/>
      <c r="K356" s="19"/>
      <c r="L356" s="19"/>
      <c r="M356" s="19"/>
      <c r="N356" s="19"/>
      <c r="O356" s="19"/>
      <c r="P356" s="19"/>
      <c r="Q356" s="19"/>
      <c r="R356" s="19"/>
      <c r="S356" s="19"/>
      <c r="T356" s="19"/>
      <c r="U356" s="19"/>
      <c r="V356" s="19"/>
      <c r="W356" s="19"/>
      <c r="X356" s="19"/>
      <c r="Y356" s="19"/>
    </row>
    <row r="357" spans="2:25" ht="12" customHeight="1">
      <c r="B357" s="140" t="str">
        <f>IF( ISBLANK('03.Muestra'!$C42),"",'03.Muestra'!$C42)</f>
        <v/>
      </c>
      <c r="C357" s="140" t="str">
        <f>IF( ISBLANK('03.Muestra'!$E42),"",'03.Muestra'!$E42)</f>
        <v/>
      </c>
      <c r="D357" s="164" t="str">
        <f t="shared" si="16"/>
        <v/>
      </c>
      <c r="E357" s="133" t="str">
        <f t="shared" si="17"/>
        <v/>
      </c>
      <c r="F357" s="19"/>
      <c r="G357" s="19"/>
      <c r="H357" s="19"/>
      <c r="I357" s="19"/>
      <c r="J357" s="19"/>
      <c r="K357" s="19"/>
      <c r="L357" s="19"/>
      <c r="M357" s="19"/>
      <c r="N357" s="19"/>
      <c r="O357" s="19"/>
      <c r="P357" s="19"/>
      <c r="Q357" s="19"/>
      <c r="R357" s="19"/>
      <c r="S357" s="19"/>
      <c r="T357" s="19"/>
      <c r="U357" s="19"/>
      <c r="V357" s="19"/>
      <c r="W357" s="19"/>
      <c r="X357" s="19"/>
      <c r="Y357" s="19"/>
    </row>
    <row r="358" spans="2:25" ht="12" customHeight="1">
      <c r="B358" s="19"/>
      <c r="C358" s="19"/>
      <c r="D358" s="133"/>
      <c r="E358" s="19"/>
      <c r="F358" s="19"/>
      <c r="G358" s="19"/>
      <c r="H358" s="19"/>
      <c r="I358" s="19"/>
      <c r="J358" s="19"/>
      <c r="K358" s="19"/>
      <c r="L358" s="19"/>
      <c r="M358" s="19"/>
      <c r="N358" s="19"/>
      <c r="O358" s="19"/>
      <c r="P358" s="19"/>
      <c r="Q358" s="19"/>
      <c r="R358" s="19"/>
      <c r="S358" s="19"/>
      <c r="T358" s="19"/>
      <c r="U358" s="19"/>
      <c r="V358" s="19"/>
      <c r="W358" s="19"/>
      <c r="X358" s="19"/>
      <c r="Y358" s="19"/>
    </row>
    <row r="359" spans="2:25" ht="12" customHeight="1">
      <c r="B359" s="19"/>
      <c r="C359" s="19"/>
      <c r="D359" s="133"/>
      <c r="E359" s="138"/>
      <c r="F359" s="19"/>
      <c r="G359" s="19"/>
      <c r="H359" s="19"/>
      <c r="I359" s="19"/>
      <c r="J359" s="19"/>
      <c r="K359" s="19"/>
      <c r="L359" s="19"/>
      <c r="M359" s="19"/>
      <c r="N359" s="19"/>
      <c r="O359" s="19"/>
      <c r="P359" s="19"/>
      <c r="Q359" s="19"/>
      <c r="R359" s="19"/>
      <c r="S359" s="19"/>
      <c r="T359" s="19"/>
      <c r="U359" s="19"/>
      <c r="V359" s="19"/>
      <c r="W359" s="19"/>
      <c r="X359" s="19"/>
      <c r="Y359" s="19"/>
    </row>
    <row r="360" spans="2:25" ht="32.25" customHeight="1">
      <c r="B360" s="33" t="s">
        <v>64</v>
      </c>
      <c r="C360" s="27" t="s">
        <v>127</v>
      </c>
      <c r="D360" s="28" t="s">
        <v>71</v>
      </c>
      <c r="E360" s="152"/>
      <c r="K360" s="19"/>
      <c r="L360" s="19"/>
      <c r="M360" s="19"/>
      <c r="N360" s="19"/>
      <c r="O360" s="19"/>
      <c r="P360" s="19"/>
      <c r="Q360" s="19"/>
      <c r="R360" s="19"/>
      <c r="S360" s="19"/>
      <c r="T360" s="19"/>
      <c r="U360" s="19"/>
      <c r="V360" s="19"/>
      <c r="W360" s="19"/>
      <c r="X360" s="19"/>
      <c r="Y360" s="19"/>
    </row>
    <row r="361" spans="2:25" ht="12" customHeight="1">
      <c r="B361" s="140" t="str">
        <f>IF( ISBLANK('03.Muestra'!$C8),"",'03.Muestra'!$C8)</f>
        <v/>
      </c>
      <c r="C361" s="140" t="str">
        <f>IF( ISBLANK('03.Muestra'!$E8),"",'03.Muestra'!$E8)</f>
        <v/>
      </c>
      <c r="D361" s="164" t="str">
        <f t="shared" ref="D361:D395" si="18">IF(AND(B361&lt;&gt;"",C361&lt;&gt;""),"N/T","")</f>
        <v/>
      </c>
      <c r="E361" s="133" t="str">
        <f t="shared" ref="E361:E395" si="19">IF(D361&lt;&gt;"",IF(AND(B361&lt;&gt;"",C361&lt;&gt;""),"","ERR"),"")</f>
        <v/>
      </c>
      <c r="F361" s="141" t="s">
        <v>72</v>
      </c>
      <c r="G361" s="142" t="s">
        <v>76</v>
      </c>
      <c r="H361" s="143" t="s">
        <v>74</v>
      </c>
      <c r="I361" s="144" t="s">
        <v>65</v>
      </c>
      <c r="J361" s="145" t="s">
        <v>62</v>
      </c>
      <c r="K361" s="146" t="s">
        <v>69</v>
      </c>
      <c r="L361" s="19"/>
      <c r="M361" s="19"/>
      <c r="N361" s="19"/>
      <c r="O361" s="19"/>
      <c r="P361" s="19"/>
      <c r="Q361" s="19"/>
      <c r="R361" s="19"/>
      <c r="S361" s="19"/>
      <c r="T361" s="19"/>
      <c r="U361" s="19"/>
      <c r="V361" s="19"/>
      <c r="W361" s="19"/>
      <c r="X361" s="19"/>
      <c r="Y361" s="19"/>
    </row>
    <row r="362" spans="2:25" ht="12" customHeight="1">
      <c r="B362" s="140" t="str">
        <f>IF( ISBLANK('03.Muestra'!$C9),"",'03.Muestra'!$C9)</f>
        <v/>
      </c>
      <c r="C362" s="140" t="str">
        <f>IF( ISBLANK('03.Muestra'!$E9),"",'03.Muestra'!$E9)</f>
        <v/>
      </c>
      <c r="D362" s="164" t="str">
        <f t="shared" si="18"/>
        <v/>
      </c>
      <c r="E362" s="133" t="str">
        <f t="shared" si="19"/>
        <v/>
      </c>
      <c r="F362" s="147">
        <f ca="1">COUNTIF($D361:INDIRECT("$D" &amp;  SUM(ROW()-1,'03.Muestra'!$D$45)-1),F361)</f>
        <v>0</v>
      </c>
      <c r="G362" s="147">
        <f ca="1">COUNTIF($D361:INDIRECT("$D" &amp;  SUM(ROW()-1,'03.Muestra'!$D$45)-1),G361)</f>
        <v>0</v>
      </c>
      <c r="H362" s="147">
        <f ca="1">COUNTIF($D361:INDIRECT("$D" &amp;  SUM(ROW()-1,'03.Muestra'!$D$45)-1),H361)</f>
        <v>0</v>
      </c>
      <c r="I362" s="147">
        <f ca="1">COUNTIF($D361:INDIRECT("$D" &amp;  SUM(ROW()-1,'03.Muestra'!$D$45)-1),I361)</f>
        <v>0</v>
      </c>
      <c r="J362" s="147">
        <f ca="1">COUNTIF($D361:INDIRECT("$D" &amp;  SUM(ROW()-1,'03.Muestra'!$D$45)-1),J361)</f>
        <v>0</v>
      </c>
      <c r="K362" s="147">
        <f ca="1">IF('03.Muestra'!$D$45=0,0,COUNTBLANK($D361:INDIRECT("$D" &amp;  SUM(ROW()-1,'03.Muestra'!$D$45)-1)))</f>
        <v>0</v>
      </c>
      <c r="L362" s="19"/>
      <c r="M362" s="19"/>
      <c r="N362" s="19"/>
      <c r="O362" s="19"/>
      <c r="P362" s="19"/>
      <c r="Q362" s="19"/>
      <c r="R362" s="19"/>
      <c r="S362" s="19"/>
      <c r="T362" s="19"/>
      <c r="U362" s="19"/>
      <c r="V362" s="19"/>
      <c r="W362" s="19"/>
      <c r="X362" s="19"/>
      <c r="Y362" s="19"/>
    </row>
    <row r="363" spans="2:25" ht="12" customHeight="1">
      <c r="B363" s="140" t="str">
        <f>IF( ISBLANK('03.Muestra'!$C10),"",'03.Muestra'!$C10)</f>
        <v/>
      </c>
      <c r="C363" s="140" t="str">
        <f>IF( ISBLANK('03.Muestra'!$E10),"",'03.Muestra'!$E10)</f>
        <v/>
      </c>
      <c r="D363" s="164" t="str">
        <f t="shared" si="18"/>
        <v/>
      </c>
      <c r="E363" s="133" t="str">
        <f t="shared" si="19"/>
        <v/>
      </c>
      <c r="G363" s="19"/>
      <c r="H363" s="19"/>
      <c r="I363" s="19"/>
      <c r="J363" s="19"/>
      <c r="K363" s="19"/>
      <c r="L363" s="19"/>
      <c r="M363" s="19"/>
      <c r="N363" s="19"/>
      <c r="O363" s="19"/>
      <c r="P363" s="19"/>
      <c r="Q363" s="19"/>
      <c r="R363" s="19"/>
      <c r="S363" s="19"/>
      <c r="T363" s="19"/>
      <c r="U363" s="19"/>
      <c r="V363" s="19"/>
      <c r="W363" s="19"/>
      <c r="X363" s="19"/>
      <c r="Y363" s="19"/>
    </row>
    <row r="364" spans="2:25" ht="12" customHeight="1">
      <c r="B364" s="140" t="str">
        <f>IF( ISBLANK('03.Muestra'!$C11),"",'03.Muestra'!$C11)</f>
        <v/>
      </c>
      <c r="C364" s="140" t="str">
        <f>IF( ISBLANK('03.Muestra'!$E11),"",'03.Muestra'!$E11)</f>
        <v/>
      </c>
      <c r="D364" s="164" t="str">
        <f t="shared" si="18"/>
        <v/>
      </c>
      <c r="E364" s="133" t="str">
        <f t="shared" si="19"/>
        <v/>
      </c>
      <c r="G364" s="19"/>
      <c r="H364" s="19"/>
      <c r="I364" s="19"/>
      <c r="J364" s="19"/>
      <c r="K364" s="19"/>
      <c r="L364" s="19"/>
      <c r="M364" s="19"/>
      <c r="N364" s="19"/>
      <c r="O364" s="19"/>
      <c r="P364" s="19"/>
      <c r="Q364" s="19"/>
      <c r="R364" s="19"/>
      <c r="S364" s="19"/>
      <c r="T364" s="19"/>
      <c r="U364" s="19"/>
      <c r="V364" s="19"/>
      <c r="W364" s="19"/>
      <c r="X364" s="19"/>
      <c r="Y364" s="19"/>
    </row>
    <row r="365" spans="2:25" ht="12" customHeight="1">
      <c r="B365" s="140" t="str">
        <f>IF( ISBLANK('03.Muestra'!$C12),"",'03.Muestra'!$C12)</f>
        <v/>
      </c>
      <c r="C365" s="140" t="str">
        <f>IF( ISBLANK('03.Muestra'!$E12),"",'03.Muestra'!$E12)</f>
        <v/>
      </c>
      <c r="D365" s="164" t="str">
        <f t="shared" si="18"/>
        <v/>
      </c>
      <c r="E365" s="133" t="str">
        <f t="shared" si="19"/>
        <v/>
      </c>
      <c r="G365" s="19"/>
      <c r="H365" s="19"/>
      <c r="I365" s="19"/>
      <c r="J365" s="19"/>
      <c r="K365" s="19"/>
      <c r="L365" s="19"/>
      <c r="M365" s="19"/>
      <c r="N365" s="19"/>
      <c r="O365" s="19"/>
      <c r="P365" s="19"/>
      <c r="Q365" s="19"/>
      <c r="R365" s="19"/>
      <c r="S365" s="19"/>
      <c r="T365" s="19"/>
      <c r="U365" s="19"/>
      <c r="V365" s="19"/>
      <c r="W365" s="19"/>
      <c r="X365" s="19"/>
      <c r="Y365" s="19"/>
    </row>
    <row r="366" spans="2:25" ht="12" customHeight="1">
      <c r="B366" s="140" t="str">
        <f>IF( ISBLANK('03.Muestra'!$C13),"",'03.Muestra'!$C13)</f>
        <v/>
      </c>
      <c r="C366" s="140" t="str">
        <f>IF( ISBLANK('03.Muestra'!$E13),"",'03.Muestra'!$E13)</f>
        <v/>
      </c>
      <c r="D366" s="164" t="str">
        <f t="shared" si="18"/>
        <v/>
      </c>
      <c r="E366" s="133" t="str">
        <f t="shared" si="19"/>
        <v/>
      </c>
      <c r="G366" s="19"/>
      <c r="H366" s="19"/>
      <c r="I366" s="19"/>
      <c r="J366" s="19"/>
      <c r="K366" s="19"/>
      <c r="L366" s="19"/>
      <c r="M366" s="19"/>
      <c r="N366" s="19"/>
      <c r="O366" s="19"/>
      <c r="P366" s="19"/>
      <c r="Q366" s="19"/>
      <c r="R366" s="19"/>
      <c r="S366" s="19"/>
      <c r="T366" s="19"/>
      <c r="U366" s="19"/>
      <c r="V366" s="19"/>
      <c r="W366" s="19"/>
      <c r="X366" s="19"/>
      <c r="Y366" s="19"/>
    </row>
    <row r="367" spans="2:25" ht="12" customHeight="1">
      <c r="B367" s="140" t="str">
        <f>IF( ISBLANK('03.Muestra'!$C14),"",'03.Muestra'!$C14)</f>
        <v/>
      </c>
      <c r="C367" s="140" t="str">
        <f>IF( ISBLANK('03.Muestra'!$E14),"",'03.Muestra'!$E14)</f>
        <v/>
      </c>
      <c r="D367" s="164" t="str">
        <f t="shared" si="18"/>
        <v/>
      </c>
      <c r="E367" s="133" t="str">
        <f t="shared" si="19"/>
        <v/>
      </c>
      <c r="F367" s="19"/>
      <c r="G367" s="19"/>
      <c r="H367" s="19"/>
      <c r="I367" s="19"/>
      <c r="J367" s="19"/>
      <c r="K367" s="19"/>
      <c r="L367" s="19"/>
      <c r="M367" s="19"/>
      <c r="N367" s="19"/>
      <c r="O367" s="19"/>
      <c r="P367" s="19"/>
      <c r="Q367" s="19"/>
      <c r="R367" s="19"/>
      <c r="S367" s="19"/>
      <c r="T367" s="19"/>
      <c r="U367" s="19"/>
      <c r="V367" s="19"/>
      <c r="W367" s="19"/>
      <c r="X367" s="19"/>
      <c r="Y367" s="19"/>
    </row>
    <row r="368" spans="2:25" ht="12" customHeight="1">
      <c r="B368" s="140" t="str">
        <f>IF( ISBLANK('03.Muestra'!$C15),"",'03.Muestra'!$C15)</f>
        <v/>
      </c>
      <c r="C368" s="140" t="str">
        <f>IF( ISBLANK('03.Muestra'!$E15),"",'03.Muestra'!$E15)</f>
        <v/>
      </c>
      <c r="D368" s="164" t="str">
        <f t="shared" si="18"/>
        <v/>
      </c>
      <c r="E368" s="133" t="str">
        <f t="shared" si="19"/>
        <v/>
      </c>
      <c r="F368" s="19"/>
      <c r="G368" s="19"/>
      <c r="H368" s="19"/>
      <c r="I368" s="19"/>
      <c r="J368" s="19"/>
      <c r="K368" s="19"/>
      <c r="L368" s="19"/>
      <c r="M368" s="19"/>
      <c r="N368" s="19"/>
      <c r="O368" s="19"/>
      <c r="P368" s="19"/>
      <c r="Q368" s="19"/>
      <c r="R368" s="19"/>
      <c r="S368" s="19"/>
      <c r="T368" s="19"/>
      <c r="U368" s="19"/>
      <c r="V368" s="19"/>
      <c r="W368" s="19"/>
      <c r="X368" s="19"/>
      <c r="Y368" s="19"/>
    </row>
    <row r="369" spans="2:25" ht="12" customHeight="1">
      <c r="B369" s="140" t="str">
        <f>IF( ISBLANK('03.Muestra'!$C16),"",'03.Muestra'!$C16)</f>
        <v/>
      </c>
      <c r="C369" s="140" t="str">
        <f>IF( ISBLANK('03.Muestra'!$E16),"",'03.Muestra'!$E16)</f>
        <v/>
      </c>
      <c r="D369" s="164" t="str">
        <f t="shared" si="18"/>
        <v/>
      </c>
      <c r="E369" s="133" t="str">
        <f t="shared" si="19"/>
        <v/>
      </c>
      <c r="F369" s="19"/>
      <c r="G369" s="19"/>
      <c r="H369" s="19"/>
      <c r="I369" s="19"/>
      <c r="J369" s="19"/>
      <c r="K369" s="19"/>
      <c r="L369" s="19"/>
      <c r="M369" s="19"/>
      <c r="N369" s="19"/>
      <c r="O369" s="19"/>
      <c r="P369" s="19"/>
      <c r="Q369" s="19"/>
      <c r="R369" s="19"/>
      <c r="S369" s="19"/>
      <c r="T369" s="19"/>
      <c r="U369" s="19"/>
      <c r="V369" s="19"/>
      <c r="W369" s="19"/>
      <c r="X369" s="19"/>
      <c r="Y369" s="19"/>
    </row>
    <row r="370" spans="2:25" ht="12" customHeight="1">
      <c r="B370" s="140" t="str">
        <f>IF( ISBLANK('03.Muestra'!$C17),"",'03.Muestra'!$C17)</f>
        <v/>
      </c>
      <c r="C370" s="140" t="str">
        <f>IF( ISBLANK('03.Muestra'!$E17),"",'03.Muestra'!$E17)</f>
        <v/>
      </c>
      <c r="D370" s="164" t="str">
        <f t="shared" si="18"/>
        <v/>
      </c>
      <c r="E370" s="133" t="str">
        <f t="shared" si="19"/>
        <v/>
      </c>
      <c r="F370" s="19"/>
      <c r="G370" s="19"/>
      <c r="H370" s="19"/>
      <c r="I370" s="19"/>
      <c r="J370" s="19"/>
      <c r="K370" s="19"/>
      <c r="L370" s="19"/>
      <c r="M370" s="19"/>
      <c r="N370" s="19"/>
      <c r="O370" s="19"/>
      <c r="P370" s="19"/>
      <c r="Q370" s="19"/>
      <c r="R370" s="19"/>
      <c r="S370" s="19"/>
      <c r="T370" s="19"/>
      <c r="U370" s="19"/>
      <c r="V370" s="19"/>
      <c r="W370" s="19"/>
      <c r="X370" s="19"/>
      <c r="Y370" s="19"/>
    </row>
    <row r="371" spans="2:25" ht="12" customHeight="1">
      <c r="B371" s="140" t="str">
        <f>IF( ISBLANK('03.Muestra'!$C18),"",'03.Muestra'!$C18)</f>
        <v/>
      </c>
      <c r="C371" s="140" t="str">
        <f>IF( ISBLANK('03.Muestra'!$E18),"",'03.Muestra'!$E18)</f>
        <v/>
      </c>
      <c r="D371" s="164" t="str">
        <f t="shared" si="18"/>
        <v/>
      </c>
      <c r="E371" s="133" t="str">
        <f t="shared" si="19"/>
        <v/>
      </c>
      <c r="F371" s="19"/>
      <c r="G371" s="19"/>
      <c r="H371" s="19"/>
      <c r="I371" s="19"/>
      <c r="J371" s="19"/>
      <c r="K371" s="19"/>
      <c r="L371" s="19"/>
      <c r="M371" s="19"/>
      <c r="N371" s="19"/>
      <c r="O371" s="19"/>
      <c r="P371" s="19"/>
      <c r="Q371" s="19"/>
      <c r="R371" s="19"/>
      <c r="S371" s="19"/>
      <c r="T371" s="19"/>
      <c r="U371" s="19"/>
      <c r="V371" s="19"/>
      <c r="W371" s="19"/>
      <c r="X371" s="19"/>
      <c r="Y371" s="19"/>
    </row>
    <row r="372" spans="2:25" ht="12" customHeight="1">
      <c r="B372" s="140" t="str">
        <f>IF( ISBLANK('03.Muestra'!$C19),"",'03.Muestra'!$C19)</f>
        <v/>
      </c>
      <c r="C372" s="140" t="str">
        <f>IF( ISBLANK('03.Muestra'!$E19),"",'03.Muestra'!$E19)</f>
        <v/>
      </c>
      <c r="D372" s="164" t="str">
        <f t="shared" si="18"/>
        <v/>
      </c>
      <c r="E372" s="133" t="str">
        <f t="shared" si="19"/>
        <v/>
      </c>
      <c r="F372" s="19"/>
      <c r="G372" s="19"/>
      <c r="H372" s="19"/>
      <c r="I372" s="19"/>
      <c r="J372" s="19"/>
      <c r="K372" s="19"/>
      <c r="L372" s="19"/>
      <c r="M372" s="19"/>
      <c r="N372" s="19"/>
      <c r="O372" s="19"/>
      <c r="P372" s="19"/>
      <c r="Q372" s="19"/>
      <c r="R372" s="19"/>
      <c r="S372" s="19"/>
      <c r="T372" s="19"/>
      <c r="U372" s="19"/>
      <c r="V372" s="19"/>
      <c r="W372" s="19"/>
      <c r="X372" s="19"/>
      <c r="Y372" s="19"/>
    </row>
    <row r="373" spans="2:25" ht="12" customHeight="1">
      <c r="B373" s="140" t="str">
        <f>IF( ISBLANK('03.Muestra'!$C20),"",'03.Muestra'!$C20)</f>
        <v/>
      </c>
      <c r="C373" s="140" t="str">
        <f>IF( ISBLANK('03.Muestra'!$E20),"",'03.Muestra'!$E20)</f>
        <v/>
      </c>
      <c r="D373" s="164" t="str">
        <f t="shared" si="18"/>
        <v/>
      </c>
      <c r="E373" s="133" t="str">
        <f t="shared" si="19"/>
        <v/>
      </c>
      <c r="F373" s="19"/>
      <c r="G373" s="19"/>
      <c r="H373" s="19"/>
      <c r="I373" s="19"/>
      <c r="J373" s="19"/>
      <c r="K373" s="19"/>
      <c r="L373" s="19"/>
      <c r="Q373" s="19"/>
      <c r="R373" s="19"/>
      <c r="S373" s="19"/>
      <c r="T373" s="19"/>
      <c r="U373" s="19"/>
      <c r="V373" s="19"/>
      <c r="W373" s="19"/>
      <c r="X373" s="19"/>
      <c r="Y373" s="19"/>
    </row>
    <row r="374" spans="2:25" ht="12" customHeight="1">
      <c r="B374" s="140" t="str">
        <f>IF( ISBLANK('03.Muestra'!$C21),"",'03.Muestra'!$C21)</f>
        <v/>
      </c>
      <c r="C374" s="140" t="str">
        <f>IF( ISBLANK('03.Muestra'!$E21),"",'03.Muestra'!$E21)</f>
        <v/>
      </c>
      <c r="D374" s="164" t="str">
        <f t="shared" si="18"/>
        <v/>
      </c>
      <c r="E374" s="133" t="str">
        <f t="shared" si="19"/>
        <v/>
      </c>
      <c r="F374" s="19"/>
      <c r="G374" s="19"/>
      <c r="H374" s="19"/>
      <c r="I374" s="19"/>
      <c r="J374" s="19"/>
      <c r="K374" s="19"/>
      <c r="L374" s="19"/>
      <c r="Q374" s="19"/>
      <c r="R374" s="19"/>
      <c r="S374" s="19"/>
      <c r="T374" s="19"/>
      <c r="U374" s="19"/>
      <c r="V374" s="19"/>
      <c r="W374" s="19"/>
      <c r="X374" s="19"/>
      <c r="Y374" s="19"/>
    </row>
    <row r="375" spans="2:25" ht="12" customHeight="1">
      <c r="B375" s="140" t="str">
        <f>IF( ISBLANK('03.Muestra'!$C22),"",'03.Muestra'!$C22)</f>
        <v/>
      </c>
      <c r="C375" s="140" t="str">
        <f>IF( ISBLANK('03.Muestra'!$E22),"",'03.Muestra'!$E22)</f>
        <v/>
      </c>
      <c r="D375" s="164" t="str">
        <f t="shared" si="18"/>
        <v/>
      </c>
      <c r="E375" s="133" t="str">
        <f t="shared" si="19"/>
        <v/>
      </c>
      <c r="F375" s="19"/>
      <c r="G375" s="19"/>
      <c r="H375" s="19"/>
      <c r="I375" s="19"/>
      <c r="J375" s="19"/>
      <c r="K375" s="19"/>
      <c r="L375" s="19"/>
      <c r="Q375" s="19"/>
      <c r="R375" s="19"/>
      <c r="S375" s="19"/>
      <c r="T375" s="19"/>
      <c r="U375" s="19"/>
      <c r="V375" s="19"/>
      <c r="W375" s="19"/>
      <c r="X375" s="19"/>
      <c r="Y375" s="19"/>
    </row>
    <row r="376" spans="2:25" ht="12" customHeight="1">
      <c r="B376" s="140" t="str">
        <f>IF( ISBLANK('03.Muestra'!$C23),"",'03.Muestra'!$C23)</f>
        <v/>
      </c>
      <c r="C376" s="140" t="str">
        <f>IF( ISBLANK('03.Muestra'!$E23),"",'03.Muestra'!$E23)</f>
        <v/>
      </c>
      <c r="D376" s="164" t="str">
        <f t="shared" si="18"/>
        <v/>
      </c>
      <c r="E376" s="133" t="str">
        <f t="shared" si="19"/>
        <v/>
      </c>
      <c r="F376" s="19"/>
      <c r="G376" s="19"/>
      <c r="H376" s="19"/>
      <c r="I376" s="19"/>
      <c r="J376" s="19"/>
      <c r="K376" s="19"/>
      <c r="L376" s="19"/>
      <c r="Q376" s="19"/>
      <c r="R376" s="19"/>
      <c r="S376" s="19"/>
      <c r="T376" s="19"/>
      <c r="U376" s="19"/>
      <c r="V376" s="19"/>
      <c r="W376" s="19"/>
      <c r="X376" s="19"/>
      <c r="Y376" s="19"/>
    </row>
    <row r="377" spans="2:25" ht="12" customHeight="1">
      <c r="B377" s="140" t="str">
        <f>IF( ISBLANK('03.Muestra'!$C24),"",'03.Muestra'!$C24)</f>
        <v/>
      </c>
      <c r="C377" s="140" t="str">
        <f>IF( ISBLANK('03.Muestra'!$E24),"",'03.Muestra'!$E24)</f>
        <v/>
      </c>
      <c r="D377" s="164" t="str">
        <f t="shared" si="18"/>
        <v/>
      </c>
      <c r="E377" s="133" t="str">
        <f t="shared" si="19"/>
        <v/>
      </c>
      <c r="F377" s="19"/>
      <c r="G377" s="19"/>
      <c r="H377" s="19"/>
      <c r="I377" s="19"/>
      <c r="J377" s="19"/>
      <c r="K377" s="19"/>
      <c r="L377" s="19"/>
      <c r="Q377" s="19"/>
      <c r="R377" s="19"/>
      <c r="S377" s="19"/>
      <c r="T377" s="19"/>
      <c r="U377" s="19"/>
      <c r="V377" s="19"/>
      <c r="W377" s="19"/>
      <c r="X377" s="19"/>
      <c r="Y377" s="19"/>
    </row>
    <row r="378" spans="2:25" ht="12" customHeight="1">
      <c r="B378" s="140" t="str">
        <f>IF( ISBLANK('03.Muestra'!$C25),"",'03.Muestra'!$C25)</f>
        <v/>
      </c>
      <c r="C378" s="140" t="str">
        <f>IF( ISBLANK('03.Muestra'!$E25),"",'03.Muestra'!$E25)</f>
        <v/>
      </c>
      <c r="D378" s="164" t="str">
        <f t="shared" si="18"/>
        <v/>
      </c>
      <c r="E378" s="133" t="str">
        <f t="shared" si="19"/>
        <v/>
      </c>
      <c r="F378" s="19"/>
      <c r="G378" s="19"/>
      <c r="H378" s="19"/>
      <c r="I378" s="19"/>
      <c r="J378" s="19"/>
      <c r="K378" s="19"/>
      <c r="L378" s="19"/>
      <c r="Q378" s="19"/>
      <c r="R378" s="19"/>
      <c r="S378" s="19"/>
      <c r="T378" s="19"/>
      <c r="U378" s="19"/>
      <c r="V378" s="19"/>
      <c r="W378" s="19"/>
      <c r="X378" s="19"/>
      <c r="Y378" s="19"/>
    </row>
    <row r="379" spans="2:25" ht="12" customHeight="1">
      <c r="B379" s="140" t="str">
        <f>IF( ISBLANK('03.Muestra'!$C26),"",'03.Muestra'!$C26)</f>
        <v/>
      </c>
      <c r="C379" s="140" t="str">
        <f>IF( ISBLANK('03.Muestra'!$E26),"",'03.Muestra'!$E26)</f>
        <v/>
      </c>
      <c r="D379" s="164" t="str">
        <f t="shared" si="18"/>
        <v/>
      </c>
      <c r="E379" s="133" t="str">
        <f t="shared" si="19"/>
        <v/>
      </c>
      <c r="F379" s="19"/>
      <c r="G379" s="19"/>
      <c r="H379" s="19"/>
      <c r="I379" s="19"/>
      <c r="J379" s="19"/>
      <c r="K379" s="19"/>
      <c r="L379" s="19"/>
      <c r="Q379" s="19"/>
      <c r="R379" s="19"/>
      <c r="S379" s="19"/>
      <c r="T379" s="19"/>
      <c r="U379" s="19"/>
      <c r="V379" s="19"/>
      <c r="W379" s="19"/>
      <c r="X379" s="19"/>
      <c r="Y379" s="19"/>
    </row>
    <row r="380" spans="2:25" ht="12" customHeight="1">
      <c r="B380" s="140" t="str">
        <f>IF( ISBLANK('03.Muestra'!$C27),"",'03.Muestra'!$C27)</f>
        <v/>
      </c>
      <c r="C380" s="140" t="str">
        <f>IF( ISBLANK('03.Muestra'!$E27),"",'03.Muestra'!$E27)</f>
        <v/>
      </c>
      <c r="D380" s="164" t="str">
        <f t="shared" si="18"/>
        <v/>
      </c>
      <c r="E380" s="133" t="str">
        <f t="shared" si="19"/>
        <v/>
      </c>
      <c r="F380" s="19"/>
      <c r="G380" s="19"/>
      <c r="H380" s="19"/>
      <c r="I380" s="19"/>
      <c r="J380" s="19"/>
      <c r="K380" s="19"/>
      <c r="L380" s="19"/>
      <c r="Q380" s="19"/>
      <c r="R380" s="19"/>
      <c r="S380" s="19"/>
      <c r="T380" s="19"/>
      <c r="U380" s="19"/>
      <c r="V380" s="19"/>
      <c r="W380" s="19"/>
      <c r="X380" s="19"/>
      <c r="Y380" s="19"/>
    </row>
    <row r="381" spans="2:25" ht="12" customHeight="1">
      <c r="B381" s="140" t="str">
        <f>IF( ISBLANK('03.Muestra'!$C28),"",'03.Muestra'!$C28)</f>
        <v/>
      </c>
      <c r="C381" s="140" t="str">
        <f>IF( ISBLANK('03.Muestra'!$E28),"",'03.Muestra'!$E28)</f>
        <v/>
      </c>
      <c r="D381" s="164" t="str">
        <f t="shared" si="18"/>
        <v/>
      </c>
      <c r="E381" s="133" t="str">
        <f t="shared" si="19"/>
        <v/>
      </c>
      <c r="F381" s="19"/>
      <c r="G381" s="19"/>
      <c r="H381" s="19"/>
      <c r="I381" s="19"/>
      <c r="J381" s="19"/>
      <c r="K381" s="19"/>
      <c r="L381" s="19"/>
      <c r="Q381" s="19"/>
      <c r="R381" s="19"/>
      <c r="S381" s="19"/>
      <c r="T381" s="19"/>
      <c r="U381" s="19"/>
      <c r="V381" s="19"/>
      <c r="W381" s="19"/>
      <c r="X381" s="19"/>
      <c r="Y381" s="19"/>
    </row>
    <row r="382" spans="2:25" ht="12" customHeight="1">
      <c r="B382" s="140" t="str">
        <f>IF( ISBLANK('03.Muestra'!$C29),"",'03.Muestra'!$C29)</f>
        <v/>
      </c>
      <c r="C382" s="140" t="str">
        <f>IF( ISBLANK('03.Muestra'!$E29),"",'03.Muestra'!$E29)</f>
        <v/>
      </c>
      <c r="D382" s="164" t="str">
        <f t="shared" si="18"/>
        <v/>
      </c>
      <c r="E382" s="133" t="str">
        <f t="shared" si="19"/>
        <v/>
      </c>
      <c r="F382" s="19"/>
      <c r="G382" s="19"/>
      <c r="H382" s="19"/>
      <c r="I382" s="19"/>
      <c r="J382" s="19"/>
      <c r="K382" s="19"/>
      <c r="L382" s="19"/>
      <c r="Q382" s="19"/>
      <c r="R382" s="19"/>
      <c r="S382" s="19"/>
      <c r="T382" s="19"/>
      <c r="U382" s="19"/>
      <c r="V382" s="19"/>
      <c r="W382" s="19"/>
      <c r="X382" s="19"/>
      <c r="Y382" s="19"/>
    </row>
    <row r="383" spans="2:25" ht="12" customHeight="1">
      <c r="B383" s="140" t="str">
        <f>IF( ISBLANK('03.Muestra'!$C30),"",'03.Muestra'!$C30)</f>
        <v/>
      </c>
      <c r="C383" s="140" t="str">
        <f>IF( ISBLANK('03.Muestra'!$E30),"",'03.Muestra'!$E30)</f>
        <v/>
      </c>
      <c r="D383" s="164" t="str">
        <f t="shared" si="18"/>
        <v/>
      </c>
      <c r="E383" s="133" t="str">
        <f t="shared" si="19"/>
        <v/>
      </c>
      <c r="F383" s="19"/>
      <c r="G383" s="19"/>
      <c r="H383" s="19"/>
      <c r="I383" s="19"/>
      <c r="J383" s="19"/>
      <c r="K383" s="19"/>
      <c r="L383" s="19"/>
      <c r="Q383" s="19"/>
      <c r="R383" s="19"/>
      <c r="S383" s="19"/>
      <c r="T383" s="19"/>
      <c r="U383" s="19"/>
      <c r="V383" s="19"/>
      <c r="W383" s="19"/>
      <c r="X383" s="19"/>
      <c r="Y383" s="19"/>
    </row>
    <row r="384" spans="2:25" ht="12" customHeight="1">
      <c r="B384" s="140" t="str">
        <f>IF( ISBLANK('03.Muestra'!$C31),"",'03.Muestra'!$C31)</f>
        <v/>
      </c>
      <c r="C384" s="140" t="str">
        <f>IF( ISBLANK('03.Muestra'!$E31),"",'03.Muestra'!$E31)</f>
        <v/>
      </c>
      <c r="D384" s="164" t="str">
        <f t="shared" si="18"/>
        <v/>
      </c>
      <c r="E384" s="133" t="str">
        <f t="shared" si="19"/>
        <v/>
      </c>
      <c r="F384" s="19"/>
      <c r="G384" s="19"/>
      <c r="H384" s="19"/>
      <c r="I384" s="19"/>
      <c r="J384" s="19"/>
      <c r="K384" s="19"/>
      <c r="L384" s="19"/>
      <c r="M384" s="19"/>
      <c r="N384" s="19"/>
      <c r="O384" s="19"/>
      <c r="P384" s="19"/>
      <c r="Q384" s="19"/>
      <c r="R384" s="19"/>
      <c r="S384" s="19"/>
      <c r="T384" s="19"/>
      <c r="U384" s="19"/>
      <c r="V384" s="19"/>
      <c r="W384" s="19"/>
      <c r="X384" s="19"/>
      <c r="Y384" s="19"/>
    </row>
    <row r="385" spans="2:25" ht="12" customHeight="1">
      <c r="B385" s="140" t="str">
        <f>IF( ISBLANK('03.Muestra'!$C32),"",'03.Muestra'!$C32)</f>
        <v/>
      </c>
      <c r="C385" s="140" t="str">
        <f>IF( ISBLANK('03.Muestra'!$E32),"",'03.Muestra'!$E32)</f>
        <v/>
      </c>
      <c r="D385" s="164" t="str">
        <f t="shared" si="18"/>
        <v/>
      </c>
      <c r="E385" s="133" t="str">
        <f t="shared" si="19"/>
        <v/>
      </c>
      <c r="F385" s="19"/>
      <c r="G385" s="19"/>
      <c r="H385" s="19"/>
      <c r="I385" s="19"/>
      <c r="J385" s="19"/>
      <c r="K385" s="19"/>
      <c r="L385" s="19"/>
      <c r="M385" s="19"/>
      <c r="N385" s="19"/>
      <c r="O385" s="19"/>
      <c r="P385" s="19"/>
      <c r="Q385" s="19"/>
      <c r="R385" s="19"/>
      <c r="S385" s="19"/>
      <c r="T385" s="19"/>
      <c r="U385" s="19"/>
      <c r="V385" s="19"/>
      <c r="W385" s="19"/>
      <c r="X385" s="19"/>
      <c r="Y385" s="19"/>
    </row>
    <row r="386" spans="2:25" ht="12" customHeight="1">
      <c r="B386" s="140" t="str">
        <f>IF( ISBLANK('03.Muestra'!$C33),"",'03.Muestra'!$C33)</f>
        <v/>
      </c>
      <c r="C386" s="140" t="str">
        <f>IF( ISBLANK('03.Muestra'!$E33),"",'03.Muestra'!$E33)</f>
        <v/>
      </c>
      <c r="D386" s="164" t="str">
        <f t="shared" si="18"/>
        <v/>
      </c>
      <c r="E386" s="133" t="str">
        <f t="shared" si="19"/>
        <v/>
      </c>
      <c r="F386" s="19"/>
      <c r="G386" s="19"/>
      <c r="H386" s="19"/>
      <c r="I386" s="19"/>
      <c r="J386" s="19"/>
      <c r="K386" s="19"/>
      <c r="L386" s="19"/>
      <c r="M386" s="19"/>
      <c r="N386" s="19"/>
      <c r="O386" s="19"/>
      <c r="P386" s="19"/>
      <c r="Q386" s="19"/>
      <c r="R386" s="19"/>
      <c r="S386" s="19"/>
      <c r="T386" s="19"/>
      <c r="U386" s="19"/>
      <c r="V386" s="19"/>
      <c r="W386" s="19"/>
      <c r="X386" s="19"/>
      <c r="Y386" s="19"/>
    </row>
    <row r="387" spans="2:25" ht="12" customHeight="1">
      <c r="B387" s="140" t="str">
        <f>IF( ISBLANK('03.Muestra'!$C34),"",'03.Muestra'!$C34)</f>
        <v/>
      </c>
      <c r="C387" s="140" t="str">
        <f>IF( ISBLANK('03.Muestra'!$E34),"",'03.Muestra'!$E34)</f>
        <v/>
      </c>
      <c r="D387" s="164" t="str">
        <f t="shared" si="18"/>
        <v/>
      </c>
      <c r="E387" s="133" t="str">
        <f t="shared" si="19"/>
        <v/>
      </c>
      <c r="F387" s="19"/>
      <c r="G387" s="19"/>
      <c r="H387" s="19"/>
      <c r="I387" s="19"/>
      <c r="J387" s="19"/>
      <c r="K387" s="19"/>
      <c r="L387" s="19"/>
      <c r="M387" s="19"/>
      <c r="N387" s="19"/>
      <c r="O387" s="19"/>
      <c r="P387" s="19"/>
      <c r="Q387" s="19"/>
      <c r="R387" s="19"/>
      <c r="S387" s="19"/>
      <c r="T387" s="19"/>
      <c r="U387" s="19"/>
      <c r="V387" s="19"/>
      <c r="W387" s="19"/>
      <c r="X387" s="19"/>
      <c r="Y387" s="19"/>
    </row>
    <row r="388" spans="2:25" ht="12" customHeight="1">
      <c r="B388" s="140" t="str">
        <f>IF( ISBLANK('03.Muestra'!$C35),"",'03.Muestra'!$C35)</f>
        <v/>
      </c>
      <c r="C388" s="140" t="str">
        <f>IF( ISBLANK('03.Muestra'!$E35),"",'03.Muestra'!$E35)</f>
        <v/>
      </c>
      <c r="D388" s="164" t="str">
        <f t="shared" si="18"/>
        <v/>
      </c>
      <c r="E388" s="133" t="str">
        <f t="shared" si="19"/>
        <v/>
      </c>
      <c r="G388" s="19"/>
      <c r="H388" s="19"/>
      <c r="I388" s="19"/>
      <c r="J388" s="19"/>
      <c r="K388" s="19"/>
      <c r="L388" s="19"/>
      <c r="M388" s="19"/>
      <c r="N388" s="19"/>
      <c r="O388" s="19"/>
      <c r="P388" s="19"/>
      <c r="Q388" s="19"/>
      <c r="R388" s="19"/>
      <c r="S388" s="19"/>
      <c r="T388" s="19"/>
      <c r="U388" s="19"/>
      <c r="V388" s="19"/>
      <c r="W388" s="19"/>
      <c r="X388" s="19"/>
      <c r="Y388" s="19"/>
    </row>
    <row r="389" spans="2:25" ht="12" customHeight="1">
      <c r="B389" s="140" t="str">
        <f>IF( ISBLANK('03.Muestra'!$C36),"",'03.Muestra'!$C36)</f>
        <v/>
      </c>
      <c r="C389" s="140" t="str">
        <f>IF( ISBLANK('03.Muestra'!$E36),"",'03.Muestra'!$E36)</f>
        <v/>
      </c>
      <c r="D389" s="164" t="str">
        <f t="shared" si="18"/>
        <v/>
      </c>
      <c r="E389" s="133" t="str">
        <f t="shared" si="19"/>
        <v/>
      </c>
      <c r="F389" s="153"/>
      <c r="G389" s="19"/>
      <c r="H389" s="19"/>
      <c r="I389" s="19"/>
      <c r="J389" s="19"/>
      <c r="K389" s="19"/>
      <c r="L389" s="19"/>
      <c r="M389" s="19"/>
      <c r="N389" s="19"/>
      <c r="O389" s="19"/>
      <c r="P389" s="19"/>
      <c r="Q389" s="19"/>
      <c r="R389" s="19"/>
      <c r="S389" s="19"/>
      <c r="T389" s="19"/>
      <c r="U389" s="19"/>
      <c r="V389" s="19"/>
      <c r="W389" s="19"/>
      <c r="X389" s="19"/>
      <c r="Y389" s="19"/>
    </row>
    <row r="390" spans="2:25" ht="12" customHeight="1">
      <c r="B390" s="140" t="str">
        <f>IF( ISBLANK('03.Muestra'!$C37),"",'03.Muestra'!$C37)</f>
        <v/>
      </c>
      <c r="C390" s="140" t="str">
        <f>IF( ISBLANK('03.Muestra'!$E37),"",'03.Muestra'!$E37)</f>
        <v/>
      </c>
      <c r="D390" s="164" t="str">
        <f t="shared" si="18"/>
        <v/>
      </c>
      <c r="E390" s="133" t="str">
        <f t="shared" si="19"/>
        <v/>
      </c>
      <c r="F390" s="153"/>
      <c r="G390" s="19"/>
      <c r="H390" s="19"/>
      <c r="I390" s="19"/>
      <c r="J390" s="19"/>
      <c r="K390" s="19"/>
      <c r="L390" s="19"/>
      <c r="M390" s="19"/>
      <c r="N390" s="19"/>
      <c r="O390" s="19"/>
      <c r="P390" s="19"/>
      <c r="Q390" s="19"/>
      <c r="R390" s="19"/>
      <c r="S390" s="19"/>
      <c r="T390" s="19"/>
      <c r="U390" s="19"/>
      <c r="V390" s="19"/>
      <c r="W390" s="19"/>
      <c r="X390" s="19"/>
      <c r="Y390" s="19"/>
    </row>
    <row r="391" spans="2:25" ht="12" customHeight="1">
      <c r="B391" s="140" t="str">
        <f>IF( ISBLANK('03.Muestra'!$C38),"",'03.Muestra'!$C38)</f>
        <v/>
      </c>
      <c r="C391" s="140" t="str">
        <f>IF( ISBLANK('03.Muestra'!$E38),"",'03.Muestra'!$E38)</f>
        <v/>
      </c>
      <c r="D391" s="164" t="str">
        <f t="shared" si="18"/>
        <v/>
      </c>
      <c r="E391" s="133" t="str">
        <f t="shared" si="19"/>
        <v/>
      </c>
      <c r="F391" s="153"/>
      <c r="G391" s="19"/>
      <c r="H391" s="19"/>
      <c r="I391" s="19"/>
      <c r="J391" s="19"/>
      <c r="K391" s="19"/>
      <c r="L391" s="19"/>
      <c r="M391" s="19"/>
      <c r="N391" s="19"/>
      <c r="O391" s="19"/>
      <c r="P391" s="19"/>
      <c r="Q391" s="19"/>
      <c r="R391" s="19"/>
      <c r="S391" s="19"/>
      <c r="T391" s="19"/>
      <c r="U391" s="19"/>
      <c r="V391" s="19"/>
      <c r="W391" s="19"/>
      <c r="X391" s="19"/>
      <c r="Y391" s="19"/>
    </row>
    <row r="392" spans="2:25" ht="12" customHeight="1">
      <c r="B392" s="140" t="str">
        <f>IF( ISBLANK('03.Muestra'!$C39),"",'03.Muestra'!$C39)</f>
        <v/>
      </c>
      <c r="C392" s="140" t="str">
        <f>IF( ISBLANK('03.Muestra'!$E39),"",'03.Muestra'!$E39)</f>
        <v/>
      </c>
      <c r="D392" s="164" t="str">
        <f t="shared" si="18"/>
        <v/>
      </c>
      <c r="E392" s="133" t="str">
        <f t="shared" si="19"/>
        <v/>
      </c>
      <c r="F392" s="153"/>
      <c r="G392" s="19"/>
      <c r="H392" s="19"/>
      <c r="I392" s="19"/>
      <c r="J392" s="19"/>
      <c r="K392" s="19"/>
      <c r="L392" s="19"/>
      <c r="M392" s="19"/>
      <c r="N392" s="19"/>
      <c r="O392" s="19"/>
      <c r="P392" s="19"/>
      <c r="Q392" s="19"/>
      <c r="R392" s="19"/>
      <c r="S392" s="19"/>
      <c r="T392" s="19"/>
      <c r="U392" s="19"/>
      <c r="V392" s="19"/>
      <c r="W392" s="19"/>
      <c r="X392" s="19"/>
      <c r="Y392" s="19"/>
    </row>
    <row r="393" spans="2:25" ht="12" customHeight="1">
      <c r="B393" s="140" t="str">
        <f>IF( ISBLANK('03.Muestra'!$C40),"",'03.Muestra'!$C40)</f>
        <v/>
      </c>
      <c r="C393" s="140" t="str">
        <f>IF( ISBLANK('03.Muestra'!$E40),"",'03.Muestra'!$E40)</f>
        <v/>
      </c>
      <c r="D393" s="164" t="str">
        <f t="shared" si="18"/>
        <v/>
      </c>
      <c r="E393" s="133" t="str">
        <f t="shared" si="19"/>
        <v/>
      </c>
      <c r="F393" s="153"/>
      <c r="G393" s="19"/>
      <c r="H393" s="19"/>
      <c r="I393" s="19"/>
      <c r="J393" s="19"/>
      <c r="K393" s="19"/>
      <c r="L393" s="19"/>
      <c r="M393" s="19"/>
      <c r="N393" s="19"/>
      <c r="O393" s="19"/>
      <c r="P393" s="19"/>
      <c r="Q393" s="19"/>
      <c r="R393" s="19"/>
      <c r="S393" s="19"/>
      <c r="T393" s="19"/>
      <c r="U393" s="19"/>
      <c r="V393" s="19"/>
      <c r="W393" s="19"/>
      <c r="X393" s="19"/>
      <c r="Y393" s="19"/>
    </row>
    <row r="394" spans="2:25" ht="12" customHeight="1">
      <c r="B394" s="140" t="str">
        <f>IF( ISBLANK('03.Muestra'!$C41),"",'03.Muestra'!$C41)</f>
        <v/>
      </c>
      <c r="C394" s="140" t="str">
        <f>IF( ISBLANK('03.Muestra'!$E41),"",'03.Muestra'!$E41)</f>
        <v/>
      </c>
      <c r="D394" s="164" t="str">
        <f t="shared" si="18"/>
        <v/>
      </c>
      <c r="E394" s="133" t="str">
        <f t="shared" si="19"/>
        <v/>
      </c>
      <c r="F394" s="153"/>
      <c r="G394" s="19"/>
      <c r="H394" s="19"/>
      <c r="I394" s="19"/>
      <c r="J394" s="19"/>
      <c r="K394" s="19"/>
      <c r="L394" s="19"/>
      <c r="M394" s="19"/>
      <c r="N394" s="19"/>
      <c r="O394" s="19"/>
      <c r="P394" s="19"/>
      <c r="Q394" s="19"/>
      <c r="R394" s="19"/>
      <c r="S394" s="19"/>
      <c r="T394" s="19"/>
      <c r="U394" s="19"/>
      <c r="V394" s="19"/>
      <c r="W394" s="19"/>
      <c r="X394" s="19"/>
      <c r="Y394" s="19"/>
    </row>
    <row r="395" spans="2:25" ht="12" customHeight="1">
      <c r="B395" s="140" t="str">
        <f>IF( ISBLANK('03.Muestra'!$C42),"",'03.Muestra'!$C42)</f>
        <v/>
      </c>
      <c r="C395" s="140" t="str">
        <f>IF( ISBLANK('03.Muestra'!$E42),"",'03.Muestra'!$E42)</f>
        <v/>
      </c>
      <c r="D395" s="164" t="str">
        <f t="shared" si="18"/>
        <v/>
      </c>
      <c r="E395" s="133" t="str">
        <f t="shared" si="19"/>
        <v/>
      </c>
      <c r="F395" s="19"/>
      <c r="G395" s="19"/>
      <c r="H395" s="19"/>
      <c r="I395" s="19"/>
      <c r="J395" s="19"/>
      <c r="K395" s="19"/>
      <c r="L395" s="19"/>
      <c r="M395" s="19"/>
      <c r="N395" s="19"/>
      <c r="O395" s="19"/>
      <c r="P395" s="19"/>
      <c r="Q395" s="19"/>
      <c r="R395" s="19"/>
      <c r="S395" s="19"/>
      <c r="T395" s="19"/>
      <c r="U395" s="19"/>
      <c r="V395" s="19"/>
      <c r="W395" s="19"/>
      <c r="X395" s="19"/>
      <c r="Y395" s="19"/>
    </row>
    <row r="396" spans="2:25" ht="12" customHeight="1">
      <c r="B396" s="19"/>
      <c r="C396" s="19"/>
      <c r="D396" s="133"/>
      <c r="E396" s="19"/>
      <c r="F396" s="19"/>
      <c r="G396" s="19"/>
      <c r="H396" s="19"/>
      <c r="I396" s="19"/>
      <c r="J396" s="19"/>
      <c r="K396" s="19"/>
      <c r="L396" s="19"/>
      <c r="M396" s="19"/>
      <c r="N396" s="19"/>
      <c r="O396" s="19"/>
      <c r="P396" s="19"/>
      <c r="Q396" s="19"/>
      <c r="R396" s="19"/>
      <c r="S396" s="19"/>
      <c r="T396" s="19"/>
      <c r="U396" s="19"/>
      <c r="V396" s="19"/>
      <c r="W396" s="19"/>
      <c r="X396" s="19"/>
      <c r="Y396" s="19"/>
    </row>
    <row r="397" spans="2:25" ht="12" customHeight="1">
      <c r="B397" s="19"/>
      <c r="C397" s="19"/>
      <c r="D397" s="133"/>
      <c r="E397" s="19"/>
      <c r="F397" s="19"/>
      <c r="G397" s="19"/>
      <c r="H397" s="19"/>
      <c r="I397" s="19"/>
      <c r="J397" s="19"/>
      <c r="K397" s="19"/>
      <c r="L397" s="19"/>
      <c r="M397" s="19"/>
      <c r="N397" s="19"/>
      <c r="O397" s="19"/>
      <c r="P397" s="19"/>
      <c r="Q397" s="19"/>
      <c r="R397" s="19"/>
      <c r="S397" s="19"/>
      <c r="T397" s="19"/>
      <c r="U397" s="19"/>
      <c r="V397" s="19"/>
      <c r="W397" s="19"/>
      <c r="X397" s="19"/>
      <c r="Y397" s="19"/>
    </row>
    <row r="398" spans="2:25" ht="12" customHeight="1">
      <c r="B398" s="19"/>
      <c r="C398" s="19"/>
      <c r="D398" s="133"/>
      <c r="E398" s="19"/>
      <c r="F398" s="19"/>
      <c r="G398" s="19"/>
      <c r="H398" s="19"/>
      <c r="I398" s="19"/>
      <c r="J398" s="19"/>
      <c r="K398" s="19"/>
      <c r="L398" s="19"/>
      <c r="M398" s="19"/>
      <c r="N398" s="19"/>
      <c r="O398" s="19"/>
      <c r="P398" s="19"/>
      <c r="Q398" s="19"/>
      <c r="R398" s="19"/>
      <c r="S398" s="19"/>
      <c r="T398" s="19"/>
      <c r="U398" s="19"/>
      <c r="V398" s="19"/>
      <c r="W398" s="19"/>
      <c r="X398" s="19"/>
      <c r="Y398" s="19"/>
    </row>
    <row r="399" spans="2:25" ht="12" customHeight="1">
      <c r="B399" s="19"/>
      <c r="C399" s="19"/>
      <c r="D399" s="133"/>
      <c r="E399" s="19"/>
      <c r="F399" s="19"/>
      <c r="G399" s="19"/>
      <c r="H399" s="19"/>
      <c r="I399" s="19"/>
      <c r="J399" s="19"/>
      <c r="K399" s="19"/>
      <c r="L399" s="19"/>
      <c r="M399" s="19"/>
      <c r="N399" s="19"/>
      <c r="O399" s="19"/>
      <c r="P399" s="19"/>
      <c r="Q399" s="19"/>
      <c r="R399" s="19"/>
      <c r="S399" s="19"/>
      <c r="T399" s="19"/>
      <c r="U399" s="19"/>
      <c r="V399" s="19"/>
      <c r="W399" s="19"/>
      <c r="X399" s="19"/>
      <c r="Y399" s="19"/>
    </row>
    <row r="400" spans="2:25" ht="12" customHeight="1">
      <c r="B400" s="19"/>
      <c r="C400" s="19"/>
      <c r="D400" s="133"/>
      <c r="E400" s="19"/>
      <c r="F400" s="19"/>
      <c r="G400" s="19"/>
      <c r="H400" s="19"/>
      <c r="I400" s="19"/>
      <c r="J400" s="19"/>
      <c r="K400" s="19"/>
      <c r="L400" s="19"/>
      <c r="M400" s="19"/>
      <c r="N400" s="19"/>
      <c r="O400" s="19"/>
      <c r="P400" s="19"/>
      <c r="Q400" s="19"/>
      <c r="R400" s="19"/>
      <c r="S400" s="19"/>
      <c r="T400" s="19"/>
      <c r="U400" s="19"/>
      <c r="V400" s="19"/>
      <c r="W400" s="19"/>
      <c r="X400" s="19"/>
      <c r="Y400" s="19"/>
    </row>
    <row r="401" spans="2:25" ht="12" customHeight="1">
      <c r="B401" s="19"/>
      <c r="C401" s="19"/>
      <c r="D401" s="133"/>
      <c r="E401" s="19"/>
      <c r="F401" s="19"/>
      <c r="G401" s="19"/>
      <c r="H401" s="19"/>
      <c r="I401" s="19"/>
      <c r="J401" s="19"/>
      <c r="K401" s="19"/>
      <c r="L401" s="19"/>
      <c r="M401" s="19"/>
      <c r="N401" s="19"/>
      <c r="O401" s="19"/>
      <c r="P401" s="19"/>
      <c r="Q401" s="19"/>
      <c r="R401" s="19"/>
      <c r="S401" s="19"/>
      <c r="T401" s="19"/>
      <c r="U401" s="19"/>
      <c r="V401" s="19"/>
      <c r="W401" s="19"/>
      <c r="X401" s="19"/>
      <c r="Y401" s="19"/>
    </row>
    <row r="402" spans="2:25" ht="12" customHeight="1">
      <c r="B402" s="19"/>
      <c r="C402" s="19"/>
      <c r="D402" s="133"/>
      <c r="E402" s="19"/>
      <c r="F402" s="19"/>
      <c r="G402" s="19"/>
      <c r="H402" s="19"/>
      <c r="I402" s="19"/>
      <c r="J402" s="19"/>
      <c r="K402" s="19"/>
      <c r="L402" s="19"/>
      <c r="M402" s="19"/>
      <c r="N402" s="19"/>
      <c r="O402" s="19"/>
      <c r="P402" s="19"/>
      <c r="Q402" s="19"/>
      <c r="R402" s="19"/>
      <c r="S402" s="19"/>
      <c r="T402" s="19"/>
      <c r="U402" s="19"/>
      <c r="V402" s="19"/>
      <c r="W402" s="19"/>
      <c r="X402" s="19"/>
      <c r="Y402" s="19"/>
    </row>
    <row r="403" spans="2:25" ht="12" customHeight="1">
      <c r="B403" s="19"/>
      <c r="C403" s="19"/>
      <c r="D403" s="133"/>
      <c r="E403" s="19"/>
      <c r="F403" s="19"/>
      <c r="G403" s="19"/>
      <c r="H403" s="19"/>
      <c r="I403" s="19"/>
      <c r="J403" s="19"/>
      <c r="K403" s="19"/>
      <c r="L403" s="19"/>
      <c r="M403" s="19"/>
      <c r="N403" s="19"/>
      <c r="O403" s="19"/>
      <c r="P403" s="19"/>
      <c r="Q403" s="19"/>
      <c r="R403" s="19"/>
      <c r="S403" s="19"/>
      <c r="T403" s="19"/>
      <c r="U403" s="19"/>
      <c r="V403" s="19"/>
      <c r="W403" s="19"/>
      <c r="X403" s="19"/>
      <c r="Y403" s="19"/>
    </row>
    <row r="404" spans="2:25" ht="12" customHeight="1">
      <c r="B404" s="19"/>
      <c r="C404" s="19"/>
      <c r="D404" s="133"/>
      <c r="E404" s="19"/>
      <c r="F404" s="19"/>
      <c r="G404" s="19"/>
      <c r="H404" s="19"/>
      <c r="I404" s="19"/>
      <c r="J404" s="19"/>
      <c r="K404" s="19"/>
      <c r="L404" s="19"/>
      <c r="M404" s="19"/>
      <c r="N404" s="19"/>
      <c r="O404" s="19"/>
      <c r="P404" s="19"/>
      <c r="Q404" s="19"/>
      <c r="R404" s="19"/>
      <c r="S404" s="19"/>
      <c r="T404" s="19"/>
      <c r="U404" s="19"/>
      <c r="V404" s="19"/>
      <c r="W404" s="19"/>
      <c r="X404" s="19"/>
      <c r="Y404" s="19"/>
    </row>
    <row r="405" spans="2:25" ht="12" customHeight="1">
      <c r="B405" s="19"/>
      <c r="C405" s="19"/>
      <c r="D405" s="133"/>
      <c r="E405" s="19"/>
      <c r="F405" s="19"/>
      <c r="G405" s="19"/>
      <c r="H405" s="19"/>
      <c r="I405" s="19"/>
      <c r="J405" s="19"/>
      <c r="K405" s="19"/>
      <c r="L405" s="19"/>
      <c r="M405" s="19"/>
      <c r="N405" s="19"/>
      <c r="O405" s="19"/>
      <c r="P405" s="19"/>
      <c r="Q405" s="19"/>
      <c r="R405" s="19"/>
      <c r="S405" s="19"/>
      <c r="T405" s="19"/>
      <c r="U405" s="19"/>
      <c r="V405" s="19"/>
      <c r="W405" s="19"/>
      <c r="X405" s="19"/>
      <c r="Y405" s="19"/>
    </row>
    <row r="406" spans="2:25" ht="12" customHeight="1">
      <c r="B406" s="19"/>
      <c r="C406" s="19"/>
      <c r="D406" s="133"/>
      <c r="E406" s="19"/>
      <c r="F406" s="19"/>
      <c r="G406" s="19"/>
      <c r="H406" s="19"/>
      <c r="I406" s="19"/>
      <c r="J406" s="19"/>
      <c r="K406" s="19"/>
      <c r="L406" s="19"/>
      <c r="M406" s="19"/>
      <c r="N406" s="19"/>
      <c r="O406" s="19"/>
      <c r="P406" s="19"/>
      <c r="Q406" s="19"/>
      <c r="R406" s="19"/>
      <c r="S406" s="19"/>
      <c r="T406" s="19"/>
      <c r="U406" s="19"/>
      <c r="V406" s="19"/>
      <c r="W406" s="19"/>
      <c r="X406" s="19"/>
      <c r="Y406" s="19"/>
    </row>
    <row r="407" spans="2:25" ht="12" customHeight="1">
      <c r="B407" s="19"/>
      <c r="C407" s="19"/>
      <c r="D407" s="133"/>
      <c r="E407" s="19"/>
      <c r="F407" s="19"/>
      <c r="G407" s="19"/>
      <c r="H407" s="19"/>
      <c r="I407" s="19"/>
      <c r="J407" s="19"/>
      <c r="K407" s="19"/>
      <c r="L407" s="19"/>
      <c r="M407" s="19"/>
      <c r="N407" s="19"/>
      <c r="O407" s="19"/>
      <c r="P407" s="19"/>
      <c r="Q407" s="19"/>
      <c r="R407" s="19"/>
      <c r="S407" s="19"/>
      <c r="T407" s="19"/>
      <c r="U407" s="19"/>
      <c r="V407" s="19"/>
      <c r="W407" s="19"/>
      <c r="X407" s="19"/>
      <c r="Y407" s="19"/>
    </row>
    <row r="408" spans="2:25" ht="12" customHeight="1">
      <c r="B408" s="19"/>
      <c r="C408" s="19"/>
      <c r="D408" s="133"/>
      <c r="E408" s="19"/>
      <c r="F408" s="19"/>
      <c r="G408" s="19"/>
      <c r="H408" s="19"/>
      <c r="I408" s="19"/>
      <c r="J408" s="19"/>
      <c r="K408" s="19"/>
      <c r="L408" s="19"/>
      <c r="M408" s="19"/>
      <c r="N408" s="19"/>
      <c r="O408" s="19"/>
      <c r="P408" s="19"/>
      <c r="Q408" s="19"/>
      <c r="R408" s="19"/>
      <c r="S408" s="19"/>
      <c r="T408" s="19"/>
      <c r="U408" s="19"/>
      <c r="V408" s="19"/>
      <c r="W408" s="19"/>
      <c r="X408" s="19"/>
      <c r="Y408" s="19"/>
    </row>
    <row r="409" spans="2:25" ht="12" customHeight="1">
      <c r="B409" s="19"/>
      <c r="C409" s="19"/>
      <c r="D409" s="133"/>
      <c r="E409" s="19"/>
      <c r="F409" s="19"/>
      <c r="G409" s="19"/>
      <c r="H409" s="19"/>
      <c r="I409" s="19"/>
      <c r="J409" s="19"/>
      <c r="K409" s="19"/>
      <c r="L409" s="19"/>
      <c r="M409" s="19"/>
      <c r="N409" s="19"/>
      <c r="O409" s="19"/>
      <c r="P409" s="19"/>
      <c r="Q409" s="19"/>
      <c r="R409" s="19"/>
      <c r="S409" s="19"/>
      <c r="T409" s="19"/>
      <c r="U409" s="19"/>
      <c r="V409" s="19"/>
      <c r="W409" s="19"/>
      <c r="X409" s="19"/>
      <c r="Y409" s="19"/>
    </row>
    <row r="410" spans="2:25" ht="12" customHeight="1">
      <c r="B410" s="19"/>
      <c r="C410" s="19"/>
      <c r="D410" s="133"/>
      <c r="E410" s="19"/>
      <c r="F410" s="19"/>
      <c r="G410" s="19"/>
      <c r="H410" s="19"/>
      <c r="I410" s="19"/>
      <c r="J410" s="19"/>
      <c r="K410" s="19"/>
      <c r="L410" s="19"/>
      <c r="M410" s="19"/>
      <c r="N410" s="19"/>
      <c r="O410" s="19"/>
      <c r="P410" s="19"/>
      <c r="Q410" s="19"/>
      <c r="R410" s="19"/>
      <c r="S410" s="19"/>
      <c r="T410" s="19"/>
      <c r="U410" s="19"/>
      <c r="V410" s="19"/>
      <c r="W410" s="19"/>
      <c r="X410" s="19"/>
      <c r="Y410" s="19"/>
    </row>
    <row r="411" spans="2:25" ht="12" customHeight="1">
      <c r="B411" s="19"/>
      <c r="C411" s="19"/>
      <c r="D411" s="133"/>
      <c r="E411" s="19"/>
      <c r="F411" s="19"/>
      <c r="G411" s="19"/>
      <c r="H411" s="19"/>
      <c r="I411" s="19"/>
      <c r="J411" s="19"/>
      <c r="K411" s="19"/>
      <c r="L411" s="19"/>
      <c r="M411" s="19"/>
      <c r="N411" s="19"/>
      <c r="O411" s="19"/>
      <c r="P411" s="19"/>
      <c r="Q411" s="19"/>
      <c r="R411" s="19"/>
      <c r="S411" s="19"/>
      <c r="T411" s="19"/>
      <c r="U411" s="19"/>
      <c r="V411" s="19"/>
      <c r="W411" s="19"/>
      <c r="X411" s="19"/>
      <c r="Y411" s="19"/>
    </row>
    <row r="412" spans="2:25" ht="12" customHeight="1">
      <c r="B412" s="19"/>
      <c r="C412" s="19"/>
      <c r="D412" s="133"/>
      <c r="E412" s="19"/>
      <c r="F412" s="19"/>
      <c r="G412" s="19"/>
      <c r="H412" s="19"/>
      <c r="I412" s="19"/>
      <c r="J412" s="19"/>
      <c r="K412" s="19"/>
      <c r="L412" s="19"/>
      <c r="M412" s="19"/>
      <c r="N412" s="19"/>
      <c r="O412" s="19"/>
      <c r="P412" s="19"/>
      <c r="Q412" s="19"/>
      <c r="R412" s="19"/>
      <c r="S412" s="19"/>
      <c r="T412" s="19"/>
      <c r="U412" s="19"/>
      <c r="V412" s="19"/>
      <c r="W412" s="19"/>
      <c r="X412" s="19"/>
      <c r="Y412" s="19"/>
    </row>
    <row r="413" spans="2:25" ht="12" customHeight="1">
      <c r="B413" s="19"/>
      <c r="C413" s="19"/>
      <c r="D413" s="133"/>
      <c r="E413" s="19"/>
      <c r="F413" s="19"/>
      <c r="G413" s="19"/>
      <c r="H413" s="19"/>
      <c r="I413" s="19"/>
      <c r="J413" s="19"/>
      <c r="K413" s="19"/>
      <c r="L413" s="19"/>
      <c r="M413" s="19"/>
      <c r="N413" s="19"/>
      <c r="O413" s="19"/>
      <c r="P413" s="19"/>
      <c r="Q413" s="19"/>
      <c r="R413" s="19"/>
      <c r="S413" s="19"/>
      <c r="T413" s="19"/>
      <c r="U413" s="19"/>
      <c r="V413" s="19"/>
      <c r="W413" s="19"/>
      <c r="X413" s="19"/>
      <c r="Y413" s="19"/>
    </row>
    <row r="414" spans="2:25" ht="12" customHeight="1">
      <c r="B414" s="19"/>
      <c r="C414" s="19"/>
      <c r="D414" s="133"/>
      <c r="E414" s="19"/>
      <c r="F414" s="19"/>
      <c r="G414" s="19"/>
      <c r="H414" s="19"/>
      <c r="I414" s="19"/>
      <c r="J414" s="19"/>
      <c r="K414" s="19"/>
      <c r="L414" s="19"/>
      <c r="M414" s="19"/>
      <c r="N414" s="19"/>
      <c r="O414" s="19"/>
      <c r="P414" s="19"/>
      <c r="Q414" s="19"/>
      <c r="R414" s="19"/>
      <c r="S414" s="19"/>
      <c r="T414" s="19"/>
      <c r="U414" s="19"/>
      <c r="V414" s="19"/>
      <c r="W414" s="19"/>
      <c r="X414" s="19"/>
      <c r="Y414" s="19"/>
    </row>
    <row r="415" spans="2:25" ht="12" customHeight="1">
      <c r="B415" s="19"/>
      <c r="C415" s="19"/>
      <c r="D415" s="133"/>
      <c r="E415" s="19"/>
      <c r="F415" s="19"/>
      <c r="G415" s="19"/>
      <c r="H415" s="19"/>
      <c r="I415" s="19"/>
      <c r="J415" s="19"/>
      <c r="K415" s="19"/>
      <c r="L415" s="19"/>
      <c r="M415" s="19"/>
      <c r="N415" s="19"/>
      <c r="O415" s="19"/>
      <c r="P415" s="19"/>
      <c r="Q415" s="19"/>
      <c r="R415" s="19"/>
      <c r="S415" s="19"/>
      <c r="T415" s="19"/>
      <c r="U415" s="19"/>
      <c r="V415" s="19"/>
      <c r="W415" s="19"/>
      <c r="X415" s="19"/>
      <c r="Y415" s="19"/>
    </row>
    <row r="416" spans="2:25" ht="12" customHeight="1">
      <c r="B416" s="19"/>
      <c r="C416" s="19"/>
      <c r="D416" s="133"/>
      <c r="E416" s="19"/>
      <c r="F416" s="19"/>
      <c r="G416" s="19"/>
      <c r="H416" s="19"/>
      <c r="I416" s="19"/>
      <c r="J416" s="19"/>
      <c r="K416" s="19"/>
      <c r="L416" s="19"/>
      <c r="M416" s="19"/>
      <c r="N416" s="19"/>
      <c r="O416" s="19"/>
      <c r="P416" s="19"/>
      <c r="Q416" s="19"/>
      <c r="R416" s="19"/>
      <c r="S416" s="19"/>
      <c r="T416" s="19"/>
      <c r="U416" s="19"/>
      <c r="V416" s="19"/>
      <c r="W416" s="19"/>
      <c r="X416" s="19"/>
      <c r="Y416" s="19"/>
    </row>
    <row r="417" spans="2:25" ht="12" customHeight="1">
      <c r="B417" s="19"/>
      <c r="C417" s="19"/>
      <c r="D417" s="133"/>
      <c r="E417" s="19"/>
      <c r="F417" s="19"/>
      <c r="G417" s="19"/>
      <c r="H417" s="19"/>
      <c r="I417" s="19"/>
      <c r="J417" s="19"/>
      <c r="K417" s="19"/>
      <c r="L417" s="19"/>
      <c r="M417" s="19"/>
      <c r="N417" s="19"/>
      <c r="O417" s="19"/>
      <c r="P417" s="19"/>
      <c r="Q417" s="19"/>
      <c r="R417" s="19"/>
      <c r="S417" s="19"/>
      <c r="T417" s="19"/>
      <c r="U417" s="19"/>
      <c r="V417" s="19"/>
      <c r="W417" s="19"/>
      <c r="X417" s="19"/>
      <c r="Y417" s="19"/>
    </row>
    <row r="418" spans="2:25" ht="12" customHeight="1">
      <c r="B418" s="19"/>
      <c r="C418" s="19"/>
      <c r="D418" s="133"/>
      <c r="E418" s="19"/>
      <c r="F418" s="19"/>
      <c r="G418" s="19"/>
      <c r="H418" s="19"/>
      <c r="I418" s="19"/>
      <c r="J418" s="19"/>
      <c r="K418" s="19"/>
      <c r="L418" s="19"/>
      <c r="M418" s="19"/>
      <c r="N418" s="19"/>
      <c r="O418" s="19"/>
      <c r="P418" s="19"/>
      <c r="Q418" s="19"/>
      <c r="R418" s="19"/>
      <c r="S418" s="19"/>
      <c r="T418" s="19"/>
      <c r="U418" s="19"/>
      <c r="V418" s="19"/>
      <c r="W418" s="19"/>
      <c r="X418" s="19"/>
      <c r="Y418" s="19"/>
    </row>
    <row r="419" spans="2:25" ht="12" customHeight="1">
      <c r="B419" s="19"/>
      <c r="C419" s="19"/>
      <c r="D419" s="133"/>
      <c r="E419" s="19"/>
      <c r="F419" s="19"/>
      <c r="G419" s="19"/>
      <c r="H419" s="19"/>
      <c r="I419" s="19"/>
      <c r="J419" s="19"/>
      <c r="K419" s="19"/>
      <c r="L419" s="19"/>
      <c r="M419" s="19"/>
      <c r="N419" s="19"/>
      <c r="O419" s="19"/>
      <c r="P419" s="19"/>
      <c r="Q419" s="19"/>
      <c r="R419" s="19"/>
      <c r="S419" s="19"/>
      <c r="T419" s="19"/>
      <c r="U419" s="19"/>
      <c r="V419" s="19"/>
      <c r="W419" s="19"/>
      <c r="X419" s="19"/>
      <c r="Y419" s="19"/>
    </row>
    <row r="420" spans="2:25" ht="12" customHeight="1">
      <c r="B420" s="19"/>
      <c r="C420" s="19"/>
      <c r="D420" s="133"/>
      <c r="E420" s="19"/>
      <c r="F420" s="19"/>
      <c r="G420" s="19"/>
      <c r="H420" s="19"/>
      <c r="I420" s="19"/>
      <c r="J420" s="19"/>
      <c r="K420" s="19"/>
      <c r="L420" s="19"/>
      <c r="M420" s="19"/>
      <c r="N420" s="19"/>
      <c r="O420" s="19"/>
      <c r="P420" s="19"/>
      <c r="Q420" s="19"/>
      <c r="R420" s="19"/>
      <c r="S420" s="19"/>
      <c r="T420" s="19"/>
      <c r="U420" s="19"/>
      <c r="V420" s="19"/>
      <c r="W420" s="19"/>
      <c r="X420" s="19"/>
      <c r="Y420" s="19"/>
    </row>
    <row r="421" spans="2:25" ht="12" customHeight="1">
      <c r="B421" s="19"/>
      <c r="C421" s="19"/>
      <c r="D421" s="133"/>
      <c r="E421" s="19"/>
      <c r="F421" s="19"/>
      <c r="G421" s="19"/>
      <c r="H421" s="19"/>
      <c r="I421" s="19"/>
      <c r="J421" s="19"/>
      <c r="K421" s="19"/>
      <c r="L421" s="19"/>
      <c r="M421" s="19"/>
      <c r="N421" s="19"/>
      <c r="O421" s="19"/>
      <c r="P421" s="19"/>
      <c r="Q421" s="19"/>
      <c r="R421" s="19"/>
      <c r="S421" s="19"/>
      <c r="T421" s="19"/>
      <c r="U421" s="19"/>
      <c r="V421" s="19"/>
      <c r="W421" s="19"/>
      <c r="X421" s="19"/>
      <c r="Y421" s="19"/>
    </row>
    <row r="422" spans="2:25" ht="12" customHeight="1">
      <c r="B422" s="19"/>
      <c r="C422" s="19"/>
      <c r="D422" s="133"/>
      <c r="E422" s="19"/>
      <c r="F422" s="19"/>
      <c r="G422" s="19"/>
      <c r="H422" s="19"/>
      <c r="I422" s="19"/>
      <c r="J422" s="19"/>
      <c r="K422" s="19"/>
      <c r="L422" s="19"/>
      <c r="M422" s="19"/>
      <c r="N422" s="19"/>
      <c r="O422" s="19"/>
      <c r="P422" s="19"/>
      <c r="Q422" s="19"/>
      <c r="R422" s="19"/>
      <c r="S422" s="19"/>
      <c r="T422" s="19"/>
      <c r="U422" s="19"/>
      <c r="V422" s="19"/>
      <c r="W422" s="19"/>
      <c r="X422" s="19"/>
      <c r="Y422" s="19"/>
    </row>
    <row r="423" spans="2:25" ht="12" customHeight="1">
      <c r="B423" s="19"/>
      <c r="C423" s="19"/>
      <c r="D423" s="133"/>
      <c r="E423" s="19"/>
      <c r="F423" s="19"/>
      <c r="G423" s="19"/>
      <c r="H423" s="19"/>
      <c r="I423" s="19"/>
      <c r="J423" s="19"/>
      <c r="K423" s="19"/>
      <c r="L423" s="19"/>
      <c r="M423" s="19"/>
      <c r="N423" s="19"/>
      <c r="O423" s="19"/>
      <c r="P423" s="19"/>
      <c r="Q423" s="19"/>
      <c r="R423" s="19"/>
      <c r="S423" s="19"/>
      <c r="T423" s="19"/>
      <c r="U423" s="19"/>
      <c r="V423" s="19"/>
      <c r="W423" s="19"/>
      <c r="X423" s="19"/>
      <c r="Y423" s="19"/>
    </row>
    <row r="424" spans="2:25" ht="12" customHeight="1">
      <c r="B424" s="19"/>
      <c r="C424" s="19"/>
      <c r="D424" s="133"/>
      <c r="E424" s="19"/>
      <c r="F424" s="19"/>
      <c r="G424" s="19"/>
      <c r="H424" s="19"/>
      <c r="I424" s="19"/>
      <c r="J424" s="19"/>
      <c r="K424" s="19"/>
      <c r="L424" s="19"/>
      <c r="M424" s="19"/>
      <c r="N424" s="19"/>
      <c r="O424" s="19"/>
      <c r="P424" s="19"/>
      <c r="Q424" s="19"/>
      <c r="R424" s="19"/>
      <c r="S424" s="19"/>
      <c r="T424" s="19"/>
      <c r="U424" s="19"/>
      <c r="V424" s="19"/>
      <c r="W424" s="19"/>
      <c r="X424" s="19"/>
      <c r="Y424" s="19"/>
    </row>
    <row r="425" spans="2:25" ht="12" customHeight="1">
      <c r="B425" s="19"/>
      <c r="C425" s="19"/>
      <c r="D425" s="133"/>
      <c r="E425" s="19"/>
      <c r="F425" s="19"/>
      <c r="G425" s="19"/>
      <c r="H425" s="19"/>
      <c r="I425" s="19"/>
      <c r="J425" s="19"/>
      <c r="K425" s="19"/>
      <c r="L425" s="19"/>
      <c r="M425" s="19"/>
      <c r="N425" s="19"/>
      <c r="O425" s="19"/>
      <c r="P425" s="19"/>
      <c r="Q425" s="19"/>
      <c r="R425" s="19"/>
      <c r="S425" s="19"/>
      <c r="T425" s="19"/>
      <c r="U425" s="19"/>
      <c r="V425" s="19"/>
      <c r="W425" s="19"/>
      <c r="X425" s="19"/>
      <c r="Y425" s="19"/>
    </row>
    <row r="426" spans="2:25" ht="12" customHeight="1">
      <c r="B426" s="19"/>
      <c r="C426" s="19"/>
      <c r="D426" s="133"/>
      <c r="E426" s="19"/>
      <c r="F426" s="19"/>
      <c r="G426" s="19"/>
      <c r="H426" s="19"/>
      <c r="I426" s="19"/>
      <c r="J426" s="19"/>
      <c r="K426" s="19"/>
      <c r="L426" s="19"/>
      <c r="M426" s="19"/>
      <c r="N426" s="19"/>
      <c r="O426" s="19"/>
      <c r="P426" s="19"/>
      <c r="Q426" s="19"/>
      <c r="R426" s="19"/>
      <c r="S426" s="19"/>
      <c r="T426" s="19"/>
      <c r="U426" s="19"/>
      <c r="V426" s="19"/>
      <c r="W426" s="19"/>
      <c r="X426" s="19"/>
      <c r="Y426" s="19"/>
    </row>
    <row r="427" spans="2:25" ht="12" customHeight="1">
      <c r="B427" s="19"/>
      <c r="C427" s="19"/>
      <c r="D427" s="133"/>
      <c r="E427" s="19"/>
      <c r="F427" s="19"/>
      <c r="G427" s="19"/>
      <c r="H427" s="19"/>
      <c r="I427" s="19"/>
      <c r="J427" s="19"/>
      <c r="K427" s="19"/>
      <c r="L427" s="19"/>
      <c r="M427" s="19"/>
      <c r="N427" s="19"/>
      <c r="O427" s="19"/>
      <c r="P427" s="19"/>
      <c r="Q427" s="19"/>
      <c r="R427" s="19"/>
      <c r="S427" s="19"/>
      <c r="T427" s="19"/>
      <c r="U427" s="19"/>
      <c r="V427" s="19"/>
      <c r="W427" s="19"/>
      <c r="X427" s="19"/>
      <c r="Y427" s="19"/>
    </row>
    <row r="428" spans="2:25" ht="12" customHeight="1">
      <c r="B428" s="19"/>
      <c r="C428" s="19"/>
      <c r="D428" s="133"/>
      <c r="E428" s="19"/>
      <c r="F428" s="19"/>
      <c r="G428" s="19"/>
      <c r="H428" s="19"/>
      <c r="I428" s="19"/>
      <c r="J428" s="19"/>
      <c r="K428" s="19"/>
      <c r="L428" s="19"/>
      <c r="M428" s="19"/>
      <c r="N428" s="19"/>
      <c r="O428" s="19"/>
      <c r="P428" s="19"/>
      <c r="Q428" s="19"/>
      <c r="R428" s="19"/>
      <c r="S428" s="19"/>
      <c r="T428" s="19"/>
      <c r="U428" s="19"/>
      <c r="V428" s="19"/>
      <c r="W428" s="19"/>
      <c r="X428" s="19"/>
      <c r="Y428" s="19"/>
    </row>
    <row r="429" spans="2:25" ht="12" customHeight="1">
      <c r="B429" s="19"/>
      <c r="C429" s="19"/>
      <c r="D429" s="133"/>
      <c r="E429" s="19"/>
      <c r="F429" s="19"/>
      <c r="G429" s="19"/>
      <c r="H429" s="19"/>
      <c r="I429" s="19"/>
      <c r="J429" s="19"/>
      <c r="K429" s="19"/>
      <c r="L429" s="19"/>
      <c r="M429" s="19"/>
      <c r="N429" s="19"/>
      <c r="O429" s="19"/>
      <c r="P429" s="19"/>
      <c r="Q429" s="19"/>
      <c r="R429" s="19"/>
      <c r="S429" s="19"/>
      <c r="T429" s="19"/>
      <c r="U429" s="19"/>
      <c r="V429" s="19"/>
      <c r="W429" s="19"/>
      <c r="X429" s="19"/>
      <c r="Y429" s="19"/>
    </row>
    <row r="430" spans="2:25" ht="12" customHeight="1">
      <c r="B430" s="19"/>
      <c r="C430" s="19"/>
      <c r="D430" s="133"/>
      <c r="E430" s="19"/>
      <c r="F430" s="19"/>
      <c r="G430" s="19"/>
      <c r="H430" s="19"/>
      <c r="I430" s="19"/>
      <c r="J430" s="19"/>
      <c r="K430" s="19"/>
      <c r="L430" s="19"/>
      <c r="M430" s="19"/>
      <c r="N430" s="19"/>
      <c r="O430" s="19"/>
      <c r="P430" s="19"/>
      <c r="Q430" s="19"/>
      <c r="R430" s="19"/>
      <c r="S430" s="19"/>
      <c r="T430" s="19"/>
      <c r="U430" s="19"/>
      <c r="V430" s="19"/>
      <c r="W430" s="19"/>
      <c r="X430" s="19"/>
      <c r="Y430" s="19"/>
    </row>
    <row r="431" spans="2:25" ht="12" customHeight="1">
      <c r="B431" s="19"/>
      <c r="C431" s="19"/>
      <c r="D431" s="133"/>
      <c r="E431" s="19"/>
      <c r="F431" s="19"/>
      <c r="G431" s="19"/>
      <c r="H431" s="19"/>
      <c r="I431" s="19"/>
      <c r="J431" s="19"/>
      <c r="K431" s="19"/>
      <c r="L431" s="19"/>
      <c r="M431" s="19"/>
      <c r="N431" s="19"/>
      <c r="O431" s="19"/>
      <c r="P431" s="19"/>
      <c r="Q431" s="19"/>
      <c r="R431" s="19"/>
      <c r="S431" s="19"/>
      <c r="T431" s="19"/>
      <c r="U431" s="19"/>
      <c r="V431" s="19"/>
      <c r="W431" s="19"/>
      <c r="X431" s="19"/>
      <c r="Y431" s="19"/>
    </row>
    <row r="432" spans="2:25" ht="12" customHeight="1">
      <c r="B432" s="19"/>
      <c r="C432" s="19"/>
      <c r="D432" s="133"/>
      <c r="E432" s="19"/>
      <c r="F432" s="19"/>
      <c r="G432" s="19"/>
      <c r="H432" s="19"/>
      <c r="I432" s="19"/>
      <c r="J432" s="19"/>
      <c r="K432" s="19"/>
      <c r="L432" s="19"/>
      <c r="M432" s="19"/>
      <c r="N432" s="19"/>
      <c r="O432" s="19"/>
      <c r="P432" s="19"/>
      <c r="Q432" s="19"/>
      <c r="R432" s="19"/>
      <c r="S432" s="19"/>
      <c r="T432" s="19"/>
      <c r="U432" s="19"/>
      <c r="V432" s="19"/>
      <c r="W432" s="19"/>
      <c r="X432" s="19"/>
      <c r="Y432" s="19"/>
    </row>
    <row r="433" spans="2:25" ht="12" customHeight="1">
      <c r="B433" s="19"/>
      <c r="C433" s="19"/>
      <c r="D433" s="133"/>
      <c r="E433" s="19"/>
      <c r="F433" s="19"/>
      <c r="G433" s="19"/>
      <c r="H433" s="19"/>
      <c r="I433" s="19"/>
      <c r="J433" s="19"/>
      <c r="K433" s="19"/>
      <c r="L433" s="19"/>
      <c r="M433" s="19"/>
      <c r="N433" s="19"/>
      <c r="O433" s="19"/>
      <c r="P433" s="19"/>
      <c r="Q433" s="19"/>
      <c r="R433" s="19"/>
      <c r="S433" s="19"/>
      <c r="T433" s="19"/>
      <c r="U433" s="19"/>
      <c r="V433" s="19"/>
      <c r="W433" s="19"/>
      <c r="X433" s="19"/>
      <c r="Y433" s="19"/>
    </row>
    <row r="434" spans="2:25" ht="12" customHeight="1">
      <c r="B434" s="19"/>
      <c r="C434" s="19"/>
      <c r="D434" s="133"/>
      <c r="E434" s="19"/>
      <c r="F434" s="19"/>
      <c r="G434" s="19"/>
      <c r="H434" s="19"/>
      <c r="I434" s="19"/>
      <c r="J434" s="19"/>
      <c r="K434" s="19"/>
      <c r="L434" s="19"/>
      <c r="M434" s="19"/>
      <c r="N434" s="19"/>
      <c r="O434" s="19"/>
      <c r="P434" s="19"/>
      <c r="Q434" s="19"/>
      <c r="R434" s="19"/>
      <c r="S434" s="19"/>
      <c r="T434" s="19"/>
      <c r="U434" s="19"/>
      <c r="V434" s="19"/>
      <c r="W434" s="19"/>
      <c r="X434" s="19"/>
      <c r="Y434" s="19"/>
    </row>
    <row r="435" spans="2:25" ht="12" customHeight="1">
      <c r="B435" s="19"/>
      <c r="C435" s="19"/>
      <c r="D435" s="133"/>
      <c r="E435" s="19"/>
      <c r="F435" s="19"/>
      <c r="G435" s="19"/>
      <c r="H435" s="19"/>
      <c r="I435" s="19"/>
      <c r="J435" s="19"/>
      <c r="K435" s="19"/>
      <c r="L435" s="19"/>
      <c r="M435" s="19"/>
      <c r="N435" s="19"/>
      <c r="O435" s="19"/>
      <c r="P435" s="19"/>
      <c r="Q435" s="19"/>
      <c r="R435" s="19"/>
      <c r="S435" s="19"/>
      <c r="T435" s="19"/>
      <c r="U435" s="19"/>
      <c r="V435" s="19"/>
      <c r="W435" s="19"/>
      <c r="X435" s="19"/>
      <c r="Y435" s="19"/>
    </row>
    <row r="436" spans="2:25" ht="12" customHeight="1">
      <c r="B436" s="19"/>
      <c r="C436" s="19"/>
      <c r="D436" s="133"/>
      <c r="E436" s="19"/>
      <c r="F436" s="19"/>
      <c r="G436" s="19"/>
      <c r="H436" s="19"/>
      <c r="I436" s="19"/>
      <c r="J436" s="19"/>
      <c r="K436" s="19"/>
      <c r="L436" s="19"/>
      <c r="M436" s="19"/>
      <c r="N436" s="19"/>
      <c r="O436" s="19"/>
      <c r="P436" s="19"/>
      <c r="Q436" s="19"/>
      <c r="R436" s="19"/>
      <c r="S436" s="19"/>
      <c r="T436" s="19"/>
      <c r="U436" s="19"/>
      <c r="V436" s="19"/>
      <c r="W436" s="19"/>
      <c r="X436" s="19"/>
      <c r="Y436" s="19"/>
    </row>
    <row r="437" spans="2:25" ht="12" customHeight="1">
      <c r="B437" s="19"/>
      <c r="C437" s="19"/>
      <c r="D437" s="133"/>
      <c r="E437" s="19"/>
      <c r="F437" s="19"/>
      <c r="G437" s="19"/>
      <c r="H437" s="19"/>
      <c r="I437" s="19"/>
      <c r="J437" s="19"/>
      <c r="K437" s="19"/>
      <c r="L437" s="19"/>
      <c r="M437" s="19"/>
      <c r="N437" s="19"/>
      <c r="O437" s="19"/>
      <c r="P437" s="19"/>
      <c r="Q437" s="19"/>
      <c r="R437" s="19"/>
      <c r="S437" s="19"/>
      <c r="T437" s="19"/>
      <c r="U437" s="19"/>
      <c r="V437" s="19"/>
      <c r="W437" s="19"/>
      <c r="X437" s="19"/>
      <c r="Y437" s="19"/>
    </row>
    <row r="438" spans="2:25" ht="12" customHeight="1">
      <c r="B438" s="19"/>
      <c r="C438" s="19"/>
      <c r="D438" s="133"/>
      <c r="E438" s="19"/>
      <c r="F438" s="19"/>
      <c r="G438" s="19"/>
      <c r="H438" s="19"/>
      <c r="I438" s="19"/>
      <c r="J438" s="19"/>
      <c r="K438" s="19"/>
      <c r="L438" s="19"/>
      <c r="M438" s="19"/>
      <c r="N438" s="19"/>
      <c r="O438" s="19"/>
      <c r="P438" s="19"/>
      <c r="Q438" s="19"/>
      <c r="R438" s="19"/>
      <c r="S438" s="19"/>
      <c r="T438" s="19"/>
      <c r="U438" s="19"/>
      <c r="V438" s="19"/>
      <c r="W438" s="19"/>
      <c r="X438" s="19"/>
      <c r="Y438" s="19"/>
    </row>
    <row r="439" spans="2:25" ht="12" customHeight="1">
      <c r="B439" s="19"/>
      <c r="C439" s="19"/>
      <c r="D439" s="133"/>
      <c r="E439" s="19"/>
      <c r="F439" s="19"/>
      <c r="G439" s="19"/>
      <c r="H439" s="19"/>
      <c r="I439" s="19"/>
      <c r="J439" s="19"/>
      <c r="K439" s="19"/>
      <c r="L439" s="19"/>
      <c r="M439" s="19"/>
      <c r="N439" s="19"/>
      <c r="O439" s="19"/>
      <c r="P439" s="19"/>
      <c r="Q439" s="19"/>
      <c r="R439" s="19"/>
      <c r="S439" s="19"/>
      <c r="T439" s="19"/>
      <c r="U439" s="19"/>
      <c r="V439" s="19"/>
      <c r="W439" s="19"/>
      <c r="X439" s="19"/>
      <c r="Y439" s="19"/>
    </row>
    <row r="440" spans="2:25" ht="12" customHeight="1">
      <c r="B440" s="19"/>
      <c r="C440" s="19"/>
      <c r="D440" s="133"/>
      <c r="E440" s="19"/>
      <c r="F440" s="19"/>
      <c r="G440" s="19"/>
      <c r="H440" s="19"/>
      <c r="I440" s="19"/>
      <c r="J440" s="19"/>
      <c r="K440" s="19"/>
      <c r="L440" s="19"/>
      <c r="M440" s="19"/>
      <c r="N440" s="19"/>
      <c r="O440" s="19"/>
      <c r="P440" s="19"/>
      <c r="Q440" s="19"/>
      <c r="R440" s="19"/>
      <c r="S440" s="19"/>
      <c r="T440" s="19"/>
      <c r="U440" s="19"/>
      <c r="V440" s="19"/>
      <c r="W440" s="19"/>
      <c r="X440" s="19"/>
      <c r="Y440" s="19"/>
    </row>
    <row r="441" spans="2:25" ht="12" customHeight="1">
      <c r="B441" s="19"/>
      <c r="C441" s="19"/>
      <c r="D441" s="133"/>
      <c r="E441" s="19"/>
      <c r="F441" s="19"/>
      <c r="G441" s="19"/>
      <c r="H441" s="19"/>
      <c r="I441" s="19"/>
      <c r="J441" s="19"/>
      <c r="K441" s="19"/>
      <c r="L441" s="19"/>
      <c r="M441" s="19"/>
      <c r="N441" s="19"/>
      <c r="O441" s="19"/>
      <c r="P441" s="19"/>
      <c r="Q441" s="19"/>
      <c r="R441" s="19"/>
      <c r="S441" s="19"/>
      <c r="T441" s="19"/>
      <c r="U441" s="19"/>
      <c r="V441" s="19"/>
      <c r="W441" s="19"/>
      <c r="X441" s="19"/>
      <c r="Y441" s="19"/>
    </row>
    <row r="442" spans="2:25" ht="12" customHeight="1">
      <c r="B442" s="19"/>
      <c r="C442" s="19"/>
      <c r="D442" s="133"/>
      <c r="E442" s="19"/>
      <c r="F442" s="19"/>
      <c r="G442" s="19"/>
      <c r="H442" s="19"/>
      <c r="I442" s="19"/>
      <c r="J442" s="19"/>
      <c r="K442" s="19"/>
      <c r="L442" s="19"/>
      <c r="M442" s="19"/>
      <c r="N442" s="19"/>
      <c r="O442" s="19"/>
      <c r="P442" s="19"/>
      <c r="Q442" s="19"/>
      <c r="R442" s="19"/>
      <c r="S442" s="19"/>
      <c r="T442" s="19"/>
      <c r="U442" s="19"/>
      <c r="V442" s="19"/>
      <c r="W442" s="19"/>
      <c r="X442" s="19"/>
      <c r="Y442" s="19"/>
    </row>
    <row r="443" spans="2:25" ht="12" customHeight="1">
      <c r="B443" s="19"/>
      <c r="C443" s="19"/>
      <c r="D443" s="133"/>
      <c r="E443" s="19"/>
      <c r="F443" s="19"/>
      <c r="G443" s="19"/>
      <c r="H443" s="19"/>
      <c r="I443" s="19"/>
      <c r="J443" s="19"/>
      <c r="K443" s="19"/>
      <c r="L443" s="19"/>
      <c r="M443" s="19"/>
      <c r="N443" s="19"/>
      <c r="O443" s="19"/>
      <c r="P443" s="19"/>
      <c r="Q443" s="19"/>
      <c r="R443" s="19"/>
      <c r="S443" s="19"/>
      <c r="T443" s="19"/>
      <c r="U443" s="19"/>
      <c r="V443" s="19"/>
      <c r="W443" s="19"/>
      <c r="X443" s="19"/>
      <c r="Y443" s="19"/>
    </row>
    <row r="444" spans="2:25" ht="12" customHeight="1">
      <c r="B444" s="19"/>
      <c r="C444" s="19"/>
      <c r="D444" s="133"/>
      <c r="E444" s="19"/>
      <c r="F444" s="19"/>
      <c r="G444" s="19"/>
      <c r="H444" s="19"/>
      <c r="I444" s="19"/>
      <c r="J444" s="19"/>
      <c r="K444" s="19"/>
      <c r="L444" s="19"/>
      <c r="M444" s="19"/>
      <c r="N444" s="19"/>
      <c r="O444" s="19"/>
      <c r="P444" s="19"/>
      <c r="Q444" s="19"/>
      <c r="R444" s="19"/>
      <c r="S444" s="19"/>
      <c r="T444" s="19"/>
      <c r="U444" s="19"/>
      <c r="V444" s="19"/>
      <c r="W444" s="19"/>
      <c r="X444" s="19"/>
      <c r="Y444" s="19"/>
    </row>
    <row r="445" spans="2:25" ht="12" customHeight="1">
      <c r="B445" s="19"/>
      <c r="C445" s="19"/>
      <c r="D445" s="133"/>
      <c r="E445" s="19"/>
      <c r="F445" s="19"/>
      <c r="G445" s="19"/>
      <c r="H445" s="19"/>
      <c r="I445" s="19"/>
      <c r="J445" s="19"/>
      <c r="K445" s="19"/>
      <c r="L445" s="19"/>
      <c r="M445" s="19"/>
      <c r="N445" s="19"/>
      <c r="O445" s="19"/>
      <c r="P445" s="19"/>
      <c r="Q445" s="19"/>
      <c r="R445" s="19"/>
      <c r="S445" s="19"/>
      <c r="T445" s="19"/>
      <c r="U445" s="19"/>
      <c r="V445" s="19"/>
      <c r="W445" s="19"/>
      <c r="X445" s="19"/>
      <c r="Y445" s="19"/>
    </row>
    <row r="446" spans="2:25" ht="12" customHeight="1">
      <c r="B446" s="19"/>
      <c r="C446" s="19"/>
      <c r="D446" s="133"/>
      <c r="E446" s="19"/>
      <c r="F446" s="19"/>
      <c r="G446" s="19"/>
      <c r="H446" s="19"/>
      <c r="I446" s="19"/>
      <c r="J446" s="19"/>
      <c r="K446" s="19"/>
      <c r="L446" s="19"/>
      <c r="M446" s="19"/>
      <c r="N446" s="19"/>
      <c r="O446" s="19"/>
      <c r="P446" s="19"/>
      <c r="Q446" s="19"/>
      <c r="R446" s="19"/>
      <c r="S446" s="19"/>
      <c r="T446" s="19"/>
      <c r="U446" s="19"/>
      <c r="V446" s="19"/>
      <c r="W446" s="19"/>
      <c r="X446" s="19"/>
      <c r="Y446" s="19"/>
    </row>
    <row r="447" spans="2:25" ht="12" customHeight="1">
      <c r="B447" s="19"/>
      <c r="C447" s="19"/>
      <c r="D447" s="133"/>
      <c r="E447" s="19"/>
      <c r="F447" s="19"/>
      <c r="G447" s="19"/>
      <c r="H447" s="19"/>
      <c r="I447" s="19"/>
      <c r="J447" s="19"/>
      <c r="K447" s="19"/>
      <c r="L447" s="19"/>
      <c r="M447" s="19"/>
      <c r="N447" s="19"/>
      <c r="O447" s="19"/>
      <c r="P447" s="19"/>
      <c r="Q447" s="19"/>
      <c r="R447" s="19"/>
      <c r="S447" s="19"/>
      <c r="T447" s="19"/>
      <c r="U447" s="19"/>
      <c r="V447" s="19"/>
      <c r="W447" s="19"/>
      <c r="X447" s="19"/>
      <c r="Y447" s="19"/>
    </row>
    <row r="448" spans="2:25" ht="12" customHeight="1">
      <c r="B448" s="19"/>
      <c r="C448" s="19"/>
      <c r="D448" s="133"/>
      <c r="E448" s="19"/>
      <c r="F448" s="19"/>
      <c r="G448" s="19"/>
      <c r="H448" s="19"/>
      <c r="I448" s="19"/>
      <c r="J448" s="19"/>
      <c r="K448" s="19"/>
      <c r="L448" s="19"/>
      <c r="M448" s="19"/>
      <c r="N448" s="19"/>
      <c r="O448" s="19"/>
      <c r="P448" s="19"/>
      <c r="Q448" s="19"/>
      <c r="R448" s="19"/>
      <c r="S448" s="19"/>
      <c r="T448" s="19"/>
      <c r="U448" s="19"/>
      <c r="V448" s="19"/>
      <c r="W448" s="19"/>
      <c r="X448" s="19"/>
      <c r="Y448" s="19"/>
    </row>
    <row r="449" spans="2:25" ht="12" customHeight="1">
      <c r="B449" s="19"/>
      <c r="C449" s="19"/>
      <c r="D449" s="133"/>
      <c r="E449" s="19"/>
      <c r="F449" s="19"/>
      <c r="G449" s="19"/>
      <c r="H449" s="19"/>
      <c r="I449" s="19"/>
      <c r="J449" s="19"/>
      <c r="K449" s="19"/>
      <c r="L449" s="19"/>
      <c r="M449" s="19"/>
      <c r="N449" s="19"/>
      <c r="O449" s="19"/>
      <c r="P449" s="19"/>
      <c r="Q449" s="19"/>
      <c r="R449" s="19"/>
      <c r="S449" s="19"/>
      <c r="T449" s="19"/>
      <c r="U449" s="19"/>
      <c r="V449" s="19"/>
      <c r="W449" s="19"/>
      <c r="X449" s="19"/>
      <c r="Y449" s="19"/>
    </row>
    <row r="450" spans="2:25" ht="12" customHeight="1">
      <c r="B450" s="19"/>
      <c r="C450" s="19"/>
      <c r="D450" s="133"/>
      <c r="E450" s="19"/>
      <c r="F450" s="19"/>
      <c r="G450" s="19"/>
      <c r="H450" s="19"/>
      <c r="I450" s="19"/>
      <c r="J450" s="19"/>
      <c r="K450" s="19"/>
      <c r="L450" s="19"/>
      <c r="M450" s="19"/>
      <c r="N450" s="19"/>
      <c r="O450" s="19"/>
      <c r="P450" s="19"/>
      <c r="Q450" s="19"/>
      <c r="R450" s="19"/>
      <c r="S450" s="19"/>
      <c r="T450" s="19"/>
      <c r="U450" s="19"/>
      <c r="V450" s="19"/>
      <c r="W450" s="19"/>
      <c r="X450" s="19"/>
      <c r="Y450" s="19"/>
    </row>
    <row r="451" spans="2:25" ht="12" customHeight="1">
      <c r="B451" s="19"/>
      <c r="C451" s="19"/>
      <c r="D451" s="133"/>
      <c r="E451" s="19"/>
      <c r="F451" s="19"/>
      <c r="G451" s="19"/>
      <c r="H451" s="19"/>
      <c r="I451" s="19"/>
      <c r="J451" s="19"/>
      <c r="K451" s="19"/>
      <c r="L451" s="19"/>
      <c r="M451" s="19"/>
      <c r="N451" s="19"/>
      <c r="O451" s="19"/>
      <c r="P451" s="19"/>
      <c r="Q451" s="19"/>
      <c r="R451" s="19"/>
      <c r="S451" s="19"/>
      <c r="T451" s="19"/>
      <c r="U451" s="19"/>
      <c r="V451" s="19"/>
      <c r="W451" s="19"/>
      <c r="X451" s="19"/>
      <c r="Y451" s="19"/>
    </row>
    <row r="452" spans="2:25" ht="12" customHeight="1">
      <c r="B452" s="19"/>
      <c r="C452" s="19"/>
      <c r="D452" s="133"/>
      <c r="E452" s="19"/>
      <c r="F452" s="19"/>
      <c r="G452" s="19"/>
      <c r="H452" s="19"/>
      <c r="I452" s="19"/>
      <c r="J452" s="19"/>
      <c r="K452" s="19"/>
      <c r="L452" s="19"/>
      <c r="M452" s="19"/>
      <c r="N452" s="19"/>
      <c r="O452" s="19"/>
      <c r="P452" s="19"/>
      <c r="Q452" s="19"/>
      <c r="R452" s="19"/>
      <c r="S452" s="19"/>
      <c r="T452" s="19"/>
      <c r="U452" s="19"/>
      <c r="V452" s="19"/>
      <c r="W452" s="19"/>
      <c r="X452" s="19"/>
      <c r="Y452" s="19"/>
    </row>
    <row r="453" spans="2:25" ht="12" customHeight="1">
      <c r="B453" s="19"/>
      <c r="C453" s="19"/>
      <c r="D453" s="133"/>
      <c r="E453" s="19"/>
      <c r="F453" s="19"/>
      <c r="G453" s="19"/>
      <c r="H453" s="19"/>
      <c r="I453" s="19"/>
      <c r="J453" s="19"/>
      <c r="K453" s="19"/>
      <c r="L453" s="19"/>
      <c r="M453" s="19"/>
      <c r="N453" s="19"/>
      <c r="O453" s="19"/>
      <c r="P453" s="19"/>
      <c r="Q453" s="19"/>
      <c r="R453" s="19"/>
      <c r="S453" s="19"/>
      <c r="T453" s="19"/>
      <c r="U453" s="19"/>
      <c r="V453" s="19"/>
      <c r="W453" s="19"/>
      <c r="X453" s="19"/>
      <c r="Y453" s="19"/>
    </row>
    <row r="454" spans="2:25" ht="12" customHeight="1">
      <c r="B454" s="19"/>
      <c r="C454" s="19"/>
      <c r="D454" s="133"/>
      <c r="E454" s="19"/>
      <c r="F454" s="19"/>
      <c r="G454" s="19"/>
      <c r="H454" s="19"/>
      <c r="I454" s="19"/>
      <c r="J454" s="19"/>
      <c r="K454" s="19"/>
      <c r="L454" s="19"/>
      <c r="M454" s="19"/>
      <c r="N454" s="19"/>
      <c r="O454" s="19"/>
      <c r="P454" s="19"/>
      <c r="Q454" s="19"/>
      <c r="R454" s="19"/>
      <c r="S454" s="19"/>
      <c r="T454" s="19"/>
      <c r="U454" s="19"/>
      <c r="V454" s="19"/>
      <c r="W454" s="19"/>
      <c r="X454" s="19"/>
      <c r="Y454" s="19"/>
    </row>
    <row r="455" spans="2:25" ht="12" customHeight="1">
      <c r="B455" s="19"/>
      <c r="C455" s="19"/>
      <c r="D455" s="133"/>
      <c r="E455" s="19"/>
      <c r="F455" s="19"/>
      <c r="G455" s="19"/>
      <c r="H455" s="19"/>
      <c r="I455" s="19"/>
      <c r="J455" s="19"/>
      <c r="K455" s="19"/>
      <c r="L455" s="19"/>
      <c r="M455" s="19"/>
      <c r="N455" s="19"/>
      <c r="O455" s="19"/>
      <c r="P455" s="19"/>
      <c r="Q455" s="19"/>
      <c r="R455" s="19"/>
      <c r="S455" s="19"/>
      <c r="T455" s="19"/>
      <c r="U455" s="19"/>
      <c r="V455" s="19"/>
      <c r="W455" s="19"/>
      <c r="X455" s="19"/>
      <c r="Y455" s="19"/>
    </row>
    <row r="456" spans="2:25" ht="12" customHeight="1">
      <c r="B456" s="19"/>
      <c r="C456" s="19"/>
      <c r="D456" s="133"/>
      <c r="E456" s="19"/>
      <c r="F456" s="19"/>
      <c r="G456" s="19"/>
      <c r="H456" s="19"/>
      <c r="I456" s="19"/>
      <c r="J456" s="19"/>
      <c r="K456" s="19"/>
      <c r="L456" s="19"/>
      <c r="M456" s="19"/>
      <c r="N456" s="19"/>
      <c r="O456" s="19"/>
      <c r="P456" s="19"/>
      <c r="Q456" s="19"/>
      <c r="R456" s="19"/>
      <c r="S456" s="19"/>
      <c r="T456" s="19"/>
      <c r="U456" s="19"/>
      <c r="V456" s="19"/>
      <c r="W456" s="19"/>
      <c r="X456" s="19"/>
      <c r="Y456" s="19"/>
    </row>
    <row r="457" spans="2:25" ht="12" customHeight="1">
      <c r="B457" s="19"/>
      <c r="C457" s="19"/>
      <c r="D457" s="133"/>
      <c r="E457" s="19"/>
      <c r="F457" s="19"/>
      <c r="G457" s="19"/>
      <c r="H457" s="19"/>
      <c r="I457" s="19"/>
      <c r="J457" s="19"/>
      <c r="K457" s="19"/>
      <c r="L457" s="19"/>
      <c r="M457" s="19"/>
      <c r="N457" s="19"/>
      <c r="O457" s="19"/>
      <c r="P457" s="19"/>
      <c r="Q457" s="19"/>
      <c r="R457" s="19"/>
      <c r="S457" s="19"/>
      <c r="T457" s="19"/>
      <c r="U457" s="19"/>
      <c r="V457" s="19"/>
      <c r="W457" s="19"/>
      <c r="X457" s="19"/>
      <c r="Y457" s="19"/>
    </row>
    <row r="458" spans="2:25" ht="12" customHeight="1">
      <c r="B458" s="19"/>
      <c r="C458" s="19"/>
      <c r="D458" s="133"/>
      <c r="E458" s="19"/>
      <c r="F458" s="19"/>
      <c r="G458" s="19"/>
      <c r="H458" s="19"/>
      <c r="I458" s="19"/>
      <c r="J458" s="19"/>
      <c r="K458" s="19"/>
      <c r="L458" s="19"/>
      <c r="M458" s="19"/>
      <c r="N458" s="19"/>
      <c r="O458" s="19"/>
      <c r="P458" s="19"/>
      <c r="Q458" s="19"/>
      <c r="R458" s="19"/>
      <c r="S458" s="19"/>
      <c r="T458" s="19"/>
      <c r="U458" s="19"/>
      <c r="V458" s="19"/>
      <c r="W458" s="19"/>
      <c r="X458" s="19"/>
      <c r="Y458" s="19"/>
    </row>
    <row r="459" spans="2:25" ht="12" customHeight="1">
      <c r="B459" s="19"/>
      <c r="C459" s="19"/>
      <c r="D459" s="133"/>
      <c r="E459" s="19"/>
      <c r="F459" s="19"/>
      <c r="G459" s="19"/>
      <c r="H459" s="19"/>
      <c r="I459" s="19"/>
      <c r="J459" s="19"/>
      <c r="K459" s="19"/>
      <c r="L459" s="19"/>
      <c r="M459" s="19"/>
      <c r="N459" s="19"/>
      <c r="O459" s="19"/>
      <c r="P459" s="19"/>
      <c r="Q459" s="19"/>
      <c r="R459" s="19"/>
      <c r="S459" s="19"/>
      <c r="T459" s="19"/>
      <c r="U459" s="19"/>
      <c r="V459" s="19"/>
      <c r="W459" s="19"/>
      <c r="X459" s="19"/>
      <c r="Y459" s="19"/>
    </row>
    <row r="460" spans="2:25" ht="12" customHeight="1">
      <c r="B460" s="19"/>
      <c r="C460" s="19"/>
      <c r="D460" s="133"/>
      <c r="E460" s="19"/>
      <c r="F460" s="19"/>
      <c r="G460" s="19"/>
      <c r="H460" s="19"/>
      <c r="I460" s="19"/>
      <c r="J460" s="19"/>
      <c r="K460" s="19"/>
      <c r="L460" s="19"/>
      <c r="M460" s="19"/>
      <c r="N460" s="19"/>
      <c r="O460" s="19"/>
      <c r="P460" s="19"/>
      <c r="Q460" s="19"/>
      <c r="R460" s="19"/>
      <c r="S460" s="19"/>
      <c r="T460" s="19"/>
      <c r="U460" s="19"/>
      <c r="V460" s="19"/>
      <c r="W460" s="19"/>
      <c r="X460" s="19"/>
      <c r="Y460" s="19"/>
    </row>
    <row r="461" spans="2:25" ht="12" customHeight="1">
      <c r="B461" s="19"/>
      <c r="C461" s="19"/>
      <c r="D461" s="133"/>
      <c r="E461" s="19"/>
      <c r="F461" s="19"/>
      <c r="G461" s="19"/>
      <c r="H461" s="19"/>
      <c r="I461" s="19"/>
      <c r="J461" s="19"/>
      <c r="K461" s="19"/>
      <c r="L461" s="19"/>
      <c r="M461" s="19"/>
      <c r="N461" s="19"/>
      <c r="O461" s="19"/>
      <c r="P461" s="19"/>
      <c r="Q461" s="19"/>
      <c r="R461" s="19"/>
      <c r="S461" s="19"/>
      <c r="T461" s="19"/>
      <c r="U461" s="19"/>
      <c r="V461" s="19"/>
      <c r="W461" s="19"/>
      <c r="X461" s="19"/>
      <c r="Y461" s="19"/>
    </row>
    <row r="462" spans="2:25" ht="12" customHeight="1">
      <c r="B462" s="19"/>
      <c r="C462" s="19"/>
      <c r="D462" s="133"/>
      <c r="E462" s="19"/>
      <c r="F462" s="19"/>
      <c r="G462" s="19"/>
      <c r="H462" s="19"/>
      <c r="I462" s="19"/>
      <c r="J462" s="19"/>
      <c r="K462" s="19"/>
      <c r="L462" s="19"/>
      <c r="M462" s="19"/>
      <c r="N462" s="19"/>
      <c r="O462" s="19"/>
      <c r="P462" s="19"/>
      <c r="Q462" s="19"/>
      <c r="R462" s="19"/>
      <c r="S462" s="19"/>
      <c r="T462" s="19"/>
      <c r="U462" s="19"/>
      <c r="V462" s="19"/>
      <c r="W462" s="19"/>
      <c r="X462" s="19"/>
      <c r="Y462" s="19"/>
    </row>
    <row r="463" spans="2:25" ht="12" customHeight="1">
      <c r="B463" s="19"/>
      <c r="C463" s="19"/>
      <c r="D463" s="133"/>
      <c r="E463" s="19"/>
      <c r="F463" s="19"/>
      <c r="G463" s="19"/>
      <c r="H463" s="19"/>
      <c r="I463" s="19"/>
      <c r="J463" s="19"/>
      <c r="K463" s="19"/>
      <c r="L463" s="19"/>
      <c r="M463" s="19"/>
      <c r="N463" s="19"/>
      <c r="O463" s="19"/>
      <c r="P463" s="19"/>
      <c r="Q463" s="19"/>
      <c r="R463" s="19"/>
      <c r="S463" s="19"/>
      <c r="T463" s="19"/>
      <c r="U463" s="19"/>
      <c r="V463" s="19"/>
      <c r="W463" s="19"/>
      <c r="X463" s="19"/>
      <c r="Y463" s="19"/>
    </row>
    <row r="464" spans="2:25" ht="12" customHeight="1">
      <c r="B464" s="19"/>
      <c r="C464" s="19"/>
      <c r="D464" s="133"/>
      <c r="E464" s="19"/>
      <c r="F464" s="19"/>
      <c r="G464" s="19"/>
      <c r="H464" s="19"/>
      <c r="I464" s="19"/>
      <c r="J464" s="19"/>
      <c r="K464" s="19"/>
      <c r="L464" s="19"/>
      <c r="M464" s="19"/>
      <c r="N464" s="19"/>
      <c r="O464" s="19"/>
      <c r="P464" s="19"/>
      <c r="Q464" s="19"/>
      <c r="R464" s="19"/>
      <c r="S464" s="19"/>
      <c r="T464" s="19"/>
      <c r="U464" s="19"/>
      <c r="V464" s="19"/>
      <c r="W464" s="19"/>
      <c r="X464" s="19"/>
      <c r="Y464" s="19"/>
    </row>
    <row r="465" spans="2:25" ht="12" customHeight="1">
      <c r="B465" s="19"/>
      <c r="C465" s="19"/>
      <c r="D465" s="133"/>
      <c r="E465" s="19"/>
      <c r="F465" s="19"/>
      <c r="G465" s="19"/>
      <c r="H465" s="19"/>
      <c r="I465" s="19"/>
      <c r="J465" s="19"/>
      <c r="K465" s="19"/>
      <c r="L465" s="19"/>
      <c r="M465" s="19"/>
      <c r="N465" s="19"/>
      <c r="O465" s="19"/>
      <c r="P465" s="19"/>
      <c r="Q465" s="19"/>
      <c r="R465" s="19"/>
      <c r="S465" s="19"/>
      <c r="T465" s="19"/>
      <c r="U465" s="19"/>
      <c r="V465" s="19"/>
      <c r="W465" s="19"/>
      <c r="X465" s="19"/>
      <c r="Y465" s="19"/>
    </row>
    <row r="466" spans="2:25" ht="12" customHeight="1">
      <c r="B466" s="19"/>
      <c r="C466" s="19"/>
      <c r="D466" s="133"/>
      <c r="E466" s="19"/>
      <c r="F466" s="19"/>
      <c r="G466" s="19"/>
      <c r="H466" s="19"/>
      <c r="I466" s="19"/>
      <c r="J466" s="19"/>
      <c r="K466" s="19"/>
      <c r="L466" s="19"/>
      <c r="M466" s="19"/>
      <c r="N466" s="19"/>
      <c r="O466" s="19"/>
      <c r="P466" s="19"/>
      <c r="Q466" s="19"/>
      <c r="R466" s="19"/>
      <c r="S466" s="19"/>
      <c r="T466" s="19"/>
      <c r="U466" s="19"/>
      <c r="V466" s="19"/>
      <c r="W466" s="19"/>
      <c r="X466" s="19"/>
      <c r="Y466" s="19"/>
    </row>
    <row r="467" spans="2:25" ht="12" customHeight="1">
      <c r="B467" s="19"/>
      <c r="C467" s="19"/>
      <c r="D467" s="133"/>
      <c r="E467" s="19"/>
      <c r="F467" s="19"/>
      <c r="G467" s="19"/>
      <c r="H467" s="19"/>
      <c r="I467" s="19"/>
      <c r="J467" s="19"/>
      <c r="K467" s="19"/>
      <c r="L467" s="19"/>
      <c r="M467" s="19"/>
      <c r="N467" s="19"/>
      <c r="O467" s="19"/>
      <c r="P467" s="19"/>
      <c r="Q467" s="19"/>
      <c r="R467" s="19"/>
      <c r="S467" s="19"/>
      <c r="T467" s="19"/>
      <c r="U467" s="19"/>
      <c r="V467" s="19"/>
      <c r="W467" s="19"/>
      <c r="X467" s="19"/>
      <c r="Y467" s="19"/>
    </row>
    <row r="468" spans="2:25" ht="12" customHeight="1">
      <c r="B468" s="19"/>
      <c r="C468" s="19"/>
      <c r="D468" s="133"/>
      <c r="E468" s="19"/>
      <c r="F468" s="19"/>
      <c r="G468" s="19"/>
      <c r="H468" s="19"/>
      <c r="I468" s="19"/>
      <c r="J468" s="19"/>
      <c r="K468" s="19"/>
      <c r="L468" s="19"/>
      <c r="M468" s="19"/>
      <c r="N468" s="19"/>
      <c r="O468" s="19"/>
      <c r="P468" s="19"/>
      <c r="Q468" s="19"/>
      <c r="R468" s="19"/>
      <c r="S468" s="19"/>
      <c r="T468" s="19"/>
      <c r="U468" s="19"/>
      <c r="V468" s="19"/>
      <c r="W468" s="19"/>
      <c r="X468" s="19"/>
      <c r="Y468" s="19"/>
    </row>
    <row r="469" spans="2:25" ht="12" customHeight="1">
      <c r="B469" s="19"/>
      <c r="C469" s="19"/>
      <c r="D469" s="133"/>
      <c r="E469" s="19"/>
      <c r="F469" s="19"/>
      <c r="G469" s="19"/>
      <c r="H469" s="19"/>
      <c r="I469" s="19"/>
      <c r="J469" s="19"/>
      <c r="K469" s="19"/>
      <c r="L469" s="19"/>
      <c r="M469" s="19"/>
      <c r="N469" s="19"/>
      <c r="O469" s="19"/>
      <c r="P469" s="19"/>
      <c r="Q469" s="19"/>
      <c r="R469" s="19"/>
      <c r="S469" s="19"/>
      <c r="T469" s="19"/>
      <c r="U469" s="19"/>
      <c r="V469" s="19"/>
      <c r="W469" s="19"/>
      <c r="X469" s="19"/>
      <c r="Y469" s="19"/>
    </row>
    <row r="470" spans="2:25" ht="12" customHeight="1">
      <c r="B470" s="19"/>
      <c r="C470" s="19"/>
      <c r="D470" s="133"/>
      <c r="E470" s="19"/>
      <c r="F470" s="19"/>
      <c r="G470" s="19"/>
      <c r="H470" s="19"/>
      <c r="I470" s="19"/>
      <c r="J470" s="19"/>
      <c r="K470" s="19"/>
      <c r="L470" s="19"/>
      <c r="M470" s="19"/>
      <c r="N470" s="19"/>
      <c r="O470" s="19"/>
      <c r="P470" s="19"/>
      <c r="Q470" s="19"/>
      <c r="R470" s="19"/>
      <c r="S470" s="19"/>
      <c r="T470" s="19"/>
      <c r="U470" s="19"/>
      <c r="V470" s="19"/>
      <c r="W470" s="19"/>
      <c r="X470" s="19"/>
      <c r="Y470" s="19"/>
    </row>
    <row r="471" spans="2:25" ht="12" customHeight="1">
      <c r="B471" s="19"/>
      <c r="C471" s="19"/>
      <c r="D471" s="133"/>
      <c r="E471" s="19"/>
      <c r="F471" s="19"/>
      <c r="G471" s="19"/>
      <c r="H471" s="19"/>
      <c r="I471" s="19"/>
      <c r="J471" s="19"/>
      <c r="K471" s="19"/>
      <c r="L471" s="19"/>
      <c r="M471" s="19"/>
      <c r="N471" s="19"/>
      <c r="O471" s="19"/>
      <c r="P471" s="19"/>
      <c r="Q471" s="19"/>
      <c r="R471" s="19"/>
      <c r="S471" s="19"/>
      <c r="T471" s="19"/>
      <c r="U471" s="19"/>
      <c r="V471" s="19"/>
      <c r="W471" s="19"/>
      <c r="X471" s="19"/>
      <c r="Y471" s="19"/>
    </row>
    <row r="472" spans="2:25" ht="12" customHeight="1">
      <c r="B472" s="19"/>
      <c r="C472" s="19"/>
      <c r="D472" s="133"/>
      <c r="E472" s="19"/>
      <c r="F472" s="19"/>
      <c r="G472" s="19"/>
      <c r="H472" s="19"/>
      <c r="I472" s="19"/>
      <c r="J472" s="19"/>
      <c r="K472" s="19"/>
      <c r="L472" s="19"/>
      <c r="M472" s="19"/>
      <c r="N472" s="19"/>
      <c r="O472" s="19"/>
      <c r="P472" s="19"/>
      <c r="Q472" s="19"/>
      <c r="R472" s="19"/>
      <c r="S472" s="19"/>
      <c r="T472" s="19"/>
      <c r="U472" s="19"/>
      <c r="V472" s="19"/>
      <c r="W472" s="19"/>
      <c r="X472" s="19"/>
      <c r="Y472" s="19"/>
    </row>
    <row r="473" spans="2:25" ht="12" customHeight="1">
      <c r="B473" s="19"/>
      <c r="C473" s="19"/>
      <c r="D473" s="133"/>
      <c r="E473" s="19"/>
      <c r="F473" s="19"/>
      <c r="G473" s="19"/>
      <c r="H473" s="19"/>
      <c r="I473" s="19"/>
      <c r="J473" s="19"/>
      <c r="K473" s="19"/>
      <c r="L473" s="19"/>
      <c r="M473" s="19"/>
      <c r="N473" s="19"/>
      <c r="O473" s="19"/>
      <c r="P473" s="19"/>
      <c r="Q473" s="19"/>
      <c r="R473" s="19"/>
      <c r="S473" s="19"/>
      <c r="T473" s="19"/>
      <c r="U473" s="19"/>
      <c r="V473" s="19"/>
      <c r="W473" s="19"/>
      <c r="X473" s="19"/>
      <c r="Y473" s="19"/>
    </row>
    <row r="474" spans="2:25" ht="12" customHeight="1">
      <c r="B474" s="19"/>
      <c r="C474" s="19"/>
      <c r="D474" s="133"/>
      <c r="E474" s="19"/>
      <c r="F474" s="19"/>
      <c r="G474" s="19"/>
      <c r="H474" s="19"/>
      <c r="I474" s="19"/>
      <c r="J474" s="19"/>
      <c r="K474" s="19"/>
      <c r="L474" s="19"/>
      <c r="M474" s="19"/>
      <c r="N474" s="19"/>
      <c r="O474" s="19"/>
      <c r="P474" s="19"/>
      <c r="Q474" s="19"/>
      <c r="R474" s="19"/>
      <c r="S474" s="19"/>
      <c r="T474" s="19"/>
      <c r="U474" s="19"/>
      <c r="V474" s="19"/>
      <c r="W474" s="19"/>
      <c r="X474" s="19"/>
      <c r="Y474" s="19"/>
    </row>
    <row r="475" spans="2:25" ht="12" customHeight="1">
      <c r="B475" s="19"/>
      <c r="C475" s="19"/>
      <c r="D475" s="133"/>
      <c r="E475" s="19"/>
      <c r="F475" s="19"/>
      <c r="G475" s="19"/>
      <c r="H475" s="19"/>
      <c r="I475" s="19"/>
      <c r="J475" s="19"/>
      <c r="K475" s="19"/>
      <c r="L475" s="19"/>
      <c r="M475" s="19"/>
      <c r="N475" s="19"/>
      <c r="O475" s="19"/>
      <c r="P475" s="19"/>
      <c r="Q475" s="19"/>
      <c r="R475" s="19"/>
      <c r="S475" s="19"/>
      <c r="T475" s="19"/>
      <c r="U475" s="19"/>
      <c r="V475" s="19"/>
      <c r="W475" s="19"/>
      <c r="X475" s="19"/>
      <c r="Y475" s="19"/>
    </row>
    <row r="476" spans="2:25" ht="12" customHeight="1">
      <c r="B476" s="19"/>
      <c r="C476" s="19"/>
      <c r="D476" s="133"/>
      <c r="E476" s="19"/>
      <c r="F476" s="19"/>
      <c r="G476" s="19"/>
      <c r="H476" s="19"/>
      <c r="I476" s="19"/>
      <c r="J476" s="19"/>
      <c r="K476" s="19"/>
      <c r="L476" s="19"/>
      <c r="M476" s="19"/>
      <c r="N476" s="19"/>
      <c r="O476" s="19"/>
      <c r="P476" s="19"/>
      <c r="Q476" s="19"/>
      <c r="R476" s="19"/>
      <c r="S476" s="19"/>
      <c r="T476" s="19"/>
      <c r="U476" s="19"/>
      <c r="V476" s="19"/>
      <c r="W476" s="19"/>
      <c r="X476" s="19"/>
      <c r="Y476" s="19"/>
    </row>
    <row r="477" spans="2:25" ht="12" customHeight="1">
      <c r="B477" s="19"/>
      <c r="C477" s="19"/>
      <c r="D477" s="133"/>
      <c r="E477" s="19"/>
      <c r="F477" s="19"/>
      <c r="G477" s="19"/>
      <c r="H477" s="19"/>
      <c r="I477" s="19"/>
      <c r="J477" s="19"/>
      <c r="K477" s="19"/>
      <c r="L477" s="19"/>
      <c r="M477" s="19"/>
      <c r="N477" s="19"/>
      <c r="O477" s="19"/>
      <c r="P477" s="19"/>
      <c r="Q477" s="19"/>
      <c r="R477" s="19"/>
      <c r="S477" s="19"/>
      <c r="T477" s="19"/>
      <c r="U477" s="19"/>
      <c r="V477" s="19"/>
      <c r="W477" s="19"/>
      <c r="X477" s="19"/>
      <c r="Y477" s="19"/>
    </row>
    <row r="478" spans="2:25" ht="12" customHeight="1">
      <c r="B478" s="19"/>
      <c r="C478" s="19"/>
      <c r="D478" s="133"/>
      <c r="E478" s="19"/>
      <c r="F478" s="19"/>
      <c r="G478" s="19"/>
      <c r="H478" s="19"/>
      <c r="I478" s="19"/>
      <c r="J478" s="19"/>
      <c r="K478" s="19"/>
      <c r="L478" s="19"/>
      <c r="M478" s="19"/>
      <c r="N478" s="19"/>
      <c r="O478" s="19"/>
      <c r="P478" s="19"/>
      <c r="Q478" s="19"/>
      <c r="R478" s="19"/>
      <c r="S478" s="19"/>
      <c r="T478" s="19"/>
      <c r="U478" s="19"/>
      <c r="V478" s="19"/>
      <c r="W478" s="19"/>
      <c r="X478" s="19"/>
      <c r="Y478" s="19"/>
    </row>
    <row r="479" spans="2:25" ht="12" customHeight="1">
      <c r="B479" s="19"/>
      <c r="C479" s="19"/>
      <c r="D479" s="133"/>
      <c r="E479" s="19"/>
      <c r="F479" s="19"/>
      <c r="G479" s="19"/>
      <c r="H479" s="19"/>
      <c r="I479" s="19"/>
      <c r="J479" s="19"/>
      <c r="K479" s="19"/>
      <c r="L479" s="19"/>
      <c r="M479" s="19"/>
      <c r="N479" s="19"/>
      <c r="O479" s="19"/>
      <c r="P479" s="19"/>
      <c r="Q479" s="19"/>
      <c r="R479" s="19"/>
      <c r="S479" s="19"/>
      <c r="T479" s="19"/>
      <c r="U479" s="19"/>
      <c r="V479" s="19"/>
      <c r="W479" s="19"/>
      <c r="X479" s="19"/>
      <c r="Y479" s="19"/>
    </row>
    <row r="480" spans="2:25" ht="12" customHeight="1">
      <c r="B480" s="19"/>
      <c r="C480" s="19"/>
      <c r="D480" s="133"/>
      <c r="E480" s="19"/>
      <c r="F480" s="19"/>
      <c r="G480" s="19"/>
      <c r="H480" s="19"/>
      <c r="I480" s="19"/>
      <c r="J480" s="19"/>
      <c r="K480" s="19"/>
      <c r="L480" s="19"/>
      <c r="M480" s="19"/>
      <c r="N480" s="19"/>
      <c r="O480" s="19"/>
      <c r="P480" s="19"/>
      <c r="Q480" s="19"/>
      <c r="R480" s="19"/>
      <c r="S480" s="19"/>
      <c r="T480" s="19"/>
      <c r="U480" s="19"/>
      <c r="V480" s="19"/>
      <c r="W480" s="19"/>
      <c r="X480" s="19"/>
      <c r="Y480" s="19"/>
    </row>
    <row r="481" spans="2:25" ht="12" customHeight="1">
      <c r="B481" s="19"/>
      <c r="C481" s="19"/>
      <c r="D481" s="133"/>
      <c r="E481" s="19"/>
      <c r="F481" s="19"/>
      <c r="G481" s="19"/>
      <c r="H481" s="19"/>
      <c r="I481" s="19"/>
      <c r="J481" s="19"/>
      <c r="K481" s="19"/>
      <c r="L481" s="19"/>
      <c r="M481" s="19"/>
      <c r="N481" s="19"/>
      <c r="O481" s="19"/>
      <c r="P481" s="19"/>
      <c r="Q481" s="19"/>
      <c r="R481" s="19"/>
      <c r="S481" s="19"/>
      <c r="T481" s="19"/>
      <c r="U481" s="19"/>
      <c r="V481" s="19"/>
      <c r="W481" s="19"/>
      <c r="X481" s="19"/>
      <c r="Y481" s="19"/>
    </row>
    <row r="482" spans="2:25" ht="12" customHeight="1">
      <c r="B482" s="19"/>
      <c r="C482" s="19"/>
      <c r="D482" s="133"/>
      <c r="E482" s="19"/>
      <c r="F482" s="19"/>
      <c r="G482" s="19"/>
      <c r="H482" s="19"/>
      <c r="I482" s="19"/>
      <c r="J482" s="19"/>
      <c r="K482" s="19"/>
      <c r="L482" s="19"/>
      <c r="M482" s="19"/>
      <c r="N482" s="19"/>
      <c r="O482" s="19"/>
      <c r="P482" s="19"/>
      <c r="Q482" s="19"/>
      <c r="R482" s="19"/>
      <c r="S482" s="19"/>
      <c r="T482" s="19"/>
      <c r="U482" s="19"/>
      <c r="V482" s="19"/>
      <c r="W482" s="19"/>
      <c r="X482" s="19"/>
      <c r="Y482" s="19"/>
    </row>
    <row r="483" spans="2:25" ht="12" customHeight="1">
      <c r="B483" s="19"/>
      <c r="C483" s="19"/>
      <c r="D483" s="133"/>
      <c r="E483" s="19"/>
      <c r="F483" s="19"/>
      <c r="G483" s="19"/>
      <c r="H483" s="19"/>
      <c r="I483" s="19"/>
      <c r="J483" s="19"/>
      <c r="K483" s="19"/>
      <c r="L483" s="19"/>
      <c r="M483" s="19"/>
      <c r="N483" s="19"/>
      <c r="O483" s="19"/>
      <c r="P483" s="19"/>
      <c r="Q483" s="19"/>
      <c r="R483" s="19"/>
      <c r="S483" s="19"/>
      <c r="T483" s="19"/>
      <c r="U483" s="19"/>
      <c r="V483" s="19"/>
      <c r="W483" s="19"/>
      <c r="X483" s="19"/>
      <c r="Y483" s="19"/>
    </row>
    <row r="484" spans="2:25" ht="12" customHeight="1">
      <c r="B484" s="19"/>
      <c r="C484" s="19"/>
      <c r="D484" s="133"/>
      <c r="E484" s="19"/>
      <c r="F484" s="19"/>
      <c r="G484" s="19"/>
      <c r="H484" s="19"/>
      <c r="I484" s="19"/>
      <c r="J484" s="19"/>
      <c r="K484" s="19"/>
      <c r="L484" s="19"/>
      <c r="M484" s="19"/>
      <c r="N484" s="19"/>
      <c r="O484" s="19"/>
      <c r="P484" s="19"/>
      <c r="Q484" s="19"/>
      <c r="R484" s="19"/>
      <c r="S484" s="19"/>
      <c r="T484" s="19"/>
      <c r="U484" s="19"/>
      <c r="V484" s="19"/>
      <c r="W484" s="19"/>
      <c r="X484" s="19"/>
      <c r="Y484" s="19"/>
    </row>
    <row r="485" spans="2:25" ht="12" customHeight="1">
      <c r="B485" s="19"/>
      <c r="C485" s="19"/>
      <c r="D485" s="133"/>
      <c r="E485" s="19"/>
      <c r="F485" s="19"/>
      <c r="G485" s="19"/>
      <c r="H485" s="19"/>
      <c r="I485" s="19"/>
      <c r="J485" s="19"/>
      <c r="K485" s="19"/>
      <c r="L485" s="19"/>
      <c r="M485" s="19"/>
      <c r="N485" s="19"/>
      <c r="O485" s="19"/>
      <c r="P485" s="19"/>
      <c r="Q485" s="19"/>
      <c r="R485" s="19"/>
      <c r="S485" s="19"/>
      <c r="T485" s="19"/>
      <c r="U485" s="19"/>
      <c r="V485" s="19"/>
      <c r="W485" s="19"/>
      <c r="X485" s="19"/>
      <c r="Y485" s="19"/>
    </row>
    <row r="486" spans="2:25" ht="12" customHeight="1">
      <c r="B486" s="19"/>
      <c r="C486" s="19"/>
      <c r="D486" s="133"/>
      <c r="E486" s="19"/>
      <c r="F486" s="19"/>
      <c r="G486" s="19"/>
      <c r="H486" s="19"/>
      <c r="I486" s="19"/>
      <c r="J486" s="19"/>
      <c r="K486" s="19"/>
      <c r="L486" s="19"/>
      <c r="M486" s="19"/>
      <c r="N486" s="19"/>
      <c r="O486" s="19"/>
      <c r="P486" s="19"/>
      <c r="Q486" s="19"/>
      <c r="R486" s="19"/>
      <c r="S486" s="19"/>
      <c r="T486" s="19"/>
      <c r="U486" s="19"/>
      <c r="V486" s="19"/>
      <c r="W486" s="19"/>
      <c r="X486" s="19"/>
      <c r="Y486" s="19"/>
    </row>
    <row r="487" spans="2:25" ht="12" customHeight="1">
      <c r="B487" s="19"/>
      <c r="C487" s="19"/>
      <c r="D487" s="133"/>
      <c r="E487" s="19"/>
      <c r="F487" s="19"/>
      <c r="G487" s="19"/>
      <c r="H487" s="19"/>
      <c r="I487" s="19"/>
      <c r="J487" s="19"/>
      <c r="K487" s="19"/>
      <c r="L487" s="19"/>
      <c r="M487" s="19"/>
      <c r="N487" s="19"/>
      <c r="O487" s="19"/>
      <c r="P487" s="19"/>
      <c r="Q487" s="19"/>
      <c r="R487" s="19"/>
      <c r="S487" s="19"/>
      <c r="T487" s="19"/>
      <c r="U487" s="19"/>
      <c r="V487" s="19"/>
      <c r="W487" s="19"/>
      <c r="X487" s="19"/>
      <c r="Y487" s="19"/>
    </row>
    <row r="488" spans="2:25" ht="12" customHeight="1">
      <c r="B488" s="19"/>
      <c r="C488" s="19"/>
      <c r="D488" s="133"/>
      <c r="E488" s="19"/>
      <c r="F488" s="19"/>
      <c r="G488" s="19"/>
      <c r="H488" s="19"/>
      <c r="I488" s="19"/>
      <c r="J488" s="19"/>
      <c r="K488" s="19"/>
      <c r="L488" s="19"/>
      <c r="M488" s="19"/>
      <c r="N488" s="19"/>
      <c r="O488" s="19"/>
      <c r="P488" s="19"/>
      <c r="Q488" s="19"/>
      <c r="R488" s="19"/>
      <c r="S488" s="19"/>
      <c r="T488" s="19"/>
      <c r="U488" s="19"/>
      <c r="V488" s="19"/>
      <c r="W488" s="19"/>
      <c r="X488" s="19"/>
      <c r="Y488" s="19"/>
    </row>
    <row r="489" spans="2:25" ht="12" customHeight="1">
      <c r="B489" s="19"/>
      <c r="C489" s="19"/>
      <c r="D489" s="133"/>
      <c r="E489" s="19"/>
      <c r="F489" s="19"/>
      <c r="G489" s="19"/>
      <c r="H489" s="19"/>
      <c r="I489" s="19"/>
      <c r="J489" s="19"/>
      <c r="K489" s="19"/>
      <c r="L489" s="19"/>
      <c r="M489" s="19"/>
      <c r="N489" s="19"/>
      <c r="O489" s="19"/>
      <c r="P489" s="19"/>
      <c r="Q489" s="19"/>
      <c r="R489" s="19"/>
      <c r="S489" s="19"/>
      <c r="T489" s="19"/>
      <c r="U489" s="19"/>
      <c r="V489" s="19"/>
      <c r="W489" s="19"/>
      <c r="X489" s="19"/>
      <c r="Y489" s="19"/>
    </row>
    <row r="490" spans="2:25" ht="12" customHeight="1">
      <c r="B490" s="19"/>
      <c r="C490" s="19"/>
      <c r="D490" s="133"/>
      <c r="E490" s="19"/>
      <c r="F490" s="19"/>
      <c r="G490" s="19"/>
      <c r="H490" s="19"/>
      <c r="I490" s="19"/>
      <c r="J490" s="19"/>
      <c r="K490" s="19"/>
      <c r="L490" s="19"/>
      <c r="M490" s="19"/>
      <c r="N490" s="19"/>
      <c r="O490" s="19"/>
      <c r="P490" s="19"/>
      <c r="Q490" s="19"/>
      <c r="R490" s="19"/>
      <c r="S490" s="19"/>
      <c r="T490" s="19"/>
      <c r="U490" s="19"/>
      <c r="V490" s="19"/>
      <c r="W490" s="19"/>
      <c r="X490" s="19"/>
      <c r="Y490" s="19"/>
    </row>
    <row r="491" spans="2:25" ht="12" customHeight="1">
      <c r="B491" s="19"/>
      <c r="C491" s="19"/>
      <c r="D491" s="133"/>
      <c r="E491" s="19"/>
      <c r="F491" s="19"/>
      <c r="G491" s="19"/>
      <c r="H491" s="19"/>
      <c r="I491" s="19"/>
      <c r="J491" s="19"/>
      <c r="K491" s="19"/>
      <c r="L491" s="19"/>
      <c r="M491" s="19"/>
      <c r="N491" s="19"/>
      <c r="O491" s="19"/>
      <c r="P491" s="19"/>
      <c r="Q491" s="19"/>
      <c r="R491" s="19"/>
      <c r="S491" s="19"/>
      <c r="T491" s="19"/>
      <c r="U491" s="19"/>
      <c r="V491" s="19"/>
      <c r="W491" s="19"/>
      <c r="X491" s="19"/>
      <c r="Y491" s="19"/>
    </row>
    <row r="492" spans="2:25" ht="12" customHeight="1">
      <c r="B492" s="19"/>
      <c r="C492" s="19"/>
      <c r="D492" s="133"/>
      <c r="E492" s="19"/>
      <c r="F492" s="19"/>
      <c r="G492" s="19"/>
      <c r="H492" s="19"/>
      <c r="I492" s="19"/>
      <c r="J492" s="19"/>
      <c r="K492" s="19"/>
      <c r="L492" s="19"/>
      <c r="M492" s="19"/>
      <c r="N492" s="19"/>
      <c r="O492" s="19"/>
      <c r="P492" s="19"/>
      <c r="Q492" s="19"/>
      <c r="R492" s="19"/>
      <c r="S492" s="19"/>
      <c r="T492" s="19"/>
      <c r="U492" s="19"/>
      <c r="V492" s="19"/>
      <c r="W492" s="19"/>
      <c r="X492" s="19"/>
      <c r="Y492" s="19"/>
    </row>
    <row r="493" spans="2:25" ht="12" customHeight="1">
      <c r="B493" s="19"/>
      <c r="C493" s="19"/>
      <c r="D493" s="133"/>
      <c r="E493" s="19"/>
      <c r="F493" s="19"/>
      <c r="G493" s="19"/>
      <c r="H493" s="19"/>
      <c r="I493" s="19"/>
      <c r="J493" s="19"/>
      <c r="K493" s="19"/>
      <c r="L493" s="19"/>
      <c r="M493" s="19"/>
      <c r="N493" s="19"/>
      <c r="O493" s="19"/>
      <c r="P493" s="19"/>
      <c r="Q493" s="19"/>
      <c r="R493" s="19"/>
      <c r="S493" s="19"/>
      <c r="T493" s="19"/>
      <c r="U493" s="19"/>
      <c r="V493" s="19"/>
      <c r="W493" s="19"/>
      <c r="X493" s="19"/>
      <c r="Y493" s="19"/>
    </row>
    <row r="494" spans="2:25" ht="12" customHeight="1">
      <c r="B494" s="19"/>
      <c r="C494" s="19"/>
      <c r="D494" s="133"/>
      <c r="E494" s="19"/>
      <c r="F494" s="19"/>
      <c r="G494" s="19"/>
      <c r="H494" s="19"/>
      <c r="I494" s="19"/>
      <c r="J494" s="19"/>
      <c r="K494" s="19"/>
      <c r="L494" s="19"/>
      <c r="M494" s="19"/>
      <c r="N494" s="19"/>
      <c r="O494" s="19"/>
      <c r="P494" s="19"/>
      <c r="Q494" s="19"/>
      <c r="R494" s="19"/>
      <c r="S494" s="19"/>
      <c r="T494" s="19"/>
      <c r="U494" s="19"/>
      <c r="V494" s="19"/>
      <c r="W494" s="19"/>
      <c r="X494" s="19"/>
      <c r="Y494" s="19"/>
    </row>
    <row r="495" spans="2:25" ht="12" customHeight="1">
      <c r="B495" s="19"/>
      <c r="C495" s="19"/>
      <c r="D495" s="133"/>
      <c r="E495" s="19"/>
      <c r="F495" s="19"/>
      <c r="G495" s="19"/>
      <c r="H495" s="19"/>
      <c r="I495" s="19"/>
      <c r="J495" s="19"/>
      <c r="K495" s="19"/>
      <c r="L495" s="19"/>
      <c r="M495" s="19"/>
      <c r="N495" s="19"/>
      <c r="O495" s="19"/>
      <c r="P495" s="19"/>
      <c r="Q495" s="19"/>
      <c r="R495" s="19"/>
      <c r="S495" s="19"/>
      <c r="T495" s="19"/>
      <c r="U495" s="19"/>
      <c r="V495" s="19"/>
      <c r="W495" s="19"/>
      <c r="X495" s="19"/>
      <c r="Y495" s="19"/>
    </row>
    <row r="496" spans="2:25" ht="12" customHeight="1">
      <c r="B496" s="19"/>
      <c r="C496" s="19"/>
      <c r="D496" s="133"/>
      <c r="E496" s="19"/>
      <c r="F496" s="19"/>
      <c r="G496" s="19"/>
      <c r="H496" s="19"/>
      <c r="I496" s="19"/>
      <c r="J496" s="19"/>
      <c r="K496" s="19"/>
      <c r="L496" s="19"/>
      <c r="M496" s="19"/>
      <c r="N496" s="19"/>
      <c r="O496" s="19"/>
      <c r="P496" s="19"/>
      <c r="Q496" s="19"/>
      <c r="R496" s="19"/>
      <c r="S496" s="19"/>
      <c r="T496" s="19"/>
      <c r="U496" s="19"/>
      <c r="V496" s="19"/>
      <c r="W496" s="19"/>
      <c r="X496" s="19"/>
      <c r="Y496" s="19"/>
    </row>
    <row r="497" spans="2:25" ht="12" customHeight="1">
      <c r="B497" s="19"/>
      <c r="C497" s="19"/>
      <c r="D497" s="133"/>
      <c r="E497" s="19"/>
      <c r="F497" s="19"/>
      <c r="G497" s="19"/>
      <c r="H497" s="19"/>
      <c r="I497" s="19"/>
      <c r="J497" s="19"/>
      <c r="K497" s="19"/>
      <c r="L497" s="19"/>
      <c r="M497" s="19"/>
      <c r="N497" s="19"/>
      <c r="O497" s="19"/>
      <c r="P497" s="19"/>
      <c r="Q497" s="19"/>
      <c r="R497" s="19"/>
      <c r="S497" s="19"/>
      <c r="T497" s="19"/>
      <c r="U497" s="19"/>
      <c r="V497" s="19"/>
      <c r="W497" s="19"/>
      <c r="X497" s="19"/>
      <c r="Y497" s="19"/>
    </row>
    <row r="498" spans="2:25" ht="12" customHeight="1">
      <c r="B498" s="19"/>
      <c r="C498" s="19"/>
      <c r="D498" s="133"/>
      <c r="E498" s="19"/>
      <c r="F498" s="19"/>
      <c r="G498" s="19"/>
      <c r="H498" s="19"/>
      <c r="I498" s="19"/>
      <c r="J498" s="19"/>
      <c r="K498" s="19"/>
      <c r="L498" s="19"/>
      <c r="M498" s="19"/>
      <c r="N498" s="19"/>
      <c r="O498" s="19"/>
      <c r="P498" s="19"/>
      <c r="Q498" s="19"/>
      <c r="R498" s="19"/>
      <c r="S498" s="19"/>
      <c r="T498" s="19"/>
      <c r="U498" s="19"/>
      <c r="V498" s="19"/>
      <c r="W498" s="19"/>
      <c r="X498" s="19"/>
      <c r="Y498" s="19"/>
    </row>
    <row r="499" spans="2:25" ht="12" customHeight="1">
      <c r="B499" s="19"/>
      <c r="C499" s="19"/>
      <c r="D499" s="133"/>
      <c r="E499" s="19"/>
      <c r="F499" s="19"/>
      <c r="G499" s="19"/>
      <c r="H499" s="19"/>
      <c r="I499" s="19"/>
      <c r="J499" s="19"/>
      <c r="K499" s="19"/>
      <c r="L499" s="19"/>
      <c r="M499" s="19"/>
      <c r="N499" s="19"/>
      <c r="O499" s="19"/>
      <c r="P499" s="19"/>
      <c r="Q499" s="19"/>
      <c r="R499" s="19"/>
      <c r="S499" s="19"/>
      <c r="T499" s="19"/>
      <c r="U499" s="19"/>
      <c r="V499" s="19"/>
      <c r="W499" s="19"/>
      <c r="X499" s="19"/>
      <c r="Y499" s="19"/>
    </row>
    <row r="500" spans="2:25" ht="12" customHeight="1">
      <c r="B500" s="19"/>
      <c r="C500" s="19"/>
      <c r="D500" s="133"/>
      <c r="E500" s="19"/>
      <c r="F500" s="19"/>
      <c r="G500" s="19"/>
      <c r="H500" s="19"/>
      <c r="I500" s="19"/>
      <c r="J500" s="19"/>
      <c r="K500" s="19"/>
      <c r="L500" s="19"/>
      <c r="M500" s="19"/>
      <c r="N500" s="19"/>
      <c r="O500" s="19"/>
      <c r="P500" s="19"/>
      <c r="Q500" s="19"/>
      <c r="R500" s="19"/>
      <c r="S500" s="19"/>
      <c r="T500" s="19"/>
      <c r="U500" s="19"/>
      <c r="V500" s="19"/>
      <c r="W500" s="19"/>
      <c r="X500" s="19"/>
      <c r="Y500" s="19"/>
    </row>
    <row r="501" spans="2:25" ht="12" customHeight="1">
      <c r="B501" s="19"/>
      <c r="C501" s="19"/>
      <c r="D501" s="133"/>
      <c r="E501" s="19"/>
      <c r="F501" s="19"/>
      <c r="G501" s="19"/>
      <c r="H501" s="19"/>
      <c r="I501" s="19"/>
      <c r="J501" s="19"/>
      <c r="K501" s="19"/>
      <c r="L501" s="19"/>
      <c r="M501" s="19"/>
      <c r="N501" s="19"/>
      <c r="O501" s="19"/>
      <c r="P501" s="19"/>
      <c r="Q501" s="19"/>
      <c r="R501" s="19"/>
      <c r="S501" s="19"/>
      <c r="T501" s="19"/>
      <c r="U501" s="19"/>
      <c r="V501" s="19"/>
      <c r="W501" s="19"/>
      <c r="X501" s="19"/>
      <c r="Y501" s="19"/>
    </row>
    <row r="502" spans="2:25" ht="12" customHeight="1">
      <c r="B502" s="19"/>
      <c r="C502" s="19"/>
      <c r="D502" s="133"/>
      <c r="E502" s="19"/>
      <c r="F502" s="19"/>
      <c r="G502" s="19"/>
      <c r="H502" s="19"/>
      <c r="I502" s="19"/>
      <c r="J502" s="19"/>
      <c r="K502" s="19"/>
      <c r="L502" s="19"/>
      <c r="M502" s="19"/>
      <c r="N502" s="19"/>
      <c r="O502" s="19"/>
      <c r="P502" s="19"/>
      <c r="Q502" s="19"/>
      <c r="R502" s="19"/>
      <c r="S502" s="19"/>
      <c r="T502" s="19"/>
      <c r="U502" s="19"/>
      <c r="V502" s="19"/>
      <c r="W502" s="19"/>
      <c r="X502" s="19"/>
      <c r="Y502" s="19"/>
    </row>
    <row r="503" spans="2:25" ht="12" customHeight="1">
      <c r="B503" s="19"/>
      <c r="C503" s="19"/>
      <c r="D503" s="133"/>
      <c r="E503" s="19"/>
      <c r="F503" s="19"/>
      <c r="G503" s="19"/>
      <c r="H503" s="19"/>
      <c r="I503" s="19"/>
      <c r="J503" s="19"/>
      <c r="K503" s="19"/>
      <c r="L503" s="19"/>
      <c r="M503" s="19"/>
      <c r="N503" s="19"/>
      <c r="O503" s="19"/>
      <c r="P503" s="19"/>
      <c r="Q503" s="19"/>
      <c r="R503" s="19"/>
      <c r="S503" s="19"/>
      <c r="T503" s="19"/>
      <c r="U503" s="19"/>
      <c r="V503" s="19"/>
      <c r="W503" s="19"/>
      <c r="X503" s="19"/>
      <c r="Y503" s="19"/>
    </row>
    <row r="504" spans="2:25" ht="12" customHeight="1">
      <c r="B504" s="19"/>
      <c r="C504" s="19"/>
      <c r="D504" s="133"/>
      <c r="E504" s="19"/>
      <c r="F504" s="19"/>
      <c r="G504" s="19"/>
      <c r="H504" s="19"/>
      <c r="I504" s="19"/>
      <c r="J504" s="19"/>
      <c r="K504" s="19"/>
      <c r="L504" s="19"/>
      <c r="M504" s="19"/>
      <c r="N504" s="19"/>
      <c r="O504" s="19"/>
      <c r="P504" s="19"/>
      <c r="Q504" s="19"/>
      <c r="R504" s="19"/>
      <c r="S504" s="19"/>
      <c r="T504" s="19"/>
      <c r="U504" s="19"/>
      <c r="V504" s="19"/>
      <c r="W504" s="19"/>
      <c r="X504" s="19"/>
      <c r="Y504" s="19"/>
    </row>
    <row r="505" spans="2:25" ht="12" customHeight="1">
      <c r="B505" s="19"/>
      <c r="C505" s="19"/>
      <c r="D505" s="133"/>
      <c r="E505" s="19"/>
      <c r="F505" s="19"/>
      <c r="G505" s="19"/>
      <c r="H505" s="19"/>
      <c r="I505" s="19"/>
      <c r="J505" s="19"/>
      <c r="K505" s="19"/>
      <c r="L505" s="19"/>
      <c r="M505" s="19"/>
      <c r="N505" s="19"/>
      <c r="O505" s="19"/>
      <c r="P505" s="19"/>
      <c r="Q505" s="19"/>
      <c r="R505" s="19"/>
      <c r="S505" s="19"/>
      <c r="T505" s="19"/>
      <c r="U505" s="19"/>
      <c r="V505" s="19"/>
      <c r="W505" s="19"/>
      <c r="X505" s="19"/>
      <c r="Y505" s="19"/>
    </row>
    <row r="506" spans="2:25" ht="12" customHeight="1">
      <c r="B506" s="19"/>
      <c r="C506" s="19"/>
      <c r="D506" s="133"/>
      <c r="E506" s="19"/>
      <c r="F506" s="19"/>
      <c r="G506" s="19"/>
      <c r="H506" s="19"/>
      <c r="I506" s="19"/>
      <c r="J506" s="19"/>
      <c r="K506" s="19"/>
      <c r="L506" s="19"/>
      <c r="M506" s="19"/>
      <c r="N506" s="19"/>
      <c r="O506" s="19"/>
      <c r="P506" s="19"/>
      <c r="Q506" s="19"/>
      <c r="R506" s="19"/>
      <c r="S506" s="19"/>
      <c r="T506" s="19"/>
      <c r="U506" s="19"/>
      <c r="V506" s="19"/>
      <c r="W506" s="19"/>
      <c r="X506" s="19"/>
      <c r="Y506" s="19"/>
    </row>
    <row r="507" spans="2:25" ht="12" customHeight="1">
      <c r="B507" s="19"/>
      <c r="C507" s="19"/>
      <c r="D507" s="133"/>
      <c r="E507" s="19"/>
      <c r="F507" s="19"/>
      <c r="G507" s="19"/>
      <c r="H507" s="19"/>
      <c r="I507" s="19"/>
      <c r="J507" s="19"/>
      <c r="K507" s="19"/>
      <c r="L507" s="19"/>
      <c r="M507" s="19"/>
      <c r="N507" s="19"/>
      <c r="O507" s="19"/>
      <c r="P507" s="19"/>
      <c r="Q507" s="19"/>
      <c r="R507" s="19"/>
      <c r="S507" s="19"/>
      <c r="T507" s="19"/>
      <c r="U507" s="19"/>
      <c r="V507" s="19"/>
      <c r="W507" s="19"/>
      <c r="X507" s="19"/>
      <c r="Y507" s="19"/>
    </row>
    <row r="508" spans="2:25" ht="12" customHeight="1">
      <c r="B508" s="19"/>
      <c r="C508" s="19"/>
      <c r="D508" s="133"/>
      <c r="E508" s="19"/>
      <c r="F508" s="19"/>
      <c r="G508" s="19"/>
      <c r="H508" s="19"/>
      <c r="I508" s="19"/>
      <c r="J508" s="19"/>
      <c r="K508" s="19"/>
      <c r="L508" s="19"/>
      <c r="M508" s="19"/>
      <c r="N508" s="19"/>
      <c r="O508" s="19"/>
      <c r="P508" s="19"/>
      <c r="Q508" s="19"/>
      <c r="R508" s="19"/>
      <c r="S508" s="19"/>
      <c r="T508" s="19"/>
      <c r="U508" s="19"/>
      <c r="V508" s="19"/>
      <c r="W508" s="19"/>
      <c r="X508" s="19"/>
      <c r="Y508" s="19"/>
    </row>
    <row r="509" spans="2:25" ht="12" customHeight="1">
      <c r="B509" s="19"/>
      <c r="C509" s="19"/>
      <c r="D509" s="133"/>
      <c r="E509" s="19"/>
      <c r="F509" s="19"/>
      <c r="G509" s="19"/>
      <c r="H509" s="19"/>
      <c r="I509" s="19"/>
      <c r="J509" s="19"/>
      <c r="K509" s="19"/>
      <c r="L509" s="19"/>
      <c r="M509" s="19"/>
      <c r="N509" s="19"/>
      <c r="O509" s="19"/>
      <c r="P509" s="19"/>
      <c r="Q509" s="19"/>
      <c r="R509" s="19"/>
      <c r="S509" s="19"/>
      <c r="T509" s="19"/>
      <c r="U509" s="19"/>
      <c r="V509" s="19"/>
      <c r="W509" s="19"/>
      <c r="X509" s="19"/>
      <c r="Y509" s="19"/>
    </row>
    <row r="510" spans="2:25" ht="12" customHeight="1">
      <c r="B510" s="19"/>
      <c r="C510" s="19"/>
      <c r="D510" s="133"/>
      <c r="E510" s="19"/>
      <c r="F510" s="19"/>
      <c r="G510" s="19"/>
      <c r="H510" s="19"/>
      <c r="I510" s="19"/>
      <c r="J510" s="19"/>
      <c r="K510" s="19"/>
      <c r="L510" s="19"/>
      <c r="M510" s="19"/>
      <c r="N510" s="19"/>
      <c r="O510" s="19"/>
      <c r="P510" s="19"/>
      <c r="Q510" s="19"/>
      <c r="R510" s="19"/>
      <c r="S510" s="19"/>
      <c r="T510" s="19"/>
      <c r="U510" s="19"/>
      <c r="V510" s="19"/>
      <c r="W510" s="19"/>
      <c r="X510" s="19"/>
      <c r="Y510" s="19"/>
    </row>
    <row r="511" spans="2:25" ht="12" customHeight="1">
      <c r="B511" s="19"/>
      <c r="C511" s="19"/>
      <c r="D511" s="133"/>
      <c r="E511" s="19"/>
      <c r="F511" s="19"/>
      <c r="G511" s="19"/>
      <c r="H511" s="19"/>
      <c r="I511" s="19"/>
      <c r="J511" s="19"/>
      <c r="K511" s="19"/>
      <c r="L511" s="19"/>
      <c r="M511" s="19"/>
      <c r="N511" s="19"/>
      <c r="O511" s="19"/>
      <c r="P511" s="19"/>
      <c r="Q511" s="19"/>
      <c r="R511" s="19"/>
      <c r="S511" s="19"/>
      <c r="T511" s="19"/>
      <c r="U511" s="19"/>
      <c r="V511" s="19"/>
      <c r="W511" s="19"/>
      <c r="X511" s="19"/>
      <c r="Y511" s="19"/>
    </row>
    <row r="512" spans="2:25" ht="12" customHeight="1">
      <c r="B512" s="19"/>
      <c r="C512" s="19"/>
      <c r="D512" s="133"/>
      <c r="E512" s="19"/>
      <c r="F512" s="19"/>
      <c r="G512" s="19"/>
      <c r="H512" s="19"/>
      <c r="I512" s="19"/>
      <c r="J512" s="19"/>
      <c r="K512" s="19"/>
      <c r="L512" s="19"/>
      <c r="M512" s="19"/>
      <c r="N512" s="19"/>
      <c r="O512" s="19"/>
      <c r="P512" s="19"/>
      <c r="Q512" s="19"/>
      <c r="R512" s="19"/>
      <c r="S512" s="19"/>
      <c r="T512" s="19"/>
      <c r="U512" s="19"/>
      <c r="V512" s="19"/>
      <c r="W512" s="19"/>
      <c r="X512" s="19"/>
      <c r="Y512" s="19"/>
    </row>
    <row r="513" spans="2:25" ht="12" customHeight="1">
      <c r="B513" s="19"/>
      <c r="C513" s="19"/>
      <c r="D513" s="133"/>
      <c r="E513" s="19"/>
      <c r="F513" s="19"/>
      <c r="G513" s="19"/>
      <c r="H513" s="19"/>
      <c r="I513" s="19"/>
      <c r="J513" s="19"/>
      <c r="K513" s="19"/>
      <c r="L513" s="19"/>
      <c r="M513" s="19"/>
      <c r="N513" s="19"/>
      <c r="O513" s="19"/>
      <c r="P513" s="19"/>
      <c r="Q513" s="19"/>
      <c r="R513" s="19"/>
      <c r="S513" s="19"/>
      <c r="T513" s="19"/>
      <c r="U513" s="19"/>
      <c r="V513" s="19"/>
      <c r="W513" s="19"/>
      <c r="X513" s="19"/>
      <c r="Y513" s="19"/>
    </row>
    <row r="514" spans="2:25" ht="12" customHeight="1">
      <c r="B514" s="19"/>
      <c r="C514" s="19"/>
      <c r="D514" s="133"/>
      <c r="E514" s="19"/>
      <c r="F514" s="19"/>
      <c r="G514" s="19"/>
      <c r="H514" s="19"/>
      <c r="I514" s="19"/>
      <c r="J514" s="19"/>
      <c r="K514" s="19"/>
      <c r="L514" s="19"/>
      <c r="M514" s="19"/>
      <c r="N514" s="19"/>
      <c r="O514" s="19"/>
      <c r="P514" s="19"/>
      <c r="Q514" s="19"/>
      <c r="R514" s="19"/>
      <c r="S514" s="19"/>
      <c r="T514" s="19"/>
      <c r="U514" s="19"/>
      <c r="V514" s="19"/>
      <c r="W514" s="19"/>
      <c r="X514" s="19"/>
      <c r="Y514" s="19"/>
    </row>
    <row r="515" spans="2:25" ht="12" customHeight="1">
      <c r="B515" s="19"/>
      <c r="C515" s="19"/>
      <c r="D515" s="133"/>
      <c r="E515" s="19"/>
      <c r="F515" s="19"/>
      <c r="G515" s="19"/>
      <c r="H515" s="19"/>
      <c r="I515" s="19"/>
      <c r="J515" s="19"/>
      <c r="K515" s="19"/>
      <c r="L515" s="19"/>
      <c r="M515" s="19"/>
      <c r="N515" s="19"/>
      <c r="O515" s="19"/>
      <c r="P515" s="19"/>
      <c r="Q515" s="19"/>
      <c r="R515" s="19"/>
      <c r="S515" s="19"/>
      <c r="T515" s="19"/>
      <c r="U515" s="19"/>
      <c r="V515" s="19"/>
      <c r="W515" s="19"/>
      <c r="X515" s="19"/>
      <c r="Y515" s="19"/>
    </row>
    <row r="516" spans="2:25" ht="12" customHeight="1">
      <c r="B516" s="19"/>
      <c r="C516" s="19"/>
      <c r="D516" s="133"/>
      <c r="E516" s="19"/>
      <c r="F516" s="19"/>
      <c r="G516" s="19"/>
      <c r="H516" s="19"/>
      <c r="I516" s="19"/>
      <c r="J516" s="19"/>
      <c r="K516" s="19"/>
      <c r="L516" s="19"/>
      <c r="M516" s="19"/>
      <c r="N516" s="19"/>
      <c r="O516" s="19"/>
      <c r="P516" s="19"/>
      <c r="Q516" s="19"/>
      <c r="R516" s="19"/>
      <c r="S516" s="19"/>
      <c r="T516" s="19"/>
      <c r="U516" s="19"/>
      <c r="V516" s="19"/>
      <c r="W516" s="19"/>
      <c r="X516" s="19"/>
      <c r="Y516" s="19"/>
    </row>
    <row r="517" spans="2:25" ht="12" customHeight="1">
      <c r="B517" s="19"/>
      <c r="C517" s="19"/>
      <c r="D517" s="133"/>
      <c r="E517" s="19"/>
      <c r="F517" s="19"/>
      <c r="G517" s="19"/>
      <c r="H517" s="19"/>
      <c r="I517" s="19"/>
      <c r="J517" s="19"/>
      <c r="K517" s="19"/>
      <c r="L517" s="19"/>
      <c r="M517" s="19"/>
      <c r="N517" s="19"/>
      <c r="O517" s="19"/>
      <c r="P517" s="19"/>
      <c r="Q517" s="19"/>
      <c r="R517" s="19"/>
      <c r="S517" s="19"/>
      <c r="T517" s="19"/>
      <c r="U517" s="19"/>
      <c r="V517" s="19"/>
      <c r="W517" s="19"/>
      <c r="X517" s="19"/>
      <c r="Y517" s="19"/>
    </row>
    <row r="518" spans="2:25" ht="12" customHeight="1">
      <c r="B518" s="19"/>
      <c r="C518" s="19"/>
      <c r="D518" s="133"/>
      <c r="E518" s="19"/>
      <c r="F518" s="19"/>
      <c r="G518" s="19"/>
      <c r="H518" s="19"/>
      <c r="I518" s="19"/>
      <c r="J518" s="19"/>
      <c r="K518" s="19"/>
      <c r="L518" s="19"/>
      <c r="M518" s="19"/>
      <c r="N518" s="19"/>
      <c r="O518" s="19"/>
      <c r="P518" s="19"/>
      <c r="Q518" s="19"/>
      <c r="R518" s="19"/>
      <c r="S518" s="19"/>
      <c r="T518" s="19"/>
      <c r="U518" s="19"/>
      <c r="V518" s="19"/>
      <c r="W518" s="19"/>
      <c r="X518" s="19"/>
      <c r="Y518" s="19"/>
    </row>
    <row r="519" spans="2:25" ht="12" customHeight="1">
      <c r="B519" s="19"/>
      <c r="C519" s="19"/>
      <c r="D519" s="133"/>
      <c r="E519" s="19"/>
      <c r="F519" s="19"/>
      <c r="G519" s="19"/>
      <c r="H519" s="19"/>
      <c r="I519" s="19"/>
      <c r="J519" s="19"/>
      <c r="K519" s="19"/>
      <c r="L519" s="19"/>
      <c r="M519" s="19"/>
      <c r="N519" s="19"/>
      <c r="O519" s="19"/>
      <c r="P519" s="19"/>
      <c r="Q519" s="19"/>
      <c r="R519" s="19"/>
      <c r="S519" s="19"/>
      <c r="T519" s="19"/>
      <c r="U519" s="19"/>
      <c r="V519" s="19"/>
      <c r="W519" s="19"/>
      <c r="X519" s="19"/>
      <c r="Y519" s="19"/>
    </row>
    <row r="520" spans="2:25" ht="12" customHeight="1">
      <c r="B520" s="19"/>
      <c r="C520" s="19"/>
      <c r="D520" s="133"/>
      <c r="E520" s="19"/>
      <c r="F520" s="19"/>
      <c r="G520" s="19"/>
      <c r="H520" s="19"/>
      <c r="I520" s="19"/>
      <c r="J520" s="19"/>
      <c r="K520" s="19"/>
      <c r="L520" s="19"/>
      <c r="M520" s="19"/>
      <c r="N520" s="19"/>
      <c r="O520" s="19"/>
      <c r="P520" s="19"/>
      <c r="Q520" s="19"/>
      <c r="R520" s="19"/>
      <c r="S520" s="19"/>
      <c r="T520" s="19"/>
      <c r="U520" s="19"/>
      <c r="V520" s="19"/>
      <c r="W520" s="19"/>
      <c r="X520" s="19"/>
      <c r="Y520" s="19"/>
    </row>
    <row r="521" spans="2:25" ht="12" customHeight="1">
      <c r="B521" s="19"/>
      <c r="C521" s="19"/>
      <c r="D521" s="133"/>
      <c r="E521" s="19"/>
      <c r="F521" s="19"/>
      <c r="G521" s="19"/>
      <c r="H521" s="19"/>
      <c r="I521" s="19"/>
      <c r="J521" s="19"/>
      <c r="K521" s="19"/>
      <c r="L521" s="19"/>
      <c r="M521" s="19"/>
      <c r="N521" s="19"/>
      <c r="O521" s="19"/>
      <c r="P521" s="19"/>
      <c r="Q521" s="19"/>
      <c r="R521" s="19"/>
      <c r="S521" s="19"/>
      <c r="T521" s="19"/>
      <c r="U521" s="19"/>
      <c r="V521" s="19"/>
      <c r="W521" s="19"/>
      <c r="X521" s="19"/>
      <c r="Y521" s="19"/>
    </row>
    <row r="522" spans="2:25" ht="12" customHeight="1">
      <c r="B522" s="19"/>
      <c r="C522" s="19"/>
      <c r="D522" s="133"/>
      <c r="E522" s="19"/>
      <c r="F522" s="19"/>
      <c r="G522" s="19"/>
      <c r="H522" s="19"/>
      <c r="I522" s="19"/>
      <c r="J522" s="19"/>
      <c r="K522" s="19"/>
      <c r="L522" s="19"/>
      <c r="M522" s="19"/>
      <c r="N522" s="19"/>
      <c r="O522" s="19"/>
      <c r="P522" s="19"/>
      <c r="Q522" s="19"/>
      <c r="R522" s="19"/>
      <c r="S522" s="19"/>
      <c r="T522" s="19"/>
      <c r="U522" s="19"/>
      <c r="V522" s="19"/>
      <c r="W522" s="19"/>
      <c r="X522" s="19"/>
      <c r="Y522" s="19"/>
    </row>
    <row r="523" spans="2:25" ht="12" customHeight="1">
      <c r="B523" s="19"/>
      <c r="C523" s="19"/>
      <c r="D523" s="133"/>
      <c r="E523" s="19"/>
      <c r="F523" s="19"/>
      <c r="G523" s="19"/>
      <c r="H523" s="19"/>
      <c r="I523" s="19"/>
      <c r="J523" s="19"/>
      <c r="K523" s="19"/>
      <c r="L523" s="19"/>
      <c r="M523" s="19"/>
      <c r="N523" s="19"/>
      <c r="O523" s="19"/>
      <c r="P523" s="19"/>
      <c r="Q523" s="19"/>
      <c r="R523" s="19"/>
      <c r="S523" s="19"/>
      <c r="T523" s="19"/>
      <c r="U523" s="19"/>
      <c r="V523" s="19"/>
      <c r="W523" s="19"/>
      <c r="X523" s="19"/>
      <c r="Y523" s="19"/>
    </row>
    <row r="524" spans="2:25" ht="12" customHeight="1">
      <c r="B524" s="19"/>
      <c r="C524" s="19"/>
      <c r="D524" s="133"/>
      <c r="E524" s="19"/>
      <c r="F524" s="19"/>
      <c r="G524" s="19"/>
      <c r="H524" s="19"/>
      <c r="I524" s="19"/>
      <c r="J524" s="19"/>
      <c r="K524" s="19"/>
      <c r="L524" s="19"/>
      <c r="M524" s="19"/>
      <c r="N524" s="19"/>
      <c r="O524" s="19"/>
      <c r="P524" s="19"/>
      <c r="Q524" s="19"/>
      <c r="R524" s="19"/>
      <c r="S524" s="19"/>
      <c r="T524" s="19"/>
      <c r="U524" s="19"/>
      <c r="V524" s="19"/>
      <c r="W524" s="19"/>
      <c r="X524" s="19"/>
      <c r="Y524" s="19"/>
    </row>
    <row r="525" spans="2:25" ht="12" customHeight="1">
      <c r="B525" s="19"/>
      <c r="C525" s="19"/>
      <c r="D525" s="133"/>
      <c r="E525" s="19"/>
      <c r="F525" s="19"/>
      <c r="G525" s="19"/>
      <c r="H525" s="19"/>
      <c r="I525" s="19"/>
      <c r="J525" s="19"/>
      <c r="K525" s="19"/>
      <c r="L525" s="19"/>
      <c r="M525" s="19"/>
      <c r="N525" s="19"/>
      <c r="O525" s="19"/>
      <c r="P525" s="19"/>
      <c r="Q525" s="19"/>
      <c r="R525" s="19"/>
      <c r="S525" s="19"/>
      <c r="T525" s="19"/>
      <c r="U525" s="19"/>
      <c r="V525" s="19"/>
      <c r="W525" s="19"/>
      <c r="X525" s="19"/>
      <c r="Y525" s="19"/>
    </row>
    <row r="526" spans="2:25" ht="12" customHeight="1">
      <c r="B526" s="19"/>
      <c r="C526" s="19"/>
      <c r="D526" s="133"/>
      <c r="E526" s="19"/>
      <c r="F526" s="19"/>
      <c r="G526" s="19"/>
      <c r="H526" s="19"/>
      <c r="I526" s="19"/>
      <c r="J526" s="19"/>
      <c r="K526" s="19"/>
      <c r="L526" s="19"/>
      <c r="M526" s="19"/>
      <c r="N526" s="19"/>
      <c r="O526" s="19"/>
      <c r="P526" s="19"/>
      <c r="Q526" s="19"/>
      <c r="R526" s="19"/>
      <c r="S526" s="19"/>
      <c r="T526" s="19"/>
      <c r="U526" s="19"/>
      <c r="V526" s="19"/>
      <c r="W526" s="19"/>
      <c r="X526" s="19"/>
      <c r="Y526" s="19"/>
    </row>
    <row r="527" spans="2:25" ht="12" customHeight="1">
      <c r="B527" s="19"/>
      <c r="C527" s="19"/>
      <c r="D527" s="133"/>
      <c r="E527" s="19"/>
      <c r="F527" s="19"/>
      <c r="G527" s="19"/>
      <c r="H527" s="19"/>
      <c r="I527" s="19"/>
      <c r="J527" s="19"/>
      <c r="K527" s="19"/>
      <c r="L527" s="19"/>
      <c r="M527" s="19"/>
      <c r="N527" s="19"/>
      <c r="O527" s="19"/>
      <c r="P527" s="19"/>
      <c r="Q527" s="19"/>
      <c r="R527" s="19"/>
      <c r="S527" s="19"/>
      <c r="T527" s="19"/>
      <c r="U527" s="19"/>
      <c r="V527" s="19"/>
      <c r="W527" s="19"/>
      <c r="X527" s="19"/>
      <c r="Y527" s="19"/>
    </row>
    <row r="528" spans="2:25" ht="12" customHeight="1">
      <c r="B528" s="19"/>
      <c r="C528" s="19"/>
      <c r="D528" s="133"/>
      <c r="E528" s="19"/>
      <c r="F528" s="19"/>
      <c r="G528" s="19"/>
      <c r="H528" s="19"/>
      <c r="I528" s="19"/>
      <c r="J528" s="19"/>
      <c r="K528" s="19"/>
      <c r="L528" s="19"/>
      <c r="M528" s="19"/>
      <c r="N528" s="19"/>
      <c r="O528" s="19"/>
      <c r="P528" s="19"/>
      <c r="Q528" s="19"/>
      <c r="R528" s="19"/>
      <c r="S528" s="19"/>
      <c r="T528" s="19"/>
      <c r="U528" s="19"/>
      <c r="V528" s="19"/>
      <c r="W528" s="19"/>
      <c r="X528" s="19"/>
      <c r="Y528" s="19"/>
    </row>
    <row r="529" spans="2:25" ht="12" customHeight="1">
      <c r="B529" s="19"/>
      <c r="C529" s="19"/>
      <c r="D529" s="133"/>
      <c r="E529" s="19"/>
      <c r="F529" s="19"/>
      <c r="G529" s="19"/>
      <c r="H529" s="19"/>
      <c r="I529" s="19"/>
      <c r="J529" s="19"/>
      <c r="K529" s="19"/>
      <c r="L529" s="19"/>
      <c r="M529" s="19"/>
      <c r="N529" s="19"/>
      <c r="O529" s="19"/>
      <c r="P529" s="19"/>
      <c r="Q529" s="19"/>
      <c r="R529" s="19"/>
      <c r="S529" s="19"/>
      <c r="T529" s="19"/>
      <c r="U529" s="19"/>
      <c r="V529" s="19"/>
      <c r="W529" s="19"/>
      <c r="X529" s="19"/>
      <c r="Y529" s="19"/>
    </row>
    <row r="530" spans="2:25" ht="12" customHeight="1">
      <c r="B530" s="19"/>
      <c r="C530" s="19"/>
      <c r="D530" s="133"/>
      <c r="E530" s="19"/>
      <c r="F530" s="19"/>
      <c r="G530" s="19"/>
      <c r="H530" s="19"/>
      <c r="I530" s="19"/>
      <c r="J530" s="19"/>
      <c r="K530" s="19"/>
      <c r="L530" s="19"/>
      <c r="M530" s="19"/>
      <c r="N530" s="19"/>
      <c r="O530" s="19"/>
      <c r="P530" s="19"/>
      <c r="Q530" s="19"/>
      <c r="R530" s="19"/>
      <c r="S530" s="19"/>
      <c r="T530" s="19"/>
      <c r="U530" s="19"/>
      <c r="V530" s="19"/>
      <c r="W530" s="19"/>
      <c r="X530" s="19"/>
      <c r="Y530" s="19"/>
    </row>
    <row r="531" spans="2:25" ht="12" customHeight="1">
      <c r="B531" s="19"/>
      <c r="C531" s="19"/>
      <c r="D531" s="133"/>
      <c r="E531" s="19"/>
      <c r="F531" s="19"/>
      <c r="G531" s="19"/>
      <c r="H531" s="19"/>
      <c r="I531" s="19"/>
      <c r="J531" s="19"/>
      <c r="K531" s="19"/>
      <c r="L531" s="19"/>
      <c r="M531" s="19"/>
      <c r="N531" s="19"/>
      <c r="O531" s="19"/>
      <c r="P531" s="19"/>
      <c r="Q531" s="19"/>
      <c r="R531" s="19"/>
      <c r="S531" s="19"/>
      <c r="T531" s="19"/>
      <c r="U531" s="19"/>
      <c r="V531" s="19"/>
      <c r="W531" s="19"/>
      <c r="X531" s="19"/>
      <c r="Y531" s="19"/>
    </row>
    <row r="532" spans="2:25" ht="12" customHeight="1">
      <c r="B532" s="19"/>
      <c r="C532" s="19"/>
      <c r="D532" s="133"/>
      <c r="E532" s="19"/>
      <c r="F532" s="19"/>
      <c r="G532" s="19"/>
      <c r="H532" s="19"/>
      <c r="I532" s="19"/>
      <c r="J532" s="19"/>
      <c r="K532" s="19"/>
      <c r="L532" s="19"/>
      <c r="M532" s="19"/>
      <c r="N532" s="19"/>
      <c r="O532" s="19"/>
      <c r="P532" s="19"/>
      <c r="Q532" s="19"/>
      <c r="R532" s="19"/>
      <c r="S532" s="19"/>
      <c r="T532" s="19"/>
      <c r="U532" s="19"/>
      <c r="V532" s="19"/>
      <c r="W532" s="19"/>
      <c r="X532" s="19"/>
      <c r="Y532" s="19"/>
    </row>
    <row r="533" spans="2:25" ht="12" customHeight="1">
      <c r="B533" s="19"/>
      <c r="C533" s="19"/>
      <c r="D533" s="133"/>
      <c r="E533" s="19"/>
      <c r="F533" s="19"/>
      <c r="G533" s="19"/>
      <c r="H533" s="19"/>
      <c r="I533" s="19"/>
      <c r="J533" s="19"/>
      <c r="K533" s="19"/>
      <c r="L533" s="19"/>
      <c r="M533" s="19"/>
      <c r="N533" s="19"/>
      <c r="O533" s="19"/>
      <c r="P533" s="19"/>
      <c r="Q533" s="19"/>
      <c r="R533" s="19"/>
      <c r="S533" s="19"/>
      <c r="T533" s="19"/>
      <c r="U533" s="19"/>
      <c r="V533" s="19"/>
      <c r="W533" s="19"/>
      <c r="X533" s="19"/>
      <c r="Y533" s="19"/>
    </row>
    <row r="534" spans="2:25" ht="12" customHeight="1">
      <c r="B534" s="19"/>
      <c r="C534" s="19"/>
      <c r="D534" s="133"/>
      <c r="E534" s="19"/>
      <c r="F534" s="19"/>
      <c r="G534" s="19"/>
      <c r="H534" s="19"/>
      <c r="I534" s="19"/>
      <c r="J534" s="19"/>
      <c r="K534" s="19"/>
      <c r="L534" s="19"/>
      <c r="M534" s="19"/>
      <c r="N534" s="19"/>
      <c r="O534" s="19"/>
      <c r="P534" s="19"/>
      <c r="Q534" s="19"/>
      <c r="R534" s="19"/>
      <c r="S534" s="19"/>
      <c r="T534" s="19"/>
      <c r="U534" s="19"/>
      <c r="V534" s="19"/>
      <c r="W534" s="19"/>
      <c r="X534" s="19"/>
      <c r="Y534" s="19"/>
    </row>
    <row r="535" spans="2:25" ht="12" customHeight="1">
      <c r="B535" s="19"/>
      <c r="C535" s="19"/>
      <c r="D535" s="133"/>
      <c r="E535" s="19"/>
      <c r="F535" s="19"/>
      <c r="G535" s="19"/>
      <c r="H535" s="19"/>
      <c r="I535" s="19"/>
      <c r="J535" s="19"/>
      <c r="K535" s="19"/>
      <c r="L535" s="19"/>
      <c r="M535" s="19"/>
      <c r="N535" s="19"/>
      <c r="O535" s="19"/>
      <c r="P535" s="19"/>
      <c r="Q535" s="19"/>
      <c r="R535" s="19"/>
      <c r="S535" s="19"/>
      <c r="T535" s="19"/>
      <c r="U535" s="19"/>
      <c r="V535" s="19"/>
      <c r="W535" s="19"/>
      <c r="X535" s="19"/>
      <c r="Y535" s="19"/>
    </row>
    <row r="536" spans="2:25" ht="12" customHeight="1">
      <c r="B536" s="19"/>
      <c r="C536" s="19"/>
      <c r="D536" s="133"/>
      <c r="E536" s="19"/>
      <c r="F536" s="19"/>
      <c r="G536" s="19"/>
      <c r="H536" s="19"/>
      <c r="I536" s="19"/>
      <c r="J536" s="19"/>
      <c r="K536" s="19"/>
      <c r="L536" s="19"/>
      <c r="M536" s="19"/>
      <c r="N536" s="19"/>
      <c r="O536" s="19"/>
      <c r="P536" s="19"/>
      <c r="Q536" s="19"/>
      <c r="R536" s="19"/>
      <c r="S536" s="19"/>
      <c r="T536" s="19"/>
      <c r="U536" s="19"/>
      <c r="V536" s="19"/>
      <c r="W536" s="19"/>
      <c r="X536" s="19"/>
      <c r="Y536" s="19"/>
    </row>
    <row r="537" spans="2:25" ht="12" customHeight="1">
      <c r="B537" s="19"/>
      <c r="C537" s="19"/>
      <c r="D537" s="133"/>
      <c r="E537" s="19"/>
      <c r="F537" s="19"/>
      <c r="G537" s="19"/>
      <c r="H537" s="19"/>
      <c r="I537" s="19"/>
      <c r="J537" s="19"/>
      <c r="K537" s="19"/>
      <c r="L537" s="19"/>
      <c r="M537" s="19"/>
      <c r="N537" s="19"/>
      <c r="O537" s="19"/>
      <c r="P537" s="19"/>
      <c r="Q537" s="19"/>
      <c r="R537" s="19"/>
      <c r="S537" s="19"/>
      <c r="T537" s="19"/>
      <c r="U537" s="19"/>
      <c r="V537" s="19"/>
      <c r="W537" s="19"/>
      <c r="X537" s="19"/>
      <c r="Y537" s="19"/>
    </row>
    <row r="538" spans="2:25" ht="12" customHeight="1">
      <c r="B538" s="19"/>
      <c r="C538" s="19"/>
      <c r="D538" s="133"/>
      <c r="E538" s="19"/>
      <c r="F538" s="19"/>
      <c r="G538" s="19"/>
      <c r="H538" s="19"/>
      <c r="I538" s="19"/>
      <c r="J538" s="19"/>
      <c r="K538" s="19"/>
      <c r="L538" s="19"/>
      <c r="M538" s="19"/>
      <c r="N538" s="19"/>
      <c r="O538" s="19"/>
      <c r="P538" s="19"/>
      <c r="Q538" s="19"/>
      <c r="R538" s="19"/>
      <c r="S538" s="19"/>
      <c r="T538" s="19"/>
      <c r="U538" s="19"/>
      <c r="V538" s="19"/>
      <c r="W538" s="19"/>
      <c r="X538" s="19"/>
      <c r="Y538" s="19"/>
    </row>
    <row r="539" spans="2:25" ht="12" customHeight="1">
      <c r="B539" s="19"/>
      <c r="C539" s="19"/>
      <c r="D539" s="133"/>
      <c r="E539" s="19"/>
      <c r="F539" s="19"/>
      <c r="G539" s="19"/>
      <c r="H539" s="19"/>
      <c r="I539" s="19"/>
      <c r="J539" s="19"/>
      <c r="K539" s="19"/>
      <c r="L539" s="19"/>
      <c r="M539" s="19"/>
      <c r="N539" s="19"/>
      <c r="O539" s="19"/>
      <c r="P539" s="19"/>
      <c r="Q539" s="19"/>
      <c r="R539" s="19"/>
      <c r="S539" s="19"/>
      <c r="T539" s="19"/>
      <c r="U539" s="19"/>
      <c r="V539" s="19"/>
      <c r="W539" s="19"/>
      <c r="X539" s="19"/>
      <c r="Y539" s="19"/>
    </row>
    <row r="540" spans="2:25" ht="12" customHeight="1">
      <c r="B540" s="19"/>
      <c r="C540" s="19"/>
      <c r="D540" s="133"/>
      <c r="E540" s="19"/>
      <c r="F540" s="19"/>
      <c r="G540" s="19"/>
      <c r="H540" s="19"/>
      <c r="I540" s="19"/>
      <c r="J540" s="19"/>
      <c r="K540" s="19"/>
      <c r="L540" s="19"/>
      <c r="M540" s="19"/>
      <c r="N540" s="19"/>
      <c r="O540" s="19"/>
      <c r="P540" s="19"/>
      <c r="Q540" s="19"/>
      <c r="R540" s="19"/>
      <c r="S540" s="19"/>
      <c r="T540" s="19"/>
      <c r="U540" s="19"/>
      <c r="V540" s="19"/>
      <c r="W540" s="19"/>
      <c r="X540" s="19"/>
      <c r="Y540" s="19"/>
    </row>
    <row r="541" spans="2:25" ht="12" customHeight="1">
      <c r="B541" s="19"/>
      <c r="C541" s="19"/>
      <c r="D541" s="133"/>
      <c r="E541" s="19"/>
      <c r="F541" s="19"/>
      <c r="G541" s="19"/>
      <c r="H541" s="19"/>
      <c r="I541" s="19"/>
      <c r="J541" s="19"/>
      <c r="K541" s="19"/>
      <c r="L541" s="19"/>
      <c r="M541" s="19"/>
      <c r="N541" s="19"/>
      <c r="O541" s="19"/>
      <c r="P541" s="19"/>
      <c r="Q541" s="19"/>
      <c r="R541" s="19"/>
      <c r="S541" s="19"/>
      <c r="T541" s="19"/>
      <c r="U541" s="19"/>
      <c r="V541" s="19"/>
      <c r="W541" s="19"/>
      <c r="X541" s="19"/>
      <c r="Y541" s="19"/>
    </row>
    <row r="542" spans="2:25" ht="12" customHeight="1">
      <c r="B542" s="19"/>
      <c r="C542" s="19"/>
      <c r="D542" s="133"/>
      <c r="E542" s="19"/>
      <c r="F542" s="19"/>
      <c r="G542" s="19"/>
      <c r="H542" s="19"/>
      <c r="I542" s="19"/>
      <c r="J542" s="19"/>
      <c r="K542" s="19"/>
      <c r="L542" s="19"/>
      <c r="M542" s="19"/>
      <c r="N542" s="19"/>
      <c r="O542" s="19"/>
      <c r="P542" s="19"/>
      <c r="Q542" s="19"/>
      <c r="R542" s="19"/>
      <c r="S542" s="19"/>
      <c r="T542" s="19"/>
      <c r="U542" s="19"/>
      <c r="V542" s="19"/>
      <c r="W542" s="19"/>
      <c r="X542" s="19"/>
      <c r="Y542" s="19"/>
    </row>
    <row r="543" spans="2:25" ht="12" customHeight="1">
      <c r="B543" s="19"/>
      <c r="C543" s="19"/>
      <c r="D543" s="133"/>
      <c r="E543" s="19"/>
      <c r="F543" s="19"/>
      <c r="G543" s="19"/>
      <c r="H543" s="19"/>
      <c r="I543" s="19"/>
      <c r="J543" s="19"/>
      <c r="K543" s="19"/>
      <c r="L543" s="19"/>
      <c r="M543" s="19"/>
      <c r="N543" s="19"/>
      <c r="O543" s="19"/>
      <c r="P543" s="19"/>
      <c r="Q543" s="19"/>
      <c r="R543" s="19"/>
      <c r="S543" s="19"/>
      <c r="T543" s="19"/>
      <c r="U543" s="19"/>
      <c r="V543" s="19"/>
      <c r="W543" s="19"/>
      <c r="X543" s="19"/>
      <c r="Y543" s="19"/>
    </row>
    <row r="544" spans="2:25" ht="12" customHeight="1">
      <c r="B544" s="19"/>
      <c r="C544" s="19"/>
      <c r="D544" s="133"/>
      <c r="E544" s="19"/>
      <c r="F544" s="19"/>
      <c r="G544" s="19"/>
      <c r="H544" s="19"/>
      <c r="I544" s="19"/>
      <c r="J544" s="19"/>
      <c r="K544" s="19"/>
      <c r="L544" s="19"/>
      <c r="M544" s="19"/>
      <c r="N544" s="19"/>
      <c r="O544" s="19"/>
      <c r="P544" s="19"/>
      <c r="Q544" s="19"/>
      <c r="R544" s="19"/>
      <c r="S544" s="19"/>
      <c r="T544" s="19"/>
      <c r="U544" s="19"/>
      <c r="V544" s="19"/>
      <c r="W544" s="19"/>
      <c r="X544" s="19"/>
      <c r="Y544" s="19"/>
    </row>
    <row r="545" spans="2:25" ht="12" customHeight="1">
      <c r="B545" s="19"/>
      <c r="C545" s="19"/>
      <c r="D545" s="133"/>
      <c r="E545" s="19"/>
      <c r="F545" s="19"/>
      <c r="G545" s="19"/>
      <c r="H545" s="19"/>
      <c r="I545" s="19"/>
      <c r="J545" s="19"/>
      <c r="K545" s="19"/>
      <c r="L545" s="19"/>
      <c r="M545" s="19"/>
      <c r="N545" s="19"/>
      <c r="O545" s="19"/>
      <c r="P545" s="19"/>
      <c r="Q545" s="19"/>
      <c r="R545" s="19"/>
      <c r="S545" s="19"/>
      <c r="T545" s="19"/>
      <c r="U545" s="19"/>
      <c r="V545" s="19"/>
      <c r="W545" s="19"/>
      <c r="X545" s="19"/>
      <c r="Y545" s="19"/>
    </row>
    <row r="546" spans="2:25" ht="12" customHeight="1">
      <c r="B546" s="19"/>
      <c r="C546" s="19"/>
      <c r="D546" s="133"/>
      <c r="E546" s="19"/>
      <c r="F546" s="19"/>
      <c r="G546" s="19"/>
      <c r="H546" s="19"/>
      <c r="I546" s="19"/>
      <c r="J546" s="19"/>
      <c r="K546" s="19"/>
      <c r="L546" s="19"/>
      <c r="M546" s="19"/>
      <c r="N546" s="19"/>
      <c r="O546" s="19"/>
      <c r="P546" s="19"/>
      <c r="Q546" s="19"/>
      <c r="R546" s="19"/>
      <c r="S546" s="19"/>
      <c r="T546" s="19"/>
      <c r="U546" s="19"/>
      <c r="V546" s="19"/>
      <c r="W546" s="19"/>
      <c r="X546" s="19"/>
      <c r="Y546" s="19"/>
    </row>
    <row r="547" spans="2:25" ht="12" customHeight="1">
      <c r="B547" s="19"/>
      <c r="C547" s="19"/>
      <c r="D547" s="133"/>
      <c r="E547" s="19"/>
      <c r="F547" s="19"/>
      <c r="G547" s="19"/>
      <c r="H547" s="19"/>
      <c r="I547" s="19"/>
      <c r="J547" s="19"/>
      <c r="K547" s="19"/>
      <c r="L547" s="19"/>
      <c r="M547" s="19"/>
      <c r="N547" s="19"/>
      <c r="O547" s="19"/>
      <c r="P547" s="19"/>
      <c r="Q547" s="19"/>
      <c r="R547" s="19"/>
      <c r="S547" s="19"/>
      <c r="T547" s="19"/>
      <c r="U547" s="19"/>
      <c r="V547" s="19"/>
      <c r="W547" s="19"/>
      <c r="X547" s="19"/>
      <c r="Y547" s="19"/>
    </row>
    <row r="548" spans="2:25" ht="12" customHeight="1">
      <c r="B548" s="19"/>
      <c r="C548" s="19"/>
      <c r="D548" s="133"/>
      <c r="E548" s="19"/>
      <c r="F548" s="19"/>
      <c r="G548" s="19"/>
      <c r="H548" s="19"/>
      <c r="I548" s="19"/>
      <c r="J548" s="19"/>
      <c r="K548" s="19"/>
      <c r="L548" s="19"/>
      <c r="M548" s="19"/>
      <c r="N548" s="19"/>
      <c r="O548" s="19"/>
      <c r="P548" s="19"/>
      <c r="Q548" s="19"/>
      <c r="R548" s="19"/>
      <c r="S548" s="19"/>
      <c r="T548" s="19"/>
      <c r="U548" s="19"/>
      <c r="V548" s="19"/>
      <c r="W548" s="19"/>
      <c r="X548" s="19"/>
      <c r="Y548" s="19"/>
    </row>
    <row r="549" spans="2:25" ht="12" customHeight="1">
      <c r="B549" s="19"/>
      <c r="C549" s="19"/>
      <c r="D549" s="133"/>
      <c r="E549" s="19"/>
      <c r="F549" s="19"/>
      <c r="G549" s="19"/>
      <c r="H549" s="19"/>
      <c r="I549" s="19"/>
      <c r="J549" s="19"/>
      <c r="K549" s="19"/>
      <c r="L549" s="19"/>
      <c r="M549" s="19"/>
      <c r="N549" s="19"/>
      <c r="O549" s="19"/>
      <c r="P549" s="19"/>
      <c r="Q549" s="19"/>
      <c r="R549" s="19"/>
      <c r="S549" s="19"/>
      <c r="T549" s="19"/>
      <c r="U549" s="19"/>
      <c r="V549" s="19"/>
      <c r="W549" s="19"/>
      <c r="X549" s="19"/>
      <c r="Y549" s="19"/>
    </row>
    <row r="550" spans="2:25" ht="12" customHeight="1">
      <c r="B550" s="19"/>
      <c r="C550" s="19"/>
      <c r="D550" s="133"/>
      <c r="E550" s="19"/>
      <c r="F550" s="19"/>
      <c r="G550" s="19"/>
      <c r="H550" s="19"/>
      <c r="I550" s="19"/>
      <c r="J550" s="19"/>
      <c r="K550" s="19"/>
      <c r="L550" s="19"/>
      <c r="M550" s="19"/>
      <c r="N550" s="19"/>
      <c r="O550" s="19"/>
      <c r="P550" s="19"/>
      <c r="Q550" s="19"/>
      <c r="R550" s="19"/>
      <c r="S550" s="19"/>
      <c r="T550" s="19"/>
      <c r="U550" s="19"/>
      <c r="V550" s="19"/>
      <c r="W550" s="19"/>
      <c r="X550" s="19"/>
      <c r="Y550" s="19"/>
    </row>
    <row r="551" spans="2:25" ht="12" customHeight="1">
      <c r="B551" s="19"/>
      <c r="C551" s="19"/>
      <c r="D551" s="133"/>
      <c r="E551" s="19"/>
      <c r="F551" s="19"/>
      <c r="G551" s="19"/>
      <c r="H551" s="19"/>
      <c r="I551" s="19"/>
      <c r="J551" s="19"/>
      <c r="K551" s="19"/>
      <c r="L551" s="19"/>
      <c r="M551" s="19"/>
      <c r="N551" s="19"/>
      <c r="O551" s="19"/>
      <c r="P551" s="19"/>
      <c r="Q551" s="19"/>
      <c r="R551" s="19"/>
      <c r="S551" s="19"/>
      <c r="T551" s="19"/>
      <c r="U551" s="19"/>
      <c r="V551" s="19"/>
      <c r="W551" s="19"/>
      <c r="X551" s="19"/>
      <c r="Y551" s="19"/>
    </row>
    <row r="552" spans="2:25" ht="12" customHeight="1">
      <c r="B552" s="19"/>
      <c r="C552" s="19"/>
      <c r="D552" s="133"/>
      <c r="E552" s="19"/>
      <c r="F552" s="19"/>
      <c r="G552" s="19"/>
      <c r="H552" s="19"/>
      <c r="I552" s="19"/>
      <c r="J552" s="19"/>
      <c r="K552" s="19"/>
      <c r="L552" s="19"/>
      <c r="M552" s="19"/>
      <c r="N552" s="19"/>
      <c r="O552" s="19"/>
      <c r="P552" s="19"/>
      <c r="Q552" s="19"/>
      <c r="R552" s="19"/>
      <c r="S552" s="19"/>
      <c r="T552" s="19"/>
      <c r="U552" s="19"/>
      <c r="V552" s="19"/>
      <c r="W552" s="19"/>
      <c r="X552" s="19"/>
      <c r="Y552" s="19"/>
    </row>
    <row r="553" spans="2:25" ht="12" customHeight="1">
      <c r="B553" s="19"/>
      <c r="C553" s="19"/>
      <c r="D553" s="133"/>
      <c r="E553" s="19"/>
      <c r="F553" s="19"/>
      <c r="G553" s="19"/>
      <c r="H553" s="19"/>
      <c r="I553" s="19"/>
      <c r="J553" s="19"/>
      <c r="K553" s="19"/>
      <c r="L553" s="19"/>
      <c r="M553" s="19"/>
      <c r="N553" s="19"/>
      <c r="O553" s="19"/>
      <c r="P553" s="19"/>
      <c r="Q553" s="19"/>
      <c r="R553" s="19"/>
      <c r="S553" s="19"/>
      <c r="T553" s="19"/>
      <c r="U553" s="19"/>
      <c r="V553" s="19"/>
      <c r="W553" s="19"/>
      <c r="X553" s="19"/>
      <c r="Y553" s="19"/>
    </row>
    <row r="554" spans="2:25" ht="12" customHeight="1">
      <c r="B554" s="19"/>
      <c r="C554" s="19"/>
      <c r="D554" s="133"/>
      <c r="E554" s="19"/>
      <c r="F554" s="19"/>
      <c r="G554" s="19"/>
      <c r="H554" s="19"/>
      <c r="I554" s="19"/>
      <c r="J554" s="19"/>
      <c r="K554" s="19"/>
      <c r="L554" s="19"/>
      <c r="M554" s="19"/>
      <c r="N554" s="19"/>
      <c r="O554" s="19"/>
      <c r="P554" s="19"/>
      <c r="Q554" s="19"/>
      <c r="R554" s="19"/>
      <c r="S554" s="19"/>
      <c r="T554" s="19"/>
      <c r="U554" s="19"/>
      <c r="V554" s="19"/>
      <c r="W554" s="19"/>
      <c r="X554" s="19"/>
      <c r="Y554" s="19"/>
    </row>
    <row r="555" spans="2:25" ht="12" customHeight="1">
      <c r="B555" s="19"/>
      <c r="C555" s="19"/>
      <c r="D555" s="133"/>
      <c r="E555" s="19"/>
      <c r="F555" s="19"/>
      <c r="G555" s="19"/>
      <c r="H555" s="19"/>
      <c r="I555" s="19"/>
      <c r="J555" s="19"/>
      <c r="K555" s="19"/>
      <c r="L555" s="19"/>
      <c r="M555" s="19"/>
      <c r="N555" s="19"/>
      <c r="O555" s="19"/>
      <c r="P555" s="19"/>
      <c r="Q555" s="19"/>
      <c r="R555" s="19"/>
      <c r="S555" s="19"/>
      <c r="T555" s="19"/>
      <c r="U555" s="19"/>
      <c r="V555" s="19"/>
      <c r="W555" s="19"/>
      <c r="X555" s="19"/>
      <c r="Y555" s="19"/>
    </row>
    <row r="556" spans="2:25" ht="12" customHeight="1">
      <c r="B556" s="19"/>
      <c r="C556" s="19"/>
      <c r="D556" s="133"/>
      <c r="E556" s="19"/>
      <c r="F556" s="19"/>
      <c r="G556" s="19"/>
      <c r="H556" s="19"/>
      <c r="I556" s="19"/>
      <c r="J556" s="19"/>
      <c r="K556" s="19"/>
      <c r="L556" s="19"/>
      <c r="M556" s="19"/>
      <c r="N556" s="19"/>
      <c r="O556" s="19"/>
      <c r="P556" s="19"/>
      <c r="Q556" s="19"/>
      <c r="R556" s="19"/>
      <c r="S556" s="19"/>
      <c r="T556" s="19"/>
      <c r="U556" s="19"/>
      <c r="V556" s="19"/>
      <c r="W556" s="19"/>
      <c r="X556" s="19"/>
      <c r="Y556" s="19"/>
    </row>
    <row r="557" spans="2:25" ht="12" customHeight="1">
      <c r="B557" s="19"/>
      <c r="C557" s="19"/>
      <c r="D557" s="133"/>
      <c r="E557" s="19"/>
      <c r="F557" s="19"/>
      <c r="G557" s="19"/>
      <c r="H557" s="19"/>
      <c r="I557" s="19"/>
      <c r="J557" s="19"/>
      <c r="K557" s="19"/>
      <c r="L557" s="19"/>
      <c r="M557" s="19"/>
      <c r="N557" s="19"/>
      <c r="O557" s="19"/>
      <c r="P557" s="19"/>
      <c r="Q557" s="19"/>
      <c r="R557" s="19"/>
      <c r="S557" s="19"/>
      <c r="T557" s="19"/>
      <c r="U557" s="19"/>
      <c r="V557" s="19"/>
      <c r="W557" s="19"/>
      <c r="X557" s="19"/>
      <c r="Y557" s="19"/>
    </row>
    <row r="558" spans="2:25" ht="12" customHeight="1">
      <c r="B558" s="19"/>
      <c r="C558" s="19"/>
      <c r="D558" s="133"/>
      <c r="E558" s="19"/>
      <c r="F558" s="19"/>
      <c r="G558" s="19"/>
      <c r="H558" s="19"/>
      <c r="I558" s="19"/>
      <c r="J558" s="19"/>
      <c r="K558" s="19"/>
      <c r="L558" s="19"/>
      <c r="M558" s="19"/>
      <c r="N558" s="19"/>
      <c r="O558" s="19"/>
      <c r="P558" s="19"/>
      <c r="Q558" s="19"/>
      <c r="R558" s="19"/>
      <c r="S558" s="19"/>
      <c r="T558" s="19"/>
      <c r="U558" s="19"/>
      <c r="V558" s="19"/>
      <c r="W558" s="19"/>
      <c r="X558" s="19"/>
      <c r="Y558" s="19"/>
    </row>
    <row r="559" spans="2:25" ht="12" customHeight="1">
      <c r="B559" s="19"/>
      <c r="C559" s="19"/>
      <c r="D559" s="133"/>
      <c r="E559" s="19"/>
      <c r="F559" s="19"/>
      <c r="G559" s="19"/>
      <c r="H559" s="19"/>
      <c r="I559" s="19"/>
      <c r="J559" s="19"/>
      <c r="K559" s="19"/>
      <c r="L559" s="19"/>
      <c r="M559" s="19"/>
      <c r="N559" s="19"/>
      <c r="O559" s="19"/>
      <c r="P559" s="19"/>
      <c r="Q559" s="19"/>
      <c r="R559" s="19"/>
      <c r="S559" s="19"/>
      <c r="T559" s="19"/>
      <c r="U559" s="19"/>
      <c r="V559" s="19"/>
      <c r="W559" s="19"/>
      <c r="X559" s="19"/>
      <c r="Y559" s="19"/>
    </row>
    <row r="560" spans="2:25" ht="12" customHeight="1">
      <c r="B560" s="19"/>
      <c r="C560" s="19"/>
      <c r="D560" s="133"/>
      <c r="E560" s="19"/>
      <c r="F560" s="19"/>
      <c r="G560" s="19"/>
      <c r="H560" s="19"/>
      <c r="I560" s="19"/>
      <c r="J560" s="19"/>
      <c r="K560" s="19"/>
      <c r="L560" s="19"/>
      <c r="M560" s="19"/>
      <c r="N560" s="19"/>
      <c r="O560" s="19"/>
      <c r="P560" s="19"/>
      <c r="Q560" s="19"/>
      <c r="R560" s="19"/>
      <c r="S560" s="19"/>
      <c r="T560" s="19"/>
      <c r="U560" s="19"/>
      <c r="V560" s="19"/>
      <c r="W560" s="19"/>
      <c r="X560" s="19"/>
      <c r="Y560" s="19"/>
    </row>
    <row r="561" spans="2:25" ht="12" customHeight="1">
      <c r="B561" s="19"/>
      <c r="C561" s="19"/>
      <c r="D561" s="133"/>
      <c r="E561" s="19"/>
      <c r="F561" s="19"/>
      <c r="G561" s="19"/>
      <c r="H561" s="19"/>
      <c r="I561" s="19"/>
      <c r="J561" s="19"/>
      <c r="K561" s="19"/>
      <c r="L561" s="19"/>
      <c r="M561" s="19"/>
      <c r="N561" s="19"/>
      <c r="O561" s="19"/>
      <c r="P561" s="19"/>
      <c r="Q561" s="19"/>
      <c r="R561" s="19"/>
      <c r="S561" s="19"/>
      <c r="T561" s="19"/>
      <c r="U561" s="19"/>
      <c r="V561" s="19"/>
      <c r="W561" s="19"/>
      <c r="X561" s="19"/>
      <c r="Y561" s="19"/>
    </row>
    <row r="562" spans="2:25" ht="12" customHeight="1">
      <c r="B562" s="19"/>
      <c r="C562" s="19"/>
      <c r="D562" s="133"/>
      <c r="E562" s="19"/>
      <c r="F562" s="19"/>
      <c r="G562" s="19"/>
      <c r="H562" s="19"/>
      <c r="I562" s="19"/>
      <c r="J562" s="19"/>
      <c r="K562" s="19"/>
      <c r="L562" s="19"/>
      <c r="M562" s="19"/>
      <c r="N562" s="19"/>
      <c r="O562" s="19"/>
      <c r="P562" s="19"/>
      <c r="Q562" s="19"/>
      <c r="R562" s="19"/>
      <c r="S562" s="19"/>
      <c r="T562" s="19"/>
      <c r="U562" s="19"/>
      <c r="V562" s="19"/>
      <c r="W562" s="19"/>
      <c r="X562" s="19"/>
      <c r="Y562" s="19"/>
    </row>
    <row r="563" spans="2:25" ht="12" customHeight="1">
      <c r="B563" s="19"/>
      <c r="C563" s="19"/>
      <c r="D563" s="133"/>
      <c r="E563" s="19"/>
      <c r="F563" s="19"/>
      <c r="G563" s="19"/>
      <c r="H563" s="19"/>
      <c r="I563" s="19"/>
      <c r="J563" s="19"/>
      <c r="K563" s="19"/>
      <c r="L563" s="19"/>
      <c r="M563" s="19"/>
      <c r="N563" s="19"/>
      <c r="O563" s="19"/>
      <c r="P563" s="19"/>
      <c r="Q563" s="19"/>
      <c r="R563" s="19"/>
      <c r="S563" s="19"/>
      <c r="T563" s="19"/>
      <c r="U563" s="19"/>
      <c r="V563" s="19"/>
      <c r="W563" s="19"/>
      <c r="X563" s="19"/>
      <c r="Y563" s="19"/>
    </row>
    <row r="564" spans="2:25" ht="12" customHeight="1">
      <c r="B564" s="19"/>
      <c r="C564" s="19"/>
      <c r="D564" s="133"/>
      <c r="E564" s="19"/>
      <c r="F564" s="19"/>
      <c r="G564" s="19"/>
      <c r="H564" s="19"/>
      <c r="I564" s="19"/>
      <c r="J564" s="19"/>
      <c r="K564" s="19"/>
      <c r="L564" s="19"/>
      <c r="M564" s="19"/>
      <c r="N564" s="19"/>
      <c r="O564" s="19"/>
      <c r="P564" s="19"/>
      <c r="Q564" s="19"/>
      <c r="R564" s="19"/>
      <c r="S564" s="19"/>
      <c r="T564" s="19"/>
      <c r="U564" s="19"/>
      <c r="V564" s="19"/>
      <c r="W564" s="19"/>
      <c r="X564" s="19"/>
      <c r="Y564" s="19"/>
    </row>
    <row r="565" spans="2:25" ht="12" customHeight="1">
      <c r="B565" s="19"/>
      <c r="C565" s="19"/>
      <c r="D565" s="133"/>
      <c r="E565" s="19"/>
      <c r="F565" s="19"/>
      <c r="G565" s="19"/>
      <c r="H565" s="19"/>
      <c r="I565" s="19"/>
      <c r="J565" s="19"/>
      <c r="K565" s="19"/>
      <c r="L565" s="19"/>
      <c r="M565" s="19"/>
      <c r="N565" s="19"/>
      <c r="O565" s="19"/>
      <c r="P565" s="19"/>
      <c r="Q565" s="19"/>
      <c r="R565" s="19"/>
      <c r="S565" s="19"/>
      <c r="T565" s="19"/>
      <c r="U565" s="19"/>
      <c r="V565" s="19"/>
      <c r="W565" s="19"/>
      <c r="X565" s="19"/>
      <c r="Y565" s="19"/>
    </row>
    <row r="566" spans="2:25" ht="12" customHeight="1">
      <c r="B566" s="19"/>
      <c r="C566" s="19"/>
      <c r="D566" s="133"/>
      <c r="E566" s="19"/>
      <c r="F566" s="19"/>
      <c r="G566" s="19"/>
      <c r="H566" s="19"/>
      <c r="I566" s="19"/>
      <c r="J566" s="19"/>
      <c r="K566" s="19"/>
      <c r="L566" s="19"/>
      <c r="M566" s="19"/>
      <c r="N566" s="19"/>
      <c r="O566" s="19"/>
      <c r="P566" s="19"/>
      <c r="Q566" s="19"/>
      <c r="R566" s="19"/>
      <c r="S566" s="19"/>
      <c r="T566" s="19"/>
      <c r="U566" s="19"/>
      <c r="V566" s="19"/>
      <c r="W566" s="19"/>
      <c r="X566" s="19"/>
      <c r="Y566" s="19"/>
    </row>
    <row r="567" spans="2:25" ht="12" customHeight="1">
      <c r="B567" s="19"/>
      <c r="C567" s="19"/>
      <c r="D567" s="133"/>
      <c r="E567" s="19"/>
      <c r="F567" s="19"/>
      <c r="G567" s="19"/>
      <c r="H567" s="19"/>
      <c r="I567" s="19"/>
      <c r="J567" s="19"/>
      <c r="K567" s="19"/>
      <c r="L567" s="19"/>
      <c r="M567" s="19"/>
      <c r="N567" s="19"/>
      <c r="O567" s="19"/>
      <c r="P567" s="19"/>
      <c r="Q567" s="19"/>
      <c r="R567" s="19"/>
      <c r="S567" s="19"/>
      <c r="T567" s="19"/>
      <c r="U567" s="19"/>
      <c r="V567" s="19"/>
      <c r="W567" s="19"/>
      <c r="X567" s="19"/>
      <c r="Y567" s="19"/>
    </row>
    <row r="568" spans="2:25" ht="12" customHeight="1">
      <c r="B568" s="19"/>
      <c r="C568" s="19"/>
      <c r="D568" s="133"/>
      <c r="E568" s="19"/>
      <c r="F568" s="19"/>
      <c r="G568" s="19"/>
      <c r="H568" s="19"/>
      <c r="I568" s="19"/>
      <c r="J568" s="19"/>
      <c r="K568" s="19"/>
      <c r="L568" s="19"/>
      <c r="M568" s="19"/>
      <c r="N568" s="19"/>
      <c r="O568" s="19"/>
      <c r="P568" s="19"/>
      <c r="Q568" s="19"/>
      <c r="R568" s="19"/>
      <c r="S568" s="19"/>
      <c r="T568" s="19"/>
      <c r="U568" s="19"/>
      <c r="V568" s="19"/>
      <c r="W568" s="19"/>
      <c r="X568" s="19"/>
      <c r="Y568" s="19"/>
    </row>
    <row r="569" spans="2:25" ht="12" customHeight="1">
      <c r="B569" s="19"/>
      <c r="C569" s="19"/>
      <c r="D569" s="133"/>
      <c r="E569" s="19"/>
      <c r="F569" s="19"/>
      <c r="G569" s="19"/>
      <c r="H569" s="19"/>
      <c r="I569" s="19"/>
      <c r="J569" s="19"/>
      <c r="K569" s="19"/>
      <c r="L569" s="19"/>
      <c r="M569" s="19"/>
      <c r="N569" s="19"/>
      <c r="O569" s="19"/>
      <c r="P569" s="19"/>
      <c r="Q569" s="19"/>
      <c r="R569" s="19"/>
      <c r="S569" s="19"/>
      <c r="T569" s="19"/>
      <c r="U569" s="19"/>
      <c r="V569" s="19"/>
      <c r="W569" s="19"/>
      <c r="X569" s="19"/>
      <c r="Y569" s="19"/>
    </row>
    <row r="570" spans="2:25" ht="12" customHeight="1">
      <c r="B570" s="19"/>
      <c r="C570" s="19"/>
      <c r="D570" s="133"/>
      <c r="E570" s="19"/>
      <c r="F570" s="19"/>
      <c r="G570" s="19"/>
      <c r="H570" s="19"/>
      <c r="I570" s="19"/>
      <c r="J570" s="19"/>
      <c r="K570" s="19"/>
      <c r="L570" s="19"/>
      <c r="M570" s="19"/>
      <c r="N570" s="19"/>
      <c r="O570" s="19"/>
      <c r="P570" s="19"/>
      <c r="Q570" s="19"/>
      <c r="R570" s="19"/>
      <c r="S570" s="19"/>
      <c r="T570" s="19"/>
      <c r="U570" s="19"/>
      <c r="V570" s="19"/>
      <c r="W570" s="19"/>
      <c r="X570" s="19"/>
      <c r="Y570" s="19"/>
    </row>
    <row r="571" spans="2:25" ht="12" customHeight="1">
      <c r="B571" s="19"/>
      <c r="C571" s="19"/>
      <c r="D571" s="133"/>
      <c r="E571" s="19"/>
      <c r="F571" s="19"/>
      <c r="G571" s="19"/>
      <c r="H571" s="19"/>
      <c r="I571" s="19"/>
      <c r="J571" s="19"/>
      <c r="K571" s="19"/>
      <c r="L571" s="19"/>
      <c r="M571" s="19"/>
      <c r="N571" s="19"/>
      <c r="O571" s="19"/>
      <c r="P571" s="19"/>
      <c r="Q571" s="19"/>
      <c r="R571" s="19"/>
      <c r="S571" s="19"/>
      <c r="T571" s="19"/>
      <c r="U571" s="19"/>
      <c r="V571" s="19"/>
      <c r="W571" s="19"/>
      <c r="X571" s="19"/>
      <c r="Y571" s="19"/>
    </row>
    <row r="572" spans="2:25" ht="12" customHeight="1">
      <c r="B572" s="19"/>
      <c r="C572" s="19"/>
      <c r="D572" s="133"/>
      <c r="E572" s="19"/>
      <c r="F572" s="19"/>
      <c r="G572" s="19"/>
      <c r="H572" s="19"/>
      <c r="I572" s="19"/>
      <c r="J572" s="19"/>
      <c r="K572" s="19"/>
      <c r="L572" s="19"/>
      <c r="M572" s="19"/>
      <c r="N572" s="19"/>
      <c r="O572" s="19"/>
      <c r="P572" s="19"/>
      <c r="Q572" s="19"/>
      <c r="R572" s="19"/>
      <c r="S572" s="19"/>
      <c r="T572" s="19"/>
      <c r="U572" s="19"/>
      <c r="V572" s="19"/>
      <c r="W572" s="19"/>
      <c r="X572" s="19"/>
      <c r="Y572" s="19"/>
    </row>
    <row r="573" spans="2:25" ht="12" customHeight="1">
      <c r="B573" s="19"/>
      <c r="C573" s="19"/>
      <c r="D573" s="133"/>
      <c r="E573" s="19"/>
      <c r="F573" s="19"/>
      <c r="G573" s="19"/>
      <c r="H573" s="19"/>
      <c r="I573" s="19"/>
      <c r="J573" s="19"/>
      <c r="K573" s="19"/>
      <c r="L573" s="19"/>
      <c r="M573" s="19"/>
      <c r="N573" s="19"/>
      <c r="O573" s="19"/>
      <c r="P573" s="19"/>
      <c r="Q573" s="19"/>
      <c r="R573" s="19"/>
      <c r="S573" s="19"/>
      <c r="T573" s="19"/>
      <c r="U573" s="19"/>
      <c r="V573" s="19"/>
      <c r="W573" s="19"/>
      <c r="X573" s="19"/>
      <c r="Y573" s="19"/>
    </row>
    <row r="574" spans="2:25" ht="12" customHeight="1">
      <c r="B574" s="19"/>
      <c r="C574" s="19"/>
      <c r="D574" s="133"/>
      <c r="E574" s="19"/>
      <c r="F574" s="19"/>
      <c r="G574" s="19"/>
      <c r="H574" s="19"/>
      <c r="I574" s="19"/>
      <c r="J574" s="19"/>
      <c r="K574" s="19"/>
      <c r="L574" s="19"/>
      <c r="M574" s="19"/>
      <c r="N574" s="19"/>
      <c r="O574" s="19"/>
      <c r="P574" s="19"/>
      <c r="Q574" s="19"/>
      <c r="R574" s="19"/>
      <c r="S574" s="19"/>
      <c r="T574" s="19"/>
      <c r="U574" s="19"/>
      <c r="V574" s="19"/>
      <c r="W574" s="19"/>
      <c r="X574" s="19"/>
      <c r="Y574" s="19"/>
    </row>
    <row r="575" spans="2:25" ht="12" customHeight="1">
      <c r="B575" s="19"/>
      <c r="C575" s="19"/>
      <c r="D575" s="133"/>
      <c r="E575" s="19"/>
      <c r="F575" s="19"/>
      <c r="G575" s="19"/>
      <c r="H575" s="19"/>
      <c r="I575" s="19"/>
      <c r="J575" s="19"/>
      <c r="K575" s="19"/>
      <c r="L575" s="19"/>
      <c r="M575" s="19"/>
      <c r="N575" s="19"/>
      <c r="O575" s="19"/>
      <c r="P575" s="19"/>
      <c r="Q575" s="19"/>
      <c r="R575" s="19"/>
      <c r="S575" s="19"/>
      <c r="T575" s="19"/>
      <c r="U575" s="19"/>
      <c r="V575" s="19"/>
      <c r="W575" s="19"/>
      <c r="X575" s="19"/>
      <c r="Y575" s="19"/>
    </row>
    <row r="576" spans="2:25" ht="12" customHeight="1">
      <c r="B576" s="19"/>
      <c r="C576" s="19"/>
      <c r="D576" s="133"/>
      <c r="E576" s="19"/>
      <c r="F576" s="19"/>
      <c r="G576" s="19"/>
      <c r="H576" s="19"/>
      <c r="I576" s="19"/>
      <c r="J576" s="19"/>
      <c r="K576" s="19"/>
      <c r="L576" s="19"/>
      <c r="M576" s="19"/>
      <c r="N576" s="19"/>
      <c r="O576" s="19"/>
      <c r="P576" s="19"/>
      <c r="Q576" s="19"/>
      <c r="R576" s="19"/>
      <c r="S576" s="19"/>
      <c r="T576" s="19"/>
      <c r="U576" s="19"/>
      <c r="V576" s="19"/>
      <c r="W576" s="19"/>
      <c r="X576" s="19"/>
      <c r="Y576" s="19"/>
    </row>
    <row r="577" spans="2:25" ht="12" customHeight="1">
      <c r="B577" s="19"/>
      <c r="C577" s="19"/>
      <c r="D577" s="133"/>
      <c r="E577" s="19"/>
      <c r="F577" s="19"/>
      <c r="G577" s="19"/>
      <c r="H577" s="19"/>
      <c r="I577" s="19"/>
      <c r="J577" s="19"/>
      <c r="K577" s="19"/>
      <c r="L577" s="19"/>
      <c r="M577" s="19"/>
      <c r="N577" s="19"/>
      <c r="O577" s="19"/>
      <c r="P577" s="19"/>
      <c r="Q577" s="19"/>
      <c r="R577" s="19"/>
      <c r="S577" s="19"/>
      <c r="T577" s="19"/>
      <c r="U577" s="19"/>
      <c r="V577" s="19"/>
      <c r="W577" s="19"/>
      <c r="X577" s="19"/>
      <c r="Y577" s="19"/>
    </row>
    <row r="578" spans="2:25" ht="12" customHeight="1">
      <c r="B578" s="19"/>
      <c r="C578" s="19"/>
      <c r="D578" s="133"/>
      <c r="E578" s="19"/>
      <c r="F578" s="19"/>
      <c r="G578" s="19"/>
      <c r="H578" s="19"/>
      <c r="I578" s="19"/>
      <c r="J578" s="19"/>
      <c r="K578" s="19"/>
      <c r="L578" s="19"/>
      <c r="M578" s="19"/>
      <c r="N578" s="19"/>
      <c r="O578" s="19"/>
      <c r="P578" s="19"/>
      <c r="Q578" s="19"/>
      <c r="R578" s="19"/>
      <c r="S578" s="19"/>
      <c r="T578" s="19"/>
      <c r="U578" s="19"/>
      <c r="V578" s="19"/>
      <c r="W578" s="19"/>
      <c r="X578" s="19"/>
      <c r="Y578" s="19"/>
    </row>
    <row r="579" spans="2:25" ht="12" customHeight="1">
      <c r="B579" s="19"/>
      <c r="C579" s="19"/>
      <c r="D579" s="133"/>
      <c r="E579" s="19"/>
      <c r="F579" s="19"/>
      <c r="G579" s="19"/>
      <c r="H579" s="19"/>
      <c r="I579" s="19"/>
      <c r="J579" s="19"/>
      <c r="K579" s="19"/>
      <c r="L579" s="19"/>
      <c r="M579" s="19"/>
      <c r="N579" s="19"/>
      <c r="O579" s="19"/>
      <c r="P579" s="19"/>
      <c r="Q579" s="19"/>
      <c r="R579" s="19"/>
      <c r="S579" s="19"/>
      <c r="T579" s="19"/>
      <c r="U579" s="19"/>
      <c r="V579" s="19"/>
      <c r="W579" s="19"/>
      <c r="X579" s="19"/>
      <c r="Y579" s="19"/>
    </row>
    <row r="580" spans="2:25" ht="12" customHeight="1">
      <c r="B580" s="19"/>
      <c r="C580" s="19"/>
      <c r="D580" s="133"/>
      <c r="E580" s="19"/>
      <c r="F580" s="19"/>
      <c r="G580" s="19"/>
      <c r="H580" s="19"/>
      <c r="I580" s="19"/>
      <c r="J580" s="19"/>
      <c r="K580" s="19"/>
      <c r="L580" s="19"/>
      <c r="M580" s="19"/>
      <c r="N580" s="19"/>
      <c r="O580" s="19"/>
      <c r="P580" s="19"/>
      <c r="Q580" s="19"/>
      <c r="R580" s="19"/>
      <c r="S580" s="19"/>
      <c r="T580" s="19"/>
      <c r="U580" s="19"/>
      <c r="V580" s="19"/>
      <c r="W580" s="19"/>
      <c r="X580" s="19"/>
      <c r="Y580" s="19"/>
    </row>
    <row r="581" spans="2:25" ht="12" customHeight="1">
      <c r="B581" s="19"/>
      <c r="C581" s="19"/>
      <c r="D581" s="133"/>
      <c r="E581" s="19"/>
      <c r="F581" s="19"/>
      <c r="G581" s="19"/>
      <c r="H581" s="19"/>
      <c r="I581" s="19"/>
      <c r="J581" s="19"/>
      <c r="K581" s="19"/>
      <c r="L581" s="19"/>
      <c r="M581" s="19"/>
      <c r="N581" s="19"/>
      <c r="O581" s="19"/>
      <c r="P581" s="19"/>
      <c r="Q581" s="19"/>
      <c r="R581" s="19"/>
      <c r="S581" s="19"/>
      <c r="T581" s="19"/>
      <c r="U581" s="19"/>
      <c r="V581" s="19"/>
      <c r="W581" s="19"/>
      <c r="X581" s="19"/>
      <c r="Y581" s="19"/>
    </row>
    <row r="582" spans="2:25" ht="12" customHeight="1">
      <c r="B582" s="19"/>
      <c r="C582" s="19"/>
      <c r="D582" s="133"/>
      <c r="E582" s="19"/>
      <c r="F582" s="19"/>
      <c r="G582" s="19"/>
      <c r="H582" s="19"/>
      <c r="I582" s="19"/>
      <c r="J582" s="19"/>
      <c r="K582" s="19"/>
      <c r="L582" s="19"/>
      <c r="M582" s="19"/>
      <c r="N582" s="19"/>
      <c r="O582" s="19"/>
      <c r="P582" s="19"/>
      <c r="Q582" s="19"/>
      <c r="R582" s="19"/>
      <c r="S582" s="19"/>
      <c r="T582" s="19"/>
      <c r="U582" s="19"/>
      <c r="V582" s="19"/>
      <c r="W582" s="19"/>
      <c r="X582" s="19"/>
      <c r="Y582" s="19"/>
    </row>
    <row r="583" spans="2:25" ht="12" customHeight="1">
      <c r="B583" s="19"/>
      <c r="C583" s="19"/>
      <c r="D583" s="133"/>
      <c r="E583" s="19"/>
      <c r="F583" s="19"/>
      <c r="G583" s="19"/>
      <c r="H583" s="19"/>
      <c r="I583" s="19"/>
      <c r="J583" s="19"/>
      <c r="K583" s="19"/>
      <c r="L583" s="19"/>
      <c r="M583" s="19"/>
      <c r="N583" s="19"/>
      <c r="O583" s="19"/>
      <c r="P583" s="19"/>
      <c r="Q583" s="19"/>
      <c r="R583" s="19"/>
      <c r="S583" s="19"/>
      <c r="T583" s="19"/>
      <c r="U583" s="19"/>
      <c r="V583" s="19"/>
      <c r="W583" s="19"/>
      <c r="X583" s="19"/>
      <c r="Y583" s="19"/>
    </row>
    <row r="584" spans="2:25" ht="12" customHeight="1">
      <c r="B584" s="19"/>
      <c r="C584" s="19"/>
      <c r="D584" s="133"/>
      <c r="E584" s="19"/>
      <c r="F584" s="19"/>
      <c r="G584" s="19"/>
      <c r="H584" s="19"/>
      <c r="I584" s="19"/>
      <c r="J584" s="19"/>
      <c r="K584" s="19"/>
      <c r="L584" s="19"/>
      <c r="M584" s="19"/>
      <c r="N584" s="19"/>
      <c r="O584" s="19"/>
      <c r="P584" s="19"/>
      <c r="Q584" s="19"/>
      <c r="R584" s="19"/>
      <c r="S584" s="19"/>
      <c r="T584" s="19"/>
      <c r="U584" s="19"/>
      <c r="V584" s="19"/>
      <c r="W584" s="19"/>
      <c r="X584" s="19"/>
      <c r="Y584" s="19"/>
    </row>
    <row r="585" spans="2:25" ht="12" customHeight="1">
      <c r="B585" s="19"/>
      <c r="C585" s="19"/>
      <c r="D585" s="133"/>
      <c r="E585" s="19"/>
      <c r="F585" s="19"/>
      <c r="G585" s="19"/>
      <c r="H585" s="19"/>
      <c r="I585" s="19"/>
      <c r="J585" s="19"/>
      <c r="K585" s="19"/>
      <c r="L585" s="19"/>
      <c r="M585" s="19"/>
      <c r="N585" s="19"/>
      <c r="O585" s="19"/>
      <c r="P585" s="19"/>
      <c r="Q585" s="19"/>
      <c r="R585" s="19"/>
      <c r="S585" s="19"/>
      <c r="T585" s="19"/>
      <c r="U585" s="19"/>
      <c r="V585" s="19"/>
      <c r="W585" s="19"/>
      <c r="X585" s="19"/>
      <c r="Y585" s="19"/>
    </row>
    <row r="586" spans="2:25" ht="12" customHeight="1">
      <c r="B586" s="19"/>
      <c r="C586" s="19"/>
      <c r="D586" s="133"/>
      <c r="E586" s="19"/>
      <c r="F586" s="19"/>
      <c r="G586" s="19"/>
      <c r="H586" s="19"/>
      <c r="I586" s="19"/>
      <c r="J586" s="19"/>
      <c r="K586" s="19"/>
      <c r="L586" s="19"/>
      <c r="M586" s="19"/>
      <c r="N586" s="19"/>
      <c r="O586" s="19"/>
      <c r="P586" s="19"/>
      <c r="Q586" s="19"/>
      <c r="R586" s="19"/>
      <c r="S586" s="19"/>
      <c r="T586" s="19"/>
      <c r="U586" s="19"/>
      <c r="V586" s="19"/>
      <c r="W586" s="19"/>
      <c r="X586" s="19"/>
      <c r="Y586" s="19"/>
    </row>
    <row r="587" spans="2:25" ht="12" customHeight="1">
      <c r="B587" s="19"/>
      <c r="C587" s="19"/>
      <c r="D587" s="133"/>
      <c r="E587" s="19"/>
      <c r="F587" s="19"/>
      <c r="G587" s="19"/>
      <c r="H587" s="19"/>
      <c r="I587" s="19"/>
      <c r="J587" s="19"/>
      <c r="K587" s="19"/>
      <c r="L587" s="19"/>
      <c r="M587" s="19"/>
      <c r="N587" s="19"/>
      <c r="O587" s="19"/>
      <c r="P587" s="19"/>
      <c r="Q587" s="19"/>
      <c r="R587" s="19"/>
      <c r="S587" s="19"/>
      <c r="T587" s="19"/>
      <c r="U587" s="19"/>
      <c r="V587" s="19"/>
      <c r="W587" s="19"/>
      <c r="X587" s="19"/>
      <c r="Y587" s="19"/>
    </row>
    <row r="588" spans="2:25" ht="12" customHeight="1">
      <c r="B588" s="19"/>
      <c r="C588" s="19"/>
      <c r="D588" s="133"/>
      <c r="E588" s="19"/>
      <c r="F588" s="19"/>
      <c r="G588" s="19"/>
      <c r="H588" s="19"/>
      <c r="I588" s="19"/>
      <c r="J588" s="19"/>
      <c r="K588" s="19"/>
      <c r="L588" s="19"/>
      <c r="M588" s="19"/>
      <c r="N588" s="19"/>
      <c r="O588" s="19"/>
      <c r="P588" s="19"/>
      <c r="Q588" s="19"/>
      <c r="R588" s="19"/>
      <c r="S588" s="19"/>
      <c r="T588" s="19"/>
      <c r="U588" s="19"/>
      <c r="V588" s="19"/>
      <c r="W588" s="19"/>
      <c r="X588" s="19"/>
      <c r="Y588" s="19"/>
    </row>
    <row r="589" spans="2:25" ht="12" customHeight="1">
      <c r="B589" s="19"/>
      <c r="C589" s="19"/>
      <c r="D589" s="133"/>
      <c r="E589" s="19"/>
      <c r="F589" s="19"/>
      <c r="G589" s="19"/>
      <c r="H589" s="19"/>
      <c r="I589" s="19"/>
      <c r="J589" s="19"/>
      <c r="K589" s="19"/>
      <c r="L589" s="19"/>
      <c r="M589" s="19"/>
      <c r="N589" s="19"/>
      <c r="O589" s="19"/>
      <c r="P589" s="19"/>
      <c r="Q589" s="19"/>
      <c r="R589" s="19"/>
      <c r="S589" s="19"/>
      <c r="T589" s="19"/>
      <c r="U589" s="19"/>
      <c r="V589" s="19"/>
      <c r="W589" s="19"/>
      <c r="X589" s="19"/>
      <c r="Y589" s="19"/>
    </row>
    <row r="590" spans="2:25" ht="12" customHeight="1">
      <c r="B590" s="19"/>
      <c r="C590" s="19"/>
      <c r="D590" s="133"/>
      <c r="E590" s="19"/>
      <c r="F590" s="19"/>
      <c r="G590" s="19"/>
      <c r="H590" s="19"/>
      <c r="I590" s="19"/>
      <c r="J590" s="19"/>
      <c r="K590" s="19"/>
      <c r="L590" s="19"/>
      <c r="M590" s="19"/>
      <c r="N590" s="19"/>
      <c r="O590" s="19"/>
      <c r="P590" s="19"/>
      <c r="Q590" s="19"/>
      <c r="R590" s="19"/>
      <c r="S590" s="19"/>
      <c r="T590" s="19"/>
      <c r="U590" s="19"/>
      <c r="V590" s="19"/>
      <c r="W590" s="19"/>
      <c r="X590" s="19"/>
      <c r="Y590" s="19"/>
    </row>
    <row r="591" spans="2:25" ht="12" customHeight="1">
      <c r="B591" s="19"/>
      <c r="C591" s="19"/>
      <c r="D591" s="133"/>
      <c r="E591" s="19"/>
      <c r="F591" s="19"/>
      <c r="G591" s="19"/>
      <c r="H591" s="19"/>
      <c r="I591" s="19"/>
      <c r="J591" s="19"/>
      <c r="K591" s="19"/>
      <c r="L591" s="19"/>
      <c r="M591" s="19"/>
      <c r="N591" s="19"/>
      <c r="O591" s="19"/>
      <c r="P591" s="19"/>
      <c r="Q591" s="19"/>
      <c r="R591" s="19"/>
      <c r="S591" s="19"/>
      <c r="T591" s="19"/>
      <c r="U591" s="19"/>
      <c r="V591" s="19"/>
      <c r="W591" s="19"/>
      <c r="X591" s="19"/>
      <c r="Y591" s="19"/>
    </row>
    <row r="592" spans="2:25" ht="12" customHeight="1">
      <c r="B592" s="19"/>
      <c r="C592" s="19"/>
      <c r="D592" s="133"/>
      <c r="E592" s="19"/>
      <c r="F592" s="19"/>
      <c r="G592" s="19"/>
      <c r="H592" s="19"/>
      <c r="I592" s="19"/>
      <c r="J592" s="19"/>
      <c r="K592" s="19"/>
      <c r="L592" s="19"/>
      <c r="M592" s="19"/>
      <c r="N592" s="19"/>
      <c r="O592" s="19"/>
      <c r="P592" s="19"/>
      <c r="Q592" s="19"/>
      <c r="R592" s="19"/>
      <c r="S592" s="19"/>
      <c r="T592" s="19"/>
      <c r="U592" s="19"/>
      <c r="V592" s="19"/>
      <c r="W592" s="19"/>
      <c r="X592" s="19"/>
      <c r="Y592" s="19"/>
    </row>
    <row r="593" spans="2:25" ht="12" customHeight="1">
      <c r="B593" s="19"/>
      <c r="C593" s="19"/>
      <c r="D593" s="133"/>
      <c r="E593" s="19"/>
      <c r="F593" s="19"/>
      <c r="G593" s="19"/>
      <c r="H593" s="19"/>
      <c r="I593" s="19"/>
      <c r="J593" s="19"/>
      <c r="K593" s="19"/>
      <c r="L593" s="19"/>
      <c r="M593" s="19"/>
      <c r="N593" s="19"/>
      <c r="O593" s="19"/>
      <c r="P593" s="19"/>
      <c r="Q593" s="19"/>
      <c r="R593" s="19"/>
      <c r="S593" s="19"/>
      <c r="T593" s="19"/>
      <c r="U593" s="19"/>
      <c r="V593" s="19"/>
      <c r="W593" s="19"/>
      <c r="X593" s="19"/>
      <c r="Y593" s="19"/>
    </row>
    <row r="594" spans="2:25" ht="12" customHeight="1">
      <c r="B594" s="19"/>
      <c r="C594" s="19"/>
      <c r="D594" s="133"/>
      <c r="E594" s="19"/>
      <c r="F594" s="19"/>
      <c r="G594" s="19"/>
      <c r="H594" s="19"/>
      <c r="I594" s="19"/>
      <c r="J594" s="19"/>
      <c r="K594" s="19"/>
      <c r="L594" s="19"/>
      <c r="M594" s="19"/>
      <c r="N594" s="19"/>
      <c r="O594" s="19"/>
      <c r="P594" s="19"/>
      <c r="Q594" s="19"/>
      <c r="R594" s="19"/>
      <c r="S594" s="19"/>
      <c r="T594" s="19"/>
      <c r="U594" s="19"/>
      <c r="V594" s="19"/>
      <c r="W594" s="19"/>
      <c r="X594" s="19"/>
      <c r="Y594" s="19"/>
    </row>
    <row r="595" spans="2:25" ht="12" customHeight="1">
      <c r="B595" s="19"/>
      <c r="C595" s="19"/>
      <c r="D595" s="133"/>
      <c r="E595" s="19"/>
      <c r="F595" s="19"/>
      <c r="G595" s="19"/>
      <c r="H595" s="19"/>
      <c r="I595" s="19"/>
      <c r="J595" s="19"/>
      <c r="K595" s="19"/>
      <c r="L595" s="19"/>
      <c r="M595" s="19"/>
      <c r="N595" s="19"/>
      <c r="O595" s="19"/>
      <c r="P595" s="19"/>
      <c r="Q595" s="19"/>
      <c r="R595" s="19"/>
      <c r="S595" s="19"/>
      <c r="T595" s="19"/>
      <c r="U595" s="19"/>
      <c r="V595" s="19"/>
      <c r="W595" s="19"/>
      <c r="X595" s="19"/>
      <c r="Y595" s="19"/>
    </row>
    <row r="596" spans="2:25" ht="12" customHeight="1">
      <c r="B596" s="19"/>
      <c r="C596" s="19"/>
      <c r="D596" s="133"/>
      <c r="E596" s="19"/>
      <c r="F596" s="19"/>
      <c r="G596" s="19"/>
      <c r="H596" s="19"/>
      <c r="I596" s="19"/>
      <c r="J596" s="19"/>
      <c r="K596" s="19"/>
      <c r="L596" s="19"/>
      <c r="M596" s="19"/>
      <c r="N596" s="19"/>
      <c r="O596" s="19"/>
      <c r="P596" s="19"/>
      <c r="Q596" s="19"/>
      <c r="R596" s="19"/>
      <c r="S596" s="19"/>
      <c r="T596" s="19"/>
      <c r="U596" s="19"/>
      <c r="V596" s="19"/>
      <c r="W596" s="19"/>
      <c r="X596" s="19"/>
      <c r="Y596" s="19"/>
    </row>
    <row r="597" spans="2:25" ht="12" customHeight="1">
      <c r="B597" s="19"/>
      <c r="C597" s="19"/>
      <c r="D597" s="133"/>
      <c r="E597" s="19"/>
      <c r="F597" s="19"/>
      <c r="G597" s="19"/>
      <c r="H597" s="19"/>
      <c r="I597" s="19"/>
      <c r="J597" s="19"/>
      <c r="K597" s="19"/>
      <c r="L597" s="19"/>
      <c r="M597" s="19"/>
      <c r="N597" s="19"/>
      <c r="O597" s="19"/>
      <c r="P597" s="19"/>
      <c r="Q597" s="19"/>
      <c r="R597" s="19"/>
      <c r="S597" s="19"/>
      <c r="T597" s="19"/>
      <c r="U597" s="19"/>
      <c r="V597" s="19"/>
      <c r="W597" s="19"/>
      <c r="X597" s="19"/>
      <c r="Y597" s="19"/>
    </row>
    <row r="598" spans="2:25" ht="12" customHeight="1">
      <c r="B598" s="19"/>
      <c r="C598" s="19"/>
      <c r="D598" s="133"/>
      <c r="E598" s="19"/>
      <c r="F598" s="19"/>
      <c r="G598" s="19"/>
      <c r="H598" s="19"/>
      <c r="I598" s="19"/>
      <c r="J598" s="19"/>
      <c r="K598" s="19"/>
      <c r="L598" s="19"/>
      <c r="M598" s="19"/>
      <c r="N598" s="19"/>
      <c r="O598" s="19"/>
      <c r="P598" s="19"/>
      <c r="Q598" s="19"/>
      <c r="R598" s="19"/>
      <c r="S598" s="19"/>
      <c r="T598" s="19"/>
      <c r="U598" s="19"/>
      <c r="V598" s="19"/>
      <c r="W598" s="19"/>
      <c r="X598" s="19"/>
      <c r="Y598" s="19"/>
    </row>
    <row r="599" spans="2:25" ht="12" customHeight="1">
      <c r="B599" s="19"/>
      <c r="C599" s="19"/>
      <c r="D599" s="133"/>
      <c r="E599" s="19"/>
      <c r="F599" s="19"/>
      <c r="G599" s="19"/>
      <c r="H599" s="19"/>
      <c r="I599" s="19"/>
      <c r="J599" s="19"/>
      <c r="K599" s="19"/>
      <c r="L599" s="19"/>
      <c r="M599" s="19"/>
      <c r="N599" s="19"/>
      <c r="O599" s="19"/>
      <c r="P599" s="19"/>
      <c r="Q599" s="19"/>
      <c r="R599" s="19"/>
      <c r="S599" s="19"/>
      <c r="T599" s="19"/>
      <c r="U599" s="19"/>
      <c r="V599" s="19"/>
      <c r="W599" s="19"/>
      <c r="X599" s="19"/>
      <c r="Y599" s="19"/>
    </row>
    <row r="600" spans="2:25" ht="12" customHeight="1">
      <c r="B600" s="19"/>
      <c r="C600" s="19"/>
      <c r="D600" s="133"/>
      <c r="E600" s="19"/>
      <c r="F600" s="19"/>
      <c r="G600" s="19"/>
      <c r="H600" s="19"/>
      <c r="I600" s="19"/>
      <c r="J600" s="19"/>
      <c r="K600" s="19"/>
      <c r="L600" s="19"/>
      <c r="M600" s="19"/>
      <c r="N600" s="19"/>
      <c r="O600" s="19"/>
      <c r="P600" s="19"/>
      <c r="Q600" s="19"/>
      <c r="R600" s="19"/>
      <c r="S600" s="19"/>
      <c r="T600" s="19"/>
      <c r="U600" s="19"/>
      <c r="V600" s="19"/>
      <c r="W600" s="19"/>
      <c r="X600" s="19"/>
      <c r="Y600" s="19"/>
    </row>
    <row r="601" spans="2:25" ht="12" customHeight="1">
      <c r="B601" s="19"/>
      <c r="C601" s="19"/>
      <c r="D601" s="133"/>
      <c r="E601" s="19"/>
      <c r="F601" s="19"/>
      <c r="G601" s="19"/>
      <c r="H601" s="19"/>
      <c r="I601" s="19"/>
      <c r="J601" s="19"/>
      <c r="K601" s="19"/>
      <c r="L601" s="19"/>
      <c r="M601" s="19"/>
      <c r="N601" s="19"/>
      <c r="O601" s="19"/>
      <c r="P601" s="19"/>
      <c r="Q601" s="19"/>
      <c r="R601" s="19"/>
      <c r="S601" s="19"/>
      <c r="T601" s="19"/>
      <c r="U601" s="19"/>
      <c r="V601" s="19"/>
      <c r="W601" s="19"/>
      <c r="X601" s="19"/>
      <c r="Y601" s="19"/>
    </row>
    <row r="602" spans="2:25" ht="12" customHeight="1">
      <c r="B602" s="19"/>
      <c r="C602" s="19"/>
      <c r="D602" s="133"/>
      <c r="E602" s="19"/>
      <c r="F602" s="19"/>
      <c r="G602" s="19"/>
      <c r="H602" s="19"/>
      <c r="I602" s="19"/>
      <c r="J602" s="19"/>
      <c r="K602" s="19"/>
      <c r="L602" s="19"/>
      <c r="M602" s="19"/>
      <c r="N602" s="19"/>
      <c r="O602" s="19"/>
      <c r="P602" s="19"/>
      <c r="Q602" s="19"/>
      <c r="R602" s="19"/>
      <c r="S602" s="19"/>
      <c r="T602" s="19"/>
      <c r="U602" s="19"/>
      <c r="V602" s="19"/>
      <c r="W602" s="19"/>
      <c r="X602" s="19"/>
      <c r="Y602" s="19"/>
    </row>
    <row r="603" spans="2:25" ht="12" customHeight="1">
      <c r="B603" s="19"/>
      <c r="C603" s="19"/>
      <c r="D603" s="133"/>
      <c r="E603" s="19"/>
      <c r="F603" s="19"/>
      <c r="G603" s="19"/>
      <c r="H603" s="19"/>
      <c r="I603" s="19"/>
      <c r="J603" s="19"/>
      <c r="K603" s="19"/>
      <c r="L603" s="19"/>
      <c r="M603" s="19"/>
      <c r="N603" s="19"/>
      <c r="O603" s="19"/>
      <c r="P603" s="19"/>
      <c r="Q603" s="19"/>
      <c r="R603" s="19"/>
      <c r="S603" s="19"/>
      <c r="T603" s="19"/>
      <c r="U603" s="19"/>
      <c r="V603" s="19"/>
      <c r="W603" s="19"/>
      <c r="X603" s="19"/>
      <c r="Y603" s="19"/>
    </row>
    <row r="604" spans="2:25" ht="12" customHeight="1">
      <c r="B604" s="19"/>
      <c r="C604" s="19"/>
      <c r="D604" s="133"/>
      <c r="E604" s="19"/>
      <c r="F604" s="19"/>
      <c r="G604" s="19"/>
      <c r="H604" s="19"/>
      <c r="I604" s="19"/>
      <c r="J604" s="19"/>
      <c r="K604" s="19"/>
      <c r="L604" s="19"/>
      <c r="M604" s="19"/>
      <c r="N604" s="19"/>
      <c r="O604" s="19"/>
      <c r="P604" s="19"/>
      <c r="Q604" s="19"/>
      <c r="R604" s="19"/>
      <c r="S604" s="19"/>
      <c r="T604" s="19"/>
      <c r="U604" s="19"/>
      <c r="V604" s="19"/>
      <c r="W604" s="19"/>
      <c r="X604" s="19"/>
      <c r="Y604" s="19"/>
    </row>
    <row r="605" spans="2:25" ht="12" customHeight="1">
      <c r="B605" s="19"/>
      <c r="C605" s="19"/>
      <c r="D605" s="133"/>
      <c r="E605" s="19"/>
      <c r="F605" s="19"/>
      <c r="G605" s="19"/>
      <c r="H605" s="19"/>
      <c r="I605" s="19"/>
      <c r="J605" s="19"/>
      <c r="K605" s="19"/>
      <c r="L605" s="19"/>
      <c r="M605" s="19"/>
      <c r="N605" s="19"/>
      <c r="O605" s="19"/>
      <c r="P605" s="19"/>
      <c r="Q605" s="19"/>
      <c r="R605" s="19"/>
      <c r="S605" s="19"/>
      <c r="T605" s="19"/>
      <c r="U605" s="19"/>
      <c r="V605" s="19"/>
      <c r="W605" s="19"/>
      <c r="X605" s="19"/>
      <c r="Y605" s="19"/>
    </row>
    <row r="606" spans="2:25" ht="12" customHeight="1">
      <c r="B606" s="19"/>
      <c r="C606" s="19"/>
      <c r="D606" s="133"/>
      <c r="E606" s="19"/>
      <c r="F606" s="19"/>
      <c r="G606" s="19"/>
      <c r="H606" s="19"/>
      <c r="I606" s="19"/>
      <c r="J606" s="19"/>
      <c r="K606" s="19"/>
      <c r="L606" s="19"/>
      <c r="M606" s="19"/>
      <c r="N606" s="19"/>
      <c r="O606" s="19"/>
      <c r="P606" s="19"/>
      <c r="Q606" s="19"/>
      <c r="R606" s="19"/>
      <c r="S606" s="19"/>
      <c r="T606" s="19"/>
      <c r="U606" s="19"/>
      <c r="V606" s="19"/>
      <c r="W606" s="19"/>
      <c r="X606" s="19"/>
      <c r="Y606" s="19"/>
    </row>
    <row r="607" spans="2:25" ht="12" customHeight="1">
      <c r="B607" s="19"/>
      <c r="C607" s="19"/>
      <c r="D607" s="133"/>
      <c r="E607" s="19"/>
      <c r="F607" s="19"/>
      <c r="G607" s="19"/>
      <c r="H607" s="19"/>
      <c r="I607" s="19"/>
      <c r="J607" s="19"/>
      <c r="K607" s="19"/>
      <c r="L607" s="19"/>
      <c r="M607" s="19"/>
      <c r="N607" s="19"/>
      <c r="O607" s="19"/>
      <c r="P607" s="19"/>
      <c r="Q607" s="19"/>
      <c r="R607" s="19"/>
      <c r="S607" s="19"/>
      <c r="T607" s="19"/>
      <c r="U607" s="19"/>
      <c r="V607" s="19"/>
      <c r="W607" s="19"/>
      <c r="X607" s="19"/>
      <c r="Y607" s="19"/>
    </row>
    <row r="608" spans="2:25" ht="12" customHeight="1">
      <c r="B608" s="19"/>
      <c r="C608" s="19"/>
      <c r="D608" s="133"/>
      <c r="E608" s="19"/>
      <c r="F608" s="19"/>
      <c r="G608" s="19"/>
      <c r="H608" s="19"/>
      <c r="I608" s="19"/>
      <c r="J608" s="19"/>
      <c r="K608" s="19"/>
      <c r="L608" s="19"/>
      <c r="M608" s="19"/>
      <c r="N608" s="19"/>
      <c r="O608" s="19"/>
      <c r="P608" s="19"/>
      <c r="Q608" s="19"/>
      <c r="R608" s="19"/>
      <c r="S608" s="19"/>
      <c r="T608" s="19"/>
      <c r="U608" s="19"/>
      <c r="V608" s="19"/>
      <c r="W608" s="19"/>
      <c r="X608" s="19"/>
      <c r="Y608" s="19"/>
    </row>
    <row r="609" spans="2:25" ht="12" customHeight="1">
      <c r="B609" s="19"/>
      <c r="C609" s="19"/>
      <c r="D609" s="133"/>
      <c r="E609" s="19"/>
      <c r="F609" s="19"/>
      <c r="G609" s="19"/>
      <c r="H609" s="19"/>
      <c r="I609" s="19"/>
      <c r="J609" s="19"/>
      <c r="K609" s="19"/>
      <c r="L609" s="19"/>
      <c r="M609" s="19"/>
      <c r="N609" s="19"/>
      <c r="O609" s="19"/>
      <c r="P609" s="19"/>
      <c r="Q609" s="19"/>
      <c r="R609" s="19"/>
      <c r="S609" s="19"/>
      <c r="T609" s="19"/>
      <c r="U609" s="19"/>
      <c r="V609" s="19"/>
      <c r="W609" s="19"/>
      <c r="X609" s="19"/>
      <c r="Y609" s="19"/>
    </row>
    <row r="610" spans="2:25" ht="12" customHeight="1">
      <c r="B610" s="19"/>
      <c r="C610" s="19"/>
      <c r="D610" s="133"/>
      <c r="E610" s="19"/>
      <c r="F610" s="19"/>
      <c r="G610" s="19"/>
      <c r="H610" s="19"/>
      <c r="I610" s="19"/>
      <c r="J610" s="19"/>
      <c r="K610" s="19"/>
      <c r="L610" s="19"/>
      <c r="M610" s="19"/>
      <c r="N610" s="19"/>
      <c r="O610" s="19"/>
      <c r="P610" s="19"/>
      <c r="Q610" s="19"/>
      <c r="R610" s="19"/>
      <c r="S610" s="19"/>
      <c r="T610" s="19"/>
      <c r="U610" s="19"/>
      <c r="V610" s="19"/>
      <c r="W610" s="19"/>
      <c r="X610" s="19"/>
      <c r="Y610" s="19"/>
    </row>
    <row r="611" spans="2:25" ht="12" customHeight="1">
      <c r="B611" s="19"/>
      <c r="C611" s="19"/>
      <c r="D611" s="133"/>
      <c r="E611" s="19"/>
      <c r="F611" s="19"/>
      <c r="G611" s="19"/>
      <c r="H611" s="19"/>
      <c r="I611" s="19"/>
      <c r="J611" s="19"/>
      <c r="K611" s="19"/>
      <c r="L611" s="19"/>
      <c r="M611" s="19"/>
      <c r="N611" s="19"/>
      <c r="O611" s="19"/>
      <c r="P611" s="19"/>
      <c r="Q611" s="19"/>
      <c r="R611" s="19"/>
      <c r="S611" s="19"/>
      <c r="T611" s="19"/>
      <c r="U611" s="19"/>
      <c r="V611" s="19"/>
      <c r="W611" s="19"/>
      <c r="X611" s="19"/>
      <c r="Y611" s="19"/>
    </row>
    <row r="612" spans="2:25" ht="12" customHeight="1">
      <c r="B612" s="19"/>
      <c r="C612" s="19"/>
      <c r="D612" s="133"/>
      <c r="E612" s="19"/>
      <c r="F612" s="19"/>
      <c r="G612" s="19"/>
      <c r="H612" s="19"/>
      <c r="I612" s="19"/>
      <c r="J612" s="19"/>
      <c r="K612" s="19"/>
      <c r="L612" s="19"/>
      <c r="M612" s="19"/>
      <c r="N612" s="19"/>
      <c r="O612" s="19"/>
      <c r="P612" s="19"/>
      <c r="Q612" s="19"/>
      <c r="R612" s="19"/>
      <c r="S612" s="19"/>
      <c r="T612" s="19"/>
      <c r="U612" s="19"/>
      <c r="V612" s="19"/>
      <c r="W612" s="19"/>
      <c r="X612" s="19"/>
      <c r="Y612" s="19"/>
    </row>
    <row r="613" spans="2:25" ht="12" customHeight="1">
      <c r="B613" s="19"/>
      <c r="C613" s="19"/>
      <c r="D613" s="133"/>
      <c r="E613" s="19"/>
      <c r="F613" s="19"/>
      <c r="G613" s="19"/>
      <c r="H613" s="19"/>
      <c r="I613" s="19"/>
      <c r="J613" s="19"/>
      <c r="K613" s="19"/>
      <c r="L613" s="19"/>
      <c r="M613" s="19"/>
      <c r="N613" s="19"/>
      <c r="O613" s="19"/>
      <c r="P613" s="19"/>
      <c r="Q613" s="19"/>
      <c r="R613" s="19"/>
      <c r="S613" s="19"/>
      <c r="T613" s="19"/>
      <c r="U613" s="19"/>
      <c r="V613" s="19"/>
      <c r="W613" s="19"/>
      <c r="X613" s="19"/>
      <c r="Y613" s="19"/>
    </row>
    <row r="614" spans="2:25" ht="12" customHeight="1">
      <c r="B614" s="19"/>
      <c r="C614" s="19"/>
      <c r="D614" s="133"/>
      <c r="E614" s="19"/>
      <c r="F614" s="19"/>
      <c r="G614" s="19"/>
      <c r="H614" s="19"/>
      <c r="I614" s="19"/>
      <c r="J614" s="19"/>
      <c r="K614" s="19"/>
      <c r="L614" s="19"/>
      <c r="M614" s="19"/>
      <c r="N614" s="19"/>
      <c r="O614" s="19"/>
      <c r="P614" s="19"/>
      <c r="Q614" s="19"/>
      <c r="R614" s="19"/>
      <c r="S614" s="19"/>
      <c r="T614" s="19"/>
      <c r="U614" s="19"/>
      <c r="V614" s="19"/>
      <c r="W614" s="19"/>
      <c r="X614" s="19"/>
      <c r="Y614" s="19"/>
    </row>
    <row r="615" spans="2:25" ht="12" customHeight="1">
      <c r="B615" s="19"/>
      <c r="C615" s="19"/>
      <c r="D615" s="133"/>
      <c r="E615" s="19"/>
      <c r="F615" s="19"/>
      <c r="G615" s="19"/>
      <c r="H615" s="19"/>
      <c r="I615" s="19"/>
      <c r="J615" s="19"/>
      <c r="K615" s="19"/>
      <c r="L615" s="19"/>
      <c r="M615" s="19"/>
      <c r="N615" s="19"/>
      <c r="O615" s="19"/>
      <c r="P615" s="19"/>
      <c r="Q615" s="19"/>
      <c r="R615" s="19"/>
      <c r="S615" s="19"/>
      <c r="T615" s="19"/>
      <c r="U615" s="19"/>
      <c r="V615" s="19"/>
      <c r="W615" s="19"/>
      <c r="X615" s="19"/>
      <c r="Y615" s="19"/>
    </row>
    <row r="616" spans="2:25" ht="12" customHeight="1">
      <c r="B616" s="19"/>
      <c r="C616" s="19"/>
      <c r="D616" s="133"/>
      <c r="E616" s="19"/>
      <c r="F616" s="19"/>
      <c r="G616" s="19"/>
      <c r="H616" s="19"/>
      <c r="I616" s="19"/>
      <c r="J616" s="19"/>
      <c r="K616" s="19"/>
      <c r="L616" s="19"/>
      <c r="M616" s="19"/>
      <c r="N616" s="19"/>
      <c r="O616" s="19"/>
      <c r="P616" s="19"/>
      <c r="Q616" s="19"/>
      <c r="R616" s="19"/>
      <c r="S616" s="19"/>
      <c r="T616" s="19"/>
      <c r="U616" s="19"/>
      <c r="V616" s="19"/>
      <c r="W616" s="19"/>
      <c r="X616" s="19"/>
      <c r="Y616" s="19"/>
    </row>
    <row r="617" spans="2:25" ht="12" customHeight="1">
      <c r="B617" s="19"/>
      <c r="C617" s="19"/>
      <c r="D617" s="133"/>
      <c r="E617" s="19"/>
      <c r="F617" s="19"/>
      <c r="G617" s="19"/>
      <c r="H617" s="19"/>
      <c r="I617" s="19"/>
      <c r="J617" s="19"/>
      <c r="K617" s="19"/>
      <c r="L617" s="19"/>
      <c r="M617" s="19"/>
      <c r="N617" s="19"/>
      <c r="O617" s="19"/>
      <c r="P617" s="19"/>
      <c r="Q617" s="19"/>
      <c r="R617" s="19"/>
      <c r="S617" s="19"/>
      <c r="T617" s="19"/>
      <c r="U617" s="19"/>
      <c r="V617" s="19"/>
      <c r="W617" s="19"/>
      <c r="X617" s="19"/>
      <c r="Y617" s="19"/>
    </row>
    <row r="618" spans="2:25" ht="12" customHeight="1">
      <c r="B618" s="19"/>
      <c r="C618" s="19"/>
      <c r="D618" s="133"/>
      <c r="E618" s="19"/>
      <c r="F618" s="19"/>
      <c r="G618" s="19"/>
      <c r="H618" s="19"/>
      <c r="I618" s="19"/>
      <c r="J618" s="19"/>
      <c r="K618" s="19"/>
      <c r="L618" s="19"/>
      <c r="M618" s="19"/>
      <c r="N618" s="19"/>
      <c r="O618" s="19"/>
      <c r="P618" s="19"/>
      <c r="Q618" s="19"/>
      <c r="R618" s="19"/>
      <c r="S618" s="19"/>
      <c r="T618" s="19"/>
      <c r="U618" s="19"/>
      <c r="V618" s="19"/>
      <c r="W618" s="19"/>
      <c r="X618" s="19"/>
      <c r="Y618" s="19"/>
    </row>
    <row r="619" spans="2:25" ht="12" customHeight="1">
      <c r="B619" s="19"/>
      <c r="C619" s="19"/>
      <c r="D619" s="133"/>
      <c r="E619" s="19"/>
      <c r="F619" s="19"/>
      <c r="G619" s="19"/>
      <c r="H619" s="19"/>
      <c r="I619" s="19"/>
      <c r="J619" s="19"/>
      <c r="K619" s="19"/>
      <c r="L619" s="19"/>
      <c r="M619" s="19"/>
      <c r="N619" s="19"/>
      <c r="O619" s="19"/>
      <c r="P619" s="19"/>
      <c r="Q619" s="19"/>
      <c r="R619" s="19"/>
      <c r="S619" s="19"/>
      <c r="T619" s="19"/>
      <c r="U619" s="19"/>
      <c r="V619" s="19"/>
      <c r="W619" s="19"/>
      <c r="X619" s="19"/>
      <c r="Y619" s="19"/>
    </row>
    <row r="620" spans="2:25" ht="12" customHeight="1">
      <c r="B620" s="19"/>
      <c r="C620" s="19"/>
      <c r="D620" s="133"/>
      <c r="E620" s="19"/>
      <c r="F620" s="19"/>
      <c r="G620" s="19"/>
      <c r="H620" s="19"/>
      <c r="I620" s="19"/>
      <c r="J620" s="19"/>
      <c r="K620" s="19"/>
      <c r="L620" s="19"/>
      <c r="M620" s="19"/>
      <c r="N620" s="19"/>
      <c r="O620" s="19"/>
      <c r="P620" s="19"/>
      <c r="Q620" s="19"/>
      <c r="R620" s="19"/>
      <c r="S620" s="19"/>
      <c r="T620" s="19"/>
      <c r="U620" s="19"/>
      <c r="V620" s="19"/>
      <c r="W620" s="19"/>
      <c r="X620" s="19"/>
      <c r="Y620" s="19"/>
    </row>
    <row r="621" spans="2:25" ht="12" customHeight="1">
      <c r="B621" s="19"/>
      <c r="C621" s="19"/>
      <c r="D621" s="133"/>
      <c r="E621" s="19"/>
      <c r="F621" s="19"/>
      <c r="G621" s="19"/>
      <c r="H621" s="19"/>
      <c r="I621" s="19"/>
      <c r="J621" s="19"/>
      <c r="K621" s="19"/>
      <c r="L621" s="19"/>
      <c r="M621" s="19"/>
      <c r="N621" s="19"/>
      <c r="O621" s="19"/>
      <c r="P621" s="19"/>
      <c r="Q621" s="19"/>
      <c r="R621" s="19"/>
      <c r="S621" s="19"/>
      <c r="T621" s="19"/>
      <c r="U621" s="19"/>
      <c r="V621" s="19"/>
      <c r="W621" s="19"/>
      <c r="X621" s="19"/>
      <c r="Y621" s="19"/>
    </row>
    <row r="622" spans="2:25" ht="12" customHeight="1">
      <c r="B622" s="19"/>
      <c r="C622" s="19"/>
      <c r="D622" s="133"/>
      <c r="E622" s="19"/>
      <c r="F622" s="19"/>
      <c r="G622" s="19"/>
      <c r="H622" s="19"/>
      <c r="I622" s="19"/>
      <c r="J622" s="19"/>
      <c r="K622" s="19"/>
      <c r="L622" s="19"/>
      <c r="M622" s="19"/>
      <c r="N622" s="19"/>
      <c r="O622" s="19"/>
      <c r="P622" s="19"/>
      <c r="Q622" s="19"/>
      <c r="R622" s="19"/>
      <c r="S622" s="19"/>
      <c r="T622" s="19"/>
      <c r="U622" s="19"/>
      <c r="V622" s="19"/>
      <c r="W622" s="19"/>
      <c r="X622" s="19"/>
      <c r="Y622" s="19"/>
    </row>
    <row r="623" spans="2:25" ht="12" customHeight="1">
      <c r="B623" s="19"/>
      <c r="C623" s="19"/>
      <c r="D623" s="133"/>
      <c r="E623" s="19"/>
      <c r="F623" s="19"/>
      <c r="G623" s="19"/>
      <c r="H623" s="19"/>
      <c r="I623" s="19"/>
      <c r="J623" s="19"/>
      <c r="K623" s="19"/>
      <c r="L623" s="19"/>
      <c r="M623" s="19"/>
      <c r="N623" s="19"/>
      <c r="O623" s="19"/>
      <c r="P623" s="19"/>
      <c r="Q623" s="19"/>
      <c r="R623" s="19"/>
      <c r="S623" s="19"/>
      <c r="T623" s="19"/>
      <c r="U623" s="19"/>
      <c r="V623" s="19"/>
      <c r="W623" s="19"/>
      <c r="X623" s="19"/>
      <c r="Y623" s="19"/>
    </row>
    <row r="624" spans="2:25" ht="12" customHeight="1">
      <c r="B624" s="19"/>
      <c r="C624" s="19"/>
      <c r="D624" s="133"/>
      <c r="E624" s="19"/>
      <c r="F624" s="19"/>
      <c r="G624" s="19"/>
      <c r="H624" s="19"/>
      <c r="I624" s="19"/>
      <c r="J624" s="19"/>
      <c r="K624" s="19"/>
      <c r="L624" s="19"/>
      <c r="M624" s="19"/>
      <c r="N624" s="19"/>
      <c r="O624" s="19"/>
      <c r="P624" s="19"/>
      <c r="Q624" s="19"/>
      <c r="R624" s="19"/>
      <c r="S624" s="19"/>
      <c r="T624" s="19"/>
      <c r="U624" s="19"/>
      <c r="V624" s="19"/>
      <c r="W624" s="19"/>
      <c r="X624" s="19"/>
      <c r="Y624" s="19"/>
    </row>
    <row r="625" spans="2:25" ht="12" customHeight="1">
      <c r="B625" s="19"/>
      <c r="C625" s="19"/>
      <c r="D625" s="133"/>
      <c r="E625" s="19"/>
      <c r="F625" s="19"/>
      <c r="G625" s="19"/>
      <c r="H625" s="19"/>
      <c r="I625" s="19"/>
      <c r="J625" s="19"/>
      <c r="K625" s="19"/>
      <c r="L625" s="19"/>
      <c r="M625" s="19"/>
      <c r="N625" s="19"/>
      <c r="O625" s="19"/>
      <c r="P625" s="19"/>
      <c r="Q625" s="19"/>
      <c r="R625" s="19"/>
      <c r="S625" s="19"/>
      <c r="T625" s="19"/>
      <c r="U625" s="19"/>
      <c r="V625" s="19"/>
      <c r="W625" s="19"/>
      <c r="X625" s="19"/>
      <c r="Y625" s="19"/>
    </row>
    <row r="626" spans="2:25" ht="12" customHeight="1">
      <c r="B626" s="19"/>
      <c r="C626" s="19"/>
      <c r="D626" s="133"/>
      <c r="E626" s="19"/>
      <c r="F626" s="19"/>
      <c r="G626" s="19"/>
      <c r="H626" s="19"/>
      <c r="I626" s="19"/>
      <c r="J626" s="19"/>
      <c r="K626" s="19"/>
      <c r="L626" s="19"/>
      <c r="M626" s="19"/>
      <c r="N626" s="19"/>
      <c r="O626" s="19"/>
      <c r="P626" s="19"/>
      <c r="Q626" s="19"/>
      <c r="R626" s="19"/>
      <c r="S626" s="19"/>
      <c r="T626" s="19"/>
      <c r="U626" s="19"/>
      <c r="V626" s="19"/>
      <c r="W626" s="19"/>
      <c r="X626" s="19"/>
      <c r="Y626" s="19"/>
    </row>
    <row r="627" spans="2:25" ht="12" customHeight="1">
      <c r="B627" s="19"/>
      <c r="C627" s="19"/>
      <c r="D627" s="133"/>
      <c r="E627" s="19"/>
      <c r="F627" s="19"/>
      <c r="G627" s="19"/>
      <c r="H627" s="19"/>
      <c r="I627" s="19"/>
      <c r="J627" s="19"/>
      <c r="K627" s="19"/>
      <c r="L627" s="19"/>
      <c r="M627" s="19"/>
      <c r="N627" s="19"/>
      <c r="O627" s="19"/>
      <c r="P627" s="19"/>
      <c r="Q627" s="19"/>
      <c r="R627" s="19"/>
      <c r="S627" s="19"/>
      <c r="T627" s="19"/>
      <c r="U627" s="19"/>
      <c r="V627" s="19"/>
      <c r="W627" s="19"/>
      <c r="X627" s="19"/>
      <c r="Y627" s="19"/>
    </row>
    <row r="628" spans="2:25" ht="12" customHeight="1">
      <c r="B628" s="19"/>
      <c r="C628" s="19"/>
      <c r="D628" s="133"/>
      <c r="E628" s="19"/>
      <c r="F628" s="19"/>
      <c r="G628" s="19"/>
      <c r="H628" s="19"/>
      <c r="I628" s="19"/>
      <c r="J628" s="19"/>
      <c r="K628" s="19"/>
      <c r="L628" s="19"/>
      <c r="M628" s="19"/>
      <c r="N628" s="19"/>
      <c r="O628" s="19"/>
      <c r="P628" s="19"/>
      <c r="Q628" s="19"/>
      <c r="R628" s="19"/>
      <c r="S628" s="19"/>
      <c r="T628" s="19"/>
      <c r="U628" s="19"/>
      <c r="V628" s="19"/>
      <c r="W628" s="19"/>
      <c r="X628" s="19"/>
      <c r="Y628" s="19"/>
    </row>
    <row r="629" spans="2:25" ht="12" customHeight="1">
      <c r="B629" s="19"/>
      <c r="C629" s="19"/>
      <c r="D629" s="133"/>
      <c r="E629" s="19"/>
      <c r="F629" s="19"/>
      <c r="G629" s="19"/>
      <c r="H629" s="19"/>
      <c r="I629" s="19"/>
      <c r="J629" s="19"/>
      <c r="K629" s="19"/>
      <c r="L629" s="19"/>
      <c r="M629" s="19"/>
      <c r="N629" s="19"/>
      <c r="O629" s="19"/>
      <c r="P629" s="19"/>
      <c r="Q629" s="19"/>
      <c r="R629" s="19"/>
      <c r="S629" s="19"/>
      <c r="T629" s="19"/>
      <c r="U629" s="19"/>
      <c r="V629" s="19"/>
      <c r="W629" s="19"/>
      <c r="X629" s="19"/>
      <c r="Y629" s="19"/>
    </row>
    <row r="630" spans="2:25" ht="12" customHeight="1">
      <c r="B630" s="19"/>
      <c r="C630" s="19"/>
      <c r="D630" s="133"/>
      <c r="E630" s="19"/>
      <c r="F630" s="19"/>
      <c r="G630" s="19"/>
      <c r="H630" s="19"/>
      <c r="I630" s="19"/>
      <c r="J630" s="19"/>
      <c r="K630" s="19"/>
      <c r="L630" s="19"/>
      <c r="M630" s="19"/>
      <c r="N630" s="19"/>
      <c r="O630" s="19"/>
      <c r="P630" s="19"/>
      <c r="Q630" s="19"/>
      <c r="R630" s="19"/>
      <c r="S630" s="19"/>
      <c r="T630" s="19"/>
      <c r="U630" s="19"/>
      <c r="V630" s="19"/>
      <c r="W630" s="19"/>
      <c r="X630" s="19"/>
      <c r="Y630" s="19"/>
    </row>
    <row r="631" spans="2:25" ht="12" customHeight="1">
      <c r="B631" s="19"/>
      <c r="C631" s="19"/>
      <c r="D631" s="133"/>
      <c r="E631" s="19"/>
      <c r="F631" s="19"/>
      <c r="G631" s="19"/>
      <c r="H631" s="19"/>
      <c r="I631" s="19"/>
      <c r="J631" s="19"/>
      <c r="K631" s="19"/>
      <c r="L631" s="19"/>
      <c r="M631" s="19"/>
      <c r="N631" s="19"/>
      <c r="O631" s="19"/>
      <c r="P631" s="19"/>
      <c r="Q631" s="19"/>
      <c r="R631" s="19"/>
      <c r="S631" s="19"/>
      <c r="T631" s="19"/>
      <c r="U631" s="19"/>
      <c r="V631" s="19"/>
      <c r="W631" s="19"/>
      <c r="X631" s="19"/>
      <c r="Y631" s="19"/>
    </row>
    <row r="632" spans="2:25" ht="12" customHeight="1">
      <c r="B632" s="19"/>
      <c r="C632" s="19"/>
      <c r="D632" s="133"/>
      <c r="E632" s="19"/>
      <c r="F632" s="19"/>
      <c r="G632" s="19"/>
      <c r="H632" s="19"/>
      <c r="I632" s="19"/>
      <c r="J632" s="19"/>
      <c r="K632" s="19"/>
      <c r="L632" s="19"/>
      <c r="M632" s="19"/>
      <c r="N632" s="19"/>
      <c r="O632" s="19"/>
      <c r="P632" s="19"/>
      <c r="Q632" s="19"/>
      <c r="R632" s="19"/>
      <c r="S632" s="19"/>
      <c r="T632" s="19"/>
      <c r="U632" s="19"/>
      <c r="V632" s="19"/>
      <c r="W632" s="19"/>
      <c r="X632" s="19"/>
      <c r="Y632" s="19"/>
    </row>
    <row r="633" spans="2:25" ht="12" customHeight="1">
      <c r="B633" s="19"/>
      <c r="C633" s="19"/>
      <c r="D633" s="133"/>
      <c r="E633" s="19"/>
      <c r="F633" s="19"/>
      <c r="G633" s="19"/>
      <c r="H633" s="19"/>
      <c r="I633" s="19"/>
      <c r="J633" s="19"/>
      <c r="K633" s="19"/>
      <c r="L633" s="19"/>
      <c r="M633" s="19"/>
      <c r="N633" s="19"/>
      <c r="O633" s="19"/>
      <c r="P633" s="19"/>
      <c r="Q633" s="19"/>
      <c r="R633" s="19"/>
      <c r="S633" s="19"/>
      <c r="T633" s="19"/>
      <c r="U633" s="19"/>
      <c r="V633" s="19"/>
      <c r="W633" s="19"/>
      <c r="X633" s="19"/>
      <c r="Y633" s="19"/>
    </row>
    <row r="634" spans="2:25" ht="12" customHeight="1">
      <c r="B634" s="19"/>
      <c r="C634" s="19"/>
      <c r="D634" s="133"/>
      <c r="E634" s="19"/>
      <c r="F634" s="19"/>
      <c r="G634" s="19"/>
      <c r="H634" s="19"/>
      <c r="I634" s="19"/>
      <c r="J634" s="19"/>
      <c r="K634" s="19"/>
      <c r="L634" s="19"/>
      <c r="M634" s="19"/>
      <c r="N634" s="19"/>
      <c r="O634" s="19"/>
      <c r="P634" s="19"/>
      <c r="Q634" s="19"/>
      <c r="R634" s="19"/>
      <c r="S634" s="19"/>
      <c r="T634" s="19"/>
      <c r="U634" s="19"/>
      <c r="V634" s="19"/>
      <c r="W634" s="19"/>
      <c r="X634" s="19"/>
      <c r="Y634" s="19"/>
    </row>
    <row r="635" spans="2:25" ht="12" customHeight="1">
      <c r="B635" s="19"/>
      <c r="C635" s="19"/>
      <c r="D635" s="133"/>
      <c r="E635" s="19"/>
      <c r="F635" s="19"/>
      <c r="G635" s="19"/>
      <c r="H635" s="19"/>
      <c r="I635" s="19"/>
      <c r="J635" s="19"/>
      <c r="K635" s="19"/>
      <c r="L635" s="19"/>
      <c r="M635" s="19"/>
      <c r="N635" s="19"/>
      <c r="O635" s="19"/>
      <c r="P635" s="19"/>
      <c r="Q635" s="19"/>
      <c r="R635" s="19"/>
      <c r="S635" s="19"/>
      <c r="T635" s="19"/>
      <c r="U635" s="19"/>
      <c r="V635" s="19"/>
      <c r="W635" s="19"/>
      <c r="X635" s="19"/>
      <c r="Y635" s="19"/>
    </row>
    <row r="636" spans="2:25" ht="12" customHeight="1">
      <c r="B636" s="19"/>
      <c r="C636" s="19"/>
      <c r="D636" s="133"/>
      <c r="E636" s="19"/>
      <c r="F636" s="19"/>
      <c r="G636" s="19"/>
      <c r="H636" s="19"/>
      <c r="I636" s="19"/>
      <c r="J636" s="19"/>
      <c r="K636" s="19"/>
      <c r="L636" s="19"/>
      <c r="M636" s="19"/>
      <c r="N636" s="19"/>
      <c r="O636" s="19"/>
      <c r="P636" s="19"/>
      <c r="Q636" s="19"/>
      <c r="R636" s="19"/>
      <c r="S636" s="19"/>
      <c r="T636" s="19"/>
      <c r="U636" s="19"/>
      <c r="V636" s="19"/>
      <c r="W636" s="19"/>
      <c r="X636" s="19"/>
      <c r="Y636" s="19"/>
    </row>
    <row r="637" spans="2:25" ht="12" customHeight="1">
      <c r="B637" s="19"/>
      <c r="C637" s="19"/>
      <c r="D637" s="133"/>
      <c r="E637" s="19"/>
      <c r="F637" s="19"/>
      <c r="G637" s="19"/>
      <c r="H637" s="19"/>
      <c r="I637" s="19"/>
      <c r="J637" s="19"/>
      <c r="K637" s="19"/>
      <c r="L637" s="19"/>
      <c r="M637" s="19"/>
      <c r="N637" s="19"/>
      <c r="O637" s="19"/>
      <c r="P637" s="19"/>
      <c r="Q637" s="19"/>
      <c r="R637" s="19"/>
      <c r="S637" s="19"/>
      <c r="T637" s="19"/>
      <c r="U637" s="19"/>
      <c r="V637" s="19"/>
      <c r="W637" s="19"/>
      <c r="X637" s="19"/>
      <c r="Y637" s="19"/>
    </row>
    <row r="638" spans="2:25" ht="12" customHeight="1">
      <c r="B638" s="19"/>
      <c r="C638" s="19"/>
      <c r="D638" s="133"/>
      <c r="E638" s="19"/>
      <c r="F638" s="19"/>
      <c r="G638" s="19"/>
      <c r="H638" s="19"/>
      <c r="I638" s="19"/>
      <c r="J638" s="19"/>
      <c r="K638" s="19"/>
      <c r="L638" s="19"/>
      <c r="M638" s="19"/>
      <c r="N638" s="19"/>
      <c r="O638" s="19"/>
      <c r="P638" s="19"/>
      <c r="Q638" s="19"/>
      <c r="R638" s="19"/>
      <c r="S638" s="19"/>
      <c r="T638" s="19"/>
      <c r="U638" s="19"/>
      <c r="V638" s="19"/>
      <c r="W638" s="19"/>
      <c r="X638" s="19"/>
      <c r="Y638" s="19"/>
    </row>
    <row r="639" spans="2:25" ht="12" customHeight="1">
      <c r="B639" s="19"/>
      <c r="C639" s="19"/>
      <c r="D639" s="133"/>
      <c r="E639" s="19"/>
      <c r="F639" s="19"/>
      <c r="G639" s="19"/>
      <c r="H639" s="19"/>
      <c r="I639" s="19"/>
      <c r="J639" s="19"/>
      <c r="K639" s="19"/>
      <c r="L639" s="19"/>
      <c r="M639" s="19"/>
      <c r="N639" s="19"/>
      <c r="O639" s="19"/>
      <c r="P639" s="19"/>
      <c r="Q639" s="19"/>
      <c r="R639" s="19"/>
      <c r="S639" s="19"/>
      <c r="T639" s="19"/>
      <c r="U639" s="19"/>
      <c r="V639" s="19"/>
      <c r="W639" s="19"/>
      <c r="X639" s="19"/>
      <c r="Y639" s="19"/>
    </row>
    <row r="640" spans="2:25" ht="12" customHeight="1">
      <c r="B640" s="19"/>
      <c r="C640" s="19"/>
      <c r="D640" s="133"/>
      <c r="E640" s="19"/>
      <c r="F640" s="19"/>
      <c r="G640" s="19"/>
      <c r="H640" s="19"/>
      <c r="I640" s="19"/>
      <c r="J640" s="19"/>
      <c r="K640" s="19"/>
      <c r="L640" s="19"/>
      <c r="M640" s="19"/>
      <c r="N640" s="19"/>
      <c r="O640" s="19"/>
      <c r="P640" s="19"/>
      <c r="Q640" s="19"/>
      <c r="R640" s="19"/>
      <c r="S640" s="19"/>
      <c r="T640" s="19"/>
      <c r="U640" s="19"/>
      <c r="V640" s="19"/>
      <c r="W640" s="19"/>
      <c r="X640" s="19"/>
      <c r="Y640" s="19"/>
    </row>
    <row r="641" spans="2:25" ht="12" customHeight="1">
      <c r="B641" s="19"/>
      <c r="C641" s="19"/>
      <c r="D641" s="133"/>
      <c r="E641" s="19"/>
      <c r="F641" s="19"/>
      <c r="G641" s="19"/>
      <c r="H641" s="19"/>
      <c r="I641" s="19"/>
      <c r="J641" s="19"/>
      <c r="K641" s="19"/>
      <c r="L641" s="19"/>
      <c r="M641" s="19"/>
      <c r="N641" s="19"/>
      <c r="O641" s="19"/>
      <c r="P641" s="19"/>
      <c r="Q641" s="19"/>
      <c r="R641" s="19"/>
      <c r="S641" s="19"/>
      <c r="T641" s="19"/>
      <c r="U641" s="19"/>
      <c r="V641" s="19"/>
      <c r="W641" s="19"/>
      <c r="X641" s="19"/>
      <c r="Y641" s="19"/>
    </row>
    <row r="642" spans="2:25" ht="12" customHeight="1">
      <c r="B642" s="19"/>
      <c r="C642" s="19"/>
      <c r="D642" s="133"/>
      <c r="E642" s="19"/>
      <c r="F642" s="19"/>
      <c r="G642" s="19"/>
      <c r="H642" s="19"/>
      <c r="I642" s="19"/>
      <c r="J642" s="19"/>
      <c r="K642" s="19"/>
      <c r="L642" s="19"/>
      <c r="M642" s="19"/>
      <c r="N642" s="19"/>
      <c r="O642" s="19"/>
      <c r="P642" s="19"/>
      <c r="Q642" s="19"/>
      <c r="R642" s="19"/>
      <c r="S642" s="19"/>
      <c r="T642" s="19"/>
      <c r="U642" s="19"/>
      <c r="V642" s="19"/>
      <c r="W642" s="19"/>
      <c r="X642" s="19"/>
      <c r="Y642" s="19"/>
    </row>
    <row r="643" spans="2:25" ht="12" customHeight="1">
      <c r="B643" s="19"/>
      <c r="C643" s="19"/>
      <c r="D643" s="133"/>
      <c r="E643" s="19"/>
      <c r="F643" s="19"/>
      <c r="G643" s="19"/>
      <c r="H643" s="19"/>
      <c r="I643" s="19"/>
      <c r="J643" s="19"/>
      <c r="K643" s="19"/>
      <c r="L643" s="19"/>
      <c r="M643" s="19"/>
      <c r="N643" s="19"/>
      <c r="O643" s="19"/>
      <c r="P643" s="19"/>
      <c r="Q643" s="19"/>
      <c r="R643" s="19"/>
      <c r="S643" s="19"/>
      <c r="T643" s="19"/>
      <c r="U643" s="19"/>
      <c r="V643" s="19"/>
      <c r="W643" s="19"/>
      <c r="X643" s="19"/>
      <c r="Y643" s="19"/>
    </row>
    <row r="644" spans="2:25" ht="12" customHeight="1">
      <c r="B644" s="19"/>
      <c r="C644" s="19"/>
      <c r="D644" s="133"/>
      <c r="E644" s="19"/>
      <c r="F644" s="19"/>
      <c r="G644" s="19"/>
      <c r="H644" s="19"/>
      <c r="I644" s="19"/>
      <c r="J644" s="19"/>
      <c r="K644" s="19"/>
      <c r="L644" s="19"/>
      <c r="M644" s="19"/>
      <c r="N644" s="19"/>
      <c r="O644" s="19"/>
      <c r="P644" s="19"/>
      <c r="Q644" s="19"/>
      <c r="R644" s="19"/>
      <c r="S644" s="19"/>
      <c r="T644" s="19"/>
      <c r="U644" s="19"/>
      <c r="V644" s="19"/>
      <c r="W644" s="19"/>
      <c r="X644" s="19"/>
      <c r="Y644" s="19"/>
    </row>
    <row r="645" spans="2:25" ht="12" customHeight="1">
      <c r="B645" s="19"/>
      <c r="C645" s="19"/>
      <c r="D645" s="133"/>
      <c r="E645" s="19"/>
      <c r="F645" s="19"/>
      <c r="G645" s="19"/>
      <c r="H645" s="19"/>
      <c r="I645" s="19"/>
      <c r="J645" s="19"/>
      <c r="K645" s="19"/>
      <c r="L645" s="19"/>
      <c r="M645" s="19"/>
      <c r="N645" s="19"/>
      <c r="O645" s="19"/>
      <c r="P645" s="19"/>
      <c r="Q645" s="19"/>
      <c r="R645" s="19"/>
      <c r="S645" s="19"/>
      <c r="T645" s="19"/>
      <c r="U645" s="19"/>
      <c r="V645" s="19"/>
      <c r="W645" s="19"/>
      <c r="X645" s="19"/>
      <c r="Y645" s="19"/>
    </row>
    <row r="646" spans="2:25" ht="12" customHeight="1">
      <c r="B646" s="19"/>
      <c r="C646" s="19"/>
      <c r="D646" s="133"/>
      <c r="E646" s="19"/>
      <c r="F646" s="19"/>
      <c r="G646" s="19"/>
      <c r="H646" s="19"/>
      <c r="I646" s="19"/>
      <c r="J646" s="19"/>
      <c r="K646" s="19"/>
      <c r="L646" s="19"/>
      <c r="M646" s="19"/>
      <c r="N646" s="19"/>
      <c r="O646" s="19"/>
      <c r="P646" s="19"/>
      <c r="Q646" s="19"/>
      <c r="R646" s="19"/>
      <c r="S646" s="19"/>
      <c r="T646" s="19"/>
      <c r="U646" s="19"/>
      <c r="V646" s="19"/>
      <c r="W646" s="19"/>
      <c r="X646" s="19"/>
      <c r="Y646" s="19"/>
    </row>
    <row r="647" spans="2:25" ht="12" customHeight="1">
      <c r="B647" s="19"/>
      <c r="C647" s="19"/>
      <c r="D647" s="133"/>
      <c r="E647" s="19"/>
      <c r="F647" s="19"/>
      <c r="G647" s="19"/>
      <c r="H647" s="19"/>
      <c r="I647" s="19"/>
      <c r="J647" s="19"/>
      <c r="K647" s="19"/>
      <c r="L647" s="19"/>
      <c r="M647" s="19"/>
      <c r="N647" s="19"/>
      <c r="O647" s="19"/>
      <c r="P647" s="19"/>
      <c r="Q647" s="19"/>
      <c r="R647" s="19"/>
      <c r="S647" s="19"/>
      <c r="T647" s="19"/>
      <c r="U647" s="19"/>
      <c r="V647" s="19"/>
      <c r="W647" s="19"/>
      <c r="X647" s="19"/>
      <c r="Y647" s="19"/>
    </row>
    <row r="648" spans="2:25" ht="12" customHeight="1">
      <c r="B648" s="19"/>
      <c r="C648" s="19"/>
      <c r="D648" s="133"/>
      <c r="E648" s="19"/>
      <c r="F648" s="19"/>
      <c r="G648" s="19"/>
      <c r="H648" s="19"/>
      <c r="I648" s="19"/>
      <c r="J648" s="19"/>
      <c r="K648" s="19"/>
      <c r="L648" s="19"/>
      <c r="M648" s="19"/>
      <c r="N648" s="19"/>
      <c r="O648" s="19"/>
      <c r="P648" s="19"/>
      <c r="Q648" s="19"/>
      <c r="R648" s="19"/>
      <c r="S648" s="19"/>
      <c r="T648" s="19"/>
      <c r="U648" s="19"/>
      <c r="V648" s="19"/>
      <c r="W648" s="19"/>
      <c r="X648" s="19"/>
      <c r="Y648" s="19"/>
    </row>
    <row r="649" spans="2:25" ht="12" customHeight="1">
      <c r="B649" s="19"/>
      <c r="C649" s="19"/>
      <c r="D649" s="133"/>
      <c r="E649" s="19"/>
      <c r="F649" s="19"/>
      <c r="G649" s="19"/>
      <c r="H649" s="19"/>
      <c r="I649" s="19"/>
      <c r="J649" s="19"/>
      <c r="K649" s="19"/>
      <c r="L649" s="19"/>
      <c r="M649" s="19"/>
      <c r="N649" s="19"/>
      <c r="O649" s="19"/>
      <c r="P649" s="19"/>
      <c r="Q649" s="19"/>
      <c r="R649" s="19"/>
      <c r="S649" s="19"/>
      <c r="T649" s="19"/>
      <c r="U649" s="19"/>
      <c r="V649" s="19"/>
      <c r="W649" s="19"/>
      <c r="X649" s="19"/>
      <c r="Y649" s="19"/>
    </row>
    <row r="650" spans="2:25" ht="12" customHeight="1">
      <c r="B650" s="19"/>
      <c r="C650" s="19"/>
      <c r="D650" s="133"/>
      <c r="E650" s="19"/>
      <c r="F650" s="19"/>
      <c r="G650" s="19"/>
      <c r="H650" s="19"/>
      <c r="I650" s="19"/>
      <c r="J650" s="19"/>
      <c r="K650" s="19"/>
      <c r="L650" s="19"/>
      <c r="M650" s="19"/>
      <c r="N650" s="19"/>
      <c r="O650" s="19"/>
      <c r="P650" s="19"/>
      <c r="Q650" s="19"/>
      <c r="R650" s="19"/>
      <c r="S650" s="19"/>
      <c r="T650" s="19"/>
      <c r="U650" s="19"/>
      <c r="V650" s="19"/>
      <c r="W650" s="19"/>
      <c r="X650" s="19"/>
      <c r="Y650" s="19"/>
    </row>
    <row r="651" spans="2:25" ht="12" customHeight="1">
      <c r="B651" s="19"/>
      <c r="C651" s="19"/>
      <c r="D651" s="133"/>
      <c r="E651" s="19"/>
      <c r="F651" s="19"/>
      <c r="G651" s="19"/>
      <c r="H651" s="19"/>
      <c r="I651" s="19"/>
      <c r="J651" s="19"/>
      <c r="K651" s="19"/>
      <c r="L651" s="19"/>
      <c r="M651" s="19"/>
      <c r="N651" s="19"/>
      <c r="O651" s="19"/>
      <c r="P651" s="19"/>
      <c r="Q651" s="19"/>
      <c r="R651" s="19"/>
      <c r="S651" s="19"/>
      <c r="T651" s="19"/>
      <c r="U651" s="19"/>
      <c r="V651" s="19"/>
      <c r="W651" s="19"/>
      <c r="X651" s="19"/>
      <c r="Y651" s="19"/>
    </row>
    <row r="652" spans="2:25" ht="12" customHeight="1">
      <c r="B652" s="19"/>
      <c r="C652" s="19"/>
      <c r="D652" s="133"/>
      <c r="E652" s="19"/>
      <c r="F652" s="19"/>
      <c r="G652" s="19"/>
      <c r="H652" s="19"/>
      <c r="I652" s="19"/>
      <c r="J652" s="19"/>
      <c r="K652" s="19"/>
      <c r="L652" s="19"/>
      <c r="M652" s="19"/>
      <c r="N652" s="19"/>
      <c r="O652" s="19"/>
      <c r="P652" s="19"/>
      <c r="Q652" s="19"/>
      <c r="R652" s="19"/>
      <c r="S652" s="19"/>
      <c r="T652" s="19"/>
      <c r="U652" s="19"/>
      <c r="V652" s="19"/>
      <c r="W652" s="19"/>
      <c r="X652" s="19"/>
      <c r="Y652" s="19"/>
    </row>
    <row r="653" spans="2:25" ht="12" customHeight="1">
      <c r="B653" s="19"/>
      <c r="C653" s="19"/>
      <c r="D653" s="133"/>
      <c r="E653" s="19"/>
      <c r="F653" s="19"/>
      <c r="G653" s="19"/>
      <c r="H653" s="19"/>
      <c r="I653" s="19"/>
      <c r="J653" s="19"/>
      <c r="K653" s="19"/>
      <c r="L653" s="19"/>
      <c r="M653" s="19"/>
      <c r="N653" s="19"/>
      <c r="O653" s="19"/>
      <c r="P653" s="19"/>
      <c r="Q653" s="19"/>
      <c r="R653" s="19"/>
      <c r="S653" s="19"/>
      <c r="T653" s="19"/>
      <c r="U653" s="19"/>
      <c r="V653" s="19"/>
      <c r="W653" s="19"/>
      <c r="X653" s="19"/>
      <c r="Y653" s="19"/>
    </row>
    <row r="654" spans="2:25" ht="12" customHeight="1">
      <c r="B654" s="19"/>
      <c r="C654" s="19"/>
      <c r="D654" s="133"/>
      <c r="E654" s="19"/>
      <c r="F654" s="19"/>
      <c r="G654" s="19"/>
      <c r="H654" s="19"/>
      <c r="I654" s="19"/>
      <c r="J654" s="19"/>
      <c r="K654" s="19"/>
      <c r="L654" s="19"/>
      <c r="M654" s="19"/>
      <c r="N654" s="19"/>
      <c r="O654" s="19"/>
      <c r="P654" s="19"/>
      <c r="Q654" s="19"/>
      <c r="R654" s="19"/>
      <c r="S654" s="19"/>
      <c r="T654" s="19"/>
      <c r="U654" s="19"/>
      <c r="V654" s="19"/>
      <c r="W654" s="19"/>
      <c r="X654" s="19"/>
      <c r="Y654" s="19"/>
    </row>
    <row r="655" spans="2:25" ht="12" customHeight="1">
      <c r="B655" s="19"/>
      <c r="C655" s="19"/>
      <c r="D655" s="133"/>
      <c r="E655" s="19"/>
      <c r="F655" s="19"/>
      <c r="G655" s="19"/>
      <c r="H655" s="19"/>
      <c r="I655" s="19"/>
      <c r="J655" s="19"/>
      <c r="K655" s="19"/>
      <c r="L655" s="19"/>
      <c r="M655" s="19"/>
      <c r="N655" s="19"/>
      <c r="O655" s="19"/>
      <c r="P655" s="19"/>
      <c r="Q655" s="19"/>
      <c r="R655" s="19"/>
      <c r="S655" s="19"/>
      <c r="T655" s="19"/>
      <c r="U655" s="19"/>
      <c r="V655" s="19"/>
      <c r="W655" s="19"/>
      <c r="X655" s="19"/>
      <c r="Y655" s="19"/>
    </row>
    <row r="656" spans="2:25" ht="12" customHeight="1">
      <c r="B656" s="19"/>
      <c r="C656" s="19"/>
      <c r="D656" s="133"/>
      <c r="E656" s="19"/>
      <c r="F656" s="19"/>
      <c r="G656" s="19"/>
      <c r="H656" s="19"/>
      <c r="I656" s="19"/>
      <c r="J656" s="19"/>
      <c r="K656" s="19"/>
      <c r="L656" s="19"/>
      <c r="M656" s="19"/>
      <c r="N656" s="19"/>
      <c r="O656" s="19"/>
      <c r="P656" s="19"/>
      <c r="Q656" s="19"/>
      <c r="R656" s="19"/>
      <c r="S656" s="19"/>
      <c r="T656" s="19"/>
      <c r="U656" s="19"/>
      <c r="V656" s="19"/>
      <c r="W656" s="19"/>
      <c r="X656" s="19"/>
      <c r="Y656" s="19"/>
    </row>
    <row r="657" spans="2:25" ht="12" customHeight="1">
      <c r="B657" s="19"/>
      <c r="C657" s="19"/>
      <c r="D657" s="133"/>
      <c r="E657" s="19"/>
      <c r="F657" s="19"/>
      <c r="G657" s="19"/>
      <c r="H657" s="19"/>
      <c r="I657" s="19"/>
      <c r="J657" s="19"/>
      <c r="K657" s="19"/>
      <c r="L657" s="19"/>
      <c r="M657" s="19"/>
      <c r="N657" s="19"/>
      <c r="O657" s="19"/>
      <c r="P657" s="19"/>
      <c r="Q657" s="19"/>
      <c r="R657" s="19"/>
      <c r="S657" s="19"/>
      <c r="T657" s="19"/>
      <c r="U657" s="19"/>
      <c r="V657" s="19"/>
      <c r="W657" s="19"/>
      <c r="X657" s="19"/>
      <c r="Y657" s="19"/>
    </row>
    <row r="658" spans="2:25" ht="12" customHeight="1">
      <c r="B658" s="19"/>
      <c r="C658" s="19"/>
      <c r="D658" s="133"/>
      <c r="E658" s="19"/>
      <c r="F658" s="19"/>
      <c r="G658" s="19"/>
      <c r="H658" s="19"/>
      <c r="I658" s="19"/>
      <c r="J658" s="19"/>
      <c r="K658" s="19"/>
      <c r="L658" s="19"/>
      <c r="M658" s="19"/>
      <c r="N658" s="19"/>
      <c r="O658" s="19"/>
      <c r="P658" s="19"/>
      <c r="Q658" s="19"/>
      <c r="R658" s="19"/>
      <c r="S658" s="19"/>
      <c r="T658" s="19"/>
      <c r="U658" s="19"/>
      <c r="V658" s="19"/>
      <c r="W658" s="19"/>
      <c r="X658" s="19"/>
      <c r="Y658" s="19"/>
    </row>
    <row r="659" spans="2:25" ht="12" customHeight="1">
      <c r="B659" s="19"/>
      <c r="C659" s="19"/>
      <c r="D659" s="133"/>
      <c r="E659" s="19"/>
      <c r="F659" s="19"/>
      <c r="G659" s="19"/>
      <c r="H659" s="19"/>
      <c r="I659" s="19"/>
      <c r="J659" s="19"/>
      <c r="K659" s="19"/>
      <c r="L659" s="19"/>
      <c r="M659" s="19"/>
      <c r="N659" s="19"/>
      <c r="O659" s="19"/>
      <c r="P659" s="19"/>
      <c r="Q659" s="19"/>
      <c r="R659" s="19"/>
      <c r="S659" s="19"/>
      <c r="T659" s="19"/>
      <c r="U659" s="19"/>
      <c r="V659" s="19"/>
      <c r="W659" s="19"/>
      <c r="X659" s="19"/>
      <c r="Y659" s="19"/>
    </row>
    <row r="660" spans="2:25" ht="12" customHeight="1">
      <c r="B660" s="19"/>
      <c r="C660" s="19"/>
      <c r="D660" s="133"/>
      <c r="E660" s="19"/>
      <c r="F660" s="19"/>
      <c r="G660" s="19"/>
      <c r="H660" s="19"/>
      <c r="I660" s="19"/>
      <c r="J660" s="19"/>
      <c r="K660" s="19"/>
      <c r="L660" s="19"/>
      <c r="M660" s="19"/>
      <c r="N660" s="19"/>
      <c r="O660" s="19"/>
      <c r="P660" s="19"/>
      <c r="Q660" s="19"/>
      <c r="R660" s="19"/>
      <c r="S660" s="19"/>
      <c r="T660" s="19"/>
      <c r="U660" s="19"/>
      <c r="V660" s="19"/>
      <c r="W660" s="19"/>
      <c r="X660" s="19"/>
      <c r="Y660" s="19"/>
    </row>
    <row r="661" spans="2:25" ht="12" customHeight="1">
      <c r="B661" s="19"/>
      <c r="C661" s="19"/>
      <c r="D661" s="133"/>
      <c r="E661" s="19"/>
      <c r="F661" s="19"/>
      <c r="G661" s="19"/>
      <c r="H661" s="19"/>
      <c r="I661" s="19"/>
      <c r="J661" s="19"/>
      <c r="K661" s="19"/>
      <c r="L661" s="19"/>
      <c r="M661" s="19"/>
      <c r="N661" s="19"/>
      <c r="O661" s="19"/>
      <c r="P661" s="19"/>
      <c r="Q661" s="19"/>
      <c r="R661" s="19"/>
      <c r="S661" s="19"/>
      <c r="T661" s="19"/>
      <c r="U661" s="19"/>
      <c r="V661" s="19"/>
      <c r="W661" s="19"/>
      <c r="X661" s="19"/>
      <c r="Y661" s="19"/>
    </row>
    <row r="662" spans="2:25" ht="12" customHeight="1">
      <c r="B662" s="19"/>
      <c r="C662" s="19"/>
      <c r="D662" s="133"/>
      <c r="E662" s="19"/>
      <c r="F662" s="19"/>
      <c r="G662" s="19"/>
      <c r="H662" s="19"/>
      <c r="I662" s="19"/>
      <c r="J662" s="19"/>
      <c r="K662" s="19"/>
      <c r="L662" s="19"/>
      <c r="M662" s="19"/>
      <c r="N662" s="19"/>
      <c r="O662" s="19"/>
      <c r="P662" s="19"/>
      <c r="Q662" s="19"/>
      <c r="R662" s="19"/>
      <c r="S662" s="19"/>
      <c r="T662" s="19"/>
      <c r="U662" s="19"/>
      <c r="V662" s="19"/>
      <c r="W662" s="19"/>
      <c r="X662" s="19"/>
      <c r="Y662" s="19"/>
    </row>
    <row r="663" spans="2:25" ht="12" customHeight="1">
      <c r="B663" s="19"/>
      <c r="C663" s="19"/>
      <c r="D663" s="133"/>
      <c r="E663" s="19"/>
      <c r="F663" s="19"/>
      <c r="G663" s="19"/>
      <c r="H663" s="19"/>
      <c r="I663" s="19"/>
      <c r="J663" s="19"/>
      <c r="K663" s="19"/>
      <c r="L663" s="19"/>
      <c r="M663" s="19"/>
      <c r="N663" s="19"/>
      <c r="O663" s="19"/>
      <c r="P663" s="19"/>
      <c r="Q663" s="19"/>
      <c r="R663" s="19"/>
      <c r="S663" s="19"/>
      <c r="T663" s="19"/>
      <c r="U663" s="19"/>
      <c r="V663" s="19"/>
      <c r="W663" s="19"/>
      <c r="X663" s="19"/>
      <c r="Y663" s="19"/>
    </row>
    <row r="664" spans="2:25" ht="12" customHeight="1">
      <c r="B664" s="19"/>
      <c r="C664" s="19"/>
      <c r="D664" s="133"/>
      <c r="E664" s="19"/>
      <c r="F664" s="19"/>
      <c r="G664" s="19"/>
      <c r="H664" s="19"/>
      <c r="I664" s="19"/>
      <c r="J664" s="19"/>
      <c r="K664" s="19"/>
      <c r="L664" s="19"/>
      <c r="M664" s="19"/>
      <c r="N664" s="19"/>
      <c r="O664" s="19"/>
      <c r="P664" s="19"/>
      <c r="Q664" s="19"/>
      <c r="R664" s="19"/>
      <c r="S664" s="19"/>
      <c r="T664" s="19"/>
      <c r="U664" s="19"/>
      <c r="V664" s="19"/>
      <c r="W664" s="19"/>
      <c r="X664" s="19"/>
      <c r="Y664" s="19"/>
    </row>
    <row r="665" spans="2:25" ht="12" customHeight="1">
      <c r="B665" s="19"/>
      <c r="C665" s="19"/>
      <c r="D665" s="133"/>
      <c r="E665" s="19"/>
      <c r="F665" s="19"/>
      <c r="G665" s="19"/>
      <c r="H665" s="19"/>
      <c r="I665" s="19"/>
      <c r="J665" s="19"/>
      <c r="K665" s="19"/>
      <c r="L665" s="19"/>
      <c r="M665" s="19"/>
      <c r="N665" s="19"/>
      <c r="O665" s="19"/>
      <c r="P665" s="19"/>
      <c r="Q665" s="19"/>
      <c r="R665" s="19"/>
      <c r="S665" s="19"/>
      <c r="T665" s="19"/>
      <c r="U665" s="19"/>
      <c r="V665" s="19"/>
      <c r="W665" s="19"/>
      <c r="X665" s="19"/>
      <c r="Y665" s="19"/>
    </row>
    <row r="666" spans="2:25" ht="12" customHeight="1">
      <c r="B666" s="19"/>
      <c r="C666" s="19"/>
      <c r="D666" s="133"/>
      <c r="E666" s="19"/>
      <c r="F666" s="19"/>
      <c r="G666" s="19"/>
      <c r="H666" s="19"/>
      <c r="I666" s="19"/>
      <c r="J666" s="19"/>
      <c r="K666" s="19"/>
      <c r="L666" s="19"/>
      <c r="M666" s="19"/>
      <c r="N666" s="19"/>
      <c r="O666" s="19"/>
      <c r="P666" s="19"/>
      <c r="Q666" s="19"/>
      <c r="R666" s="19"/>
      <c r="S666" s="19"/>
      <c r="T666" s="19"/>
      <c r="U666" s="19"/>
      <c r="V666" s="19"/>
      <c r="W666" s="19"/>
      <c r="X666" s="19"/>
      <c r="Y666" s="19"/>
    </row>
    <row r="667" spans="2:25" ht="12" customHeight="1">
      <c r="B667" s="19"/>
      <c r="C667" s="19"/>
      <c r="D667" s="133"/>
      <c r="E667" s="19"/>
      <c r="F667" s="19"/>
      <c r="G667" s="19"/>
      <c r="H667" s="19"/>
      <c r="I667" s="19"/>
      <c r="J667" s="19"/>
      <c r="K667" s="19"/>
      <c r="L667" s="19"/>
      <c r="M667" s="19"/>
      <c r="N667" s="19"/>
      <c r="O667" s="19"/>
      <c r="P667" s="19"/>
      <c r="Q667" s="19"/>
      <c r="R667" s="19"/>
      <c r="S667" s="19"/>
      <c r="T667" s="19"/>
      <c r="U667" s="19"/>
      <c r="V667" s="19"/>
      <c r="W667" s="19"/>
      <c r="X667" s="19"/>
      <c r="Y667" s="19"/>
    </row>
    <row r="668" spans="2:25" ht="12" customHeight="1">
      <c r="B668" s="19"/>
      <c r="C668" s="19"/>
      <c r="D668" s="133"/>
      <c r="E668" s="19"/>
      <c r="F668" s="19"/>
      <c r="G668" s="19"/>
      <c r="H668" s="19"/>
      <c r="I668" s="19"/>
      <c r="J668" s="19"/>
      <c r="K668" s="19"/>
      <c r="L668" s="19"/>
      <c r="M668" s="19"/>
      <c r="N668" s="19"/>
      <c r="O668" s="19"/>
      <c r="P668" s="19"/>
      <c r="Q668" s="19"/>
      <c r="R668" s="19"/>
      <c r="S668" s="19"/>
      <c r="T668" s="19"/>
      <c r="U668" s="19"/>
      <c r="V668" s="19"/>
      <c r="W668" s="19"/>
      <c r="X668" s="19"/>
      <c r="Y668" s="19"/>
    </row>
    <row r="669" spans="2:25" ht="12" customHeight="1">
      <c r="B669" s="19"/>
      <c r="C669" s="19"/>
      <c r="D669" s="133"/>
      <c r="E669" s="19"/>
      <c r="F669" s="19"/>
      <c r="G669" s="19"/>
      <c r="H669" s="19"/>
      <c r="I669" s="19"/>
      <c r="J669" s="19"/>
      <c r="K669" s="19"/>
      <c r="L669" s="19"/>
      <c r="M669" s="19"/>
      <c r="N669" s="19"/>
      <c r="O669" s="19"/>
      <c r="P669" s="19"/>
      <c r="Q669" s="19"/>
      <c r="R669" s="19"/>
      <c r="S669" s="19"/>
      <c r="T669" s="19"/>
      <c r="U669" s="19"/>
      <c r="V669" s="19"/>
      <c r="W669" s="19"/>
      <c r="X669" s="19"/>
      <c r="Y669" s="19"/>
    </row>
    <row r="670" spans="2:25" ht="12" customHeight="1">
      <c r="B670" s="19"/>
      <c r="C670" s="19"/>
      <c r="D670" s="133"/>
      <c r="E670" s="19"/>
      <c r="F670" s="19"/>
      <c r="G670" s="19"/>
      <c r="H670" s="19"/>
      <c r="I670" s="19"/>
      <c r="J670" s="19"/>
      <c r="K670" s="19"/>
      <c r="L670" s="19"/>
      <c r="M670" s="19"/>
      <c r="N670" s="19"/>
      <c r="O670" s="19"/>
      <c r="P670" s="19"/>
      <c r="Q670" s="19"/>
      <c r="R670" s="19"/>
      <c r="S670" s="19"/>
      <c r="T670" s="19"/>
      <c r="U670" s="19"/>
      <c r="V670" s="19"/>
      <c r="W670" s="19"/>
      <c r="X670" s="19"/>
      <c r="Y670" s="19"/>
    </row>
    <row r="671" spans="2:25" ht="12" customHeight="1">
      <c r="B671" s="19"/>
      <c r="C671" s="19"/>
      <c r="D671" s="133"/>
      <c r="E671" s="19"/>
      <c r="F671" s="19"/>
      <c r="G671" s="19"/>
      <c r="H671" s="19"/>
      <c r="I671" s="19"/>
      <c r="J671" s="19"/>
      <c r="K671" s="19"/>
      <c r="L671" s="19"/>
      <c r="M671" s="19"/>
      <c r="N671" s="19"/>
      <c r="O671" s="19"/>
      <c r="P671" s="19"/>
      <c r="Q671" s="19"/>
      <c r="R671" s="19"/>
      <c r="S671" s="19"/>
      <c r="T671" s="19"/>
      <c r="U671" s="19"/>
      <c r="V671" s="19"/>
      <c r="W671" s="19"/>
      <c r="X671" s="19"/>
      <c r="Y671" s="19"/>
    </row>
    <row r="672" spans="2:25" ht="12" customHeight="1">
      <c r="B672" s="19"/>
      <c r="C672" s="19"/>
      <c r="D672" s="133"/>
      <c r="E672" s="19"/>
      <c r="F672" s="19"/>
      <c r="G672" s="19"/>
      <c r="H672" s="19"/>
      <c r="I672" s="19"/>
      <c r="J672" s="19"/>
      <c r="K672" s="19"/>
      <c r="L672" s="19"/>
      <c r="M672" s="19"/>
      <c r="N672" s="19"/>
      <c r="O672" s="19"/>
      <c r="P672" s="19"/>
      <c r="Q672" s="19"/>
      <c r="R672" s="19"/>
      <c r="S672" s="19"/>
      <c r="T672" s="19"/>
      <c r="U672" s="19"/>
      <c r="V672" s="19"/>
      <c r="W672" s="19"/>
      <c r="X672" s="19"/>
      <c r="Y672" s="19"/>
    </row>
    <row r="673" spans="2:25" ht="12" customHeight="1">
      <c r="B673" s="19"/>
      <c r="C673" s="19"/>
      <c r="D673" s="133"/>
      <c r="E673" s="19"/>
      <c r="F673" s="19"/>
      <c r="G673" s="19"/>
      <c r="H673" s="19"/>
      <c r="I673" s="19"/>
      <c r="J673" s="19"/>
      <c r="K673" s="19"/>
      <c r="L673" s="19"/>
      <c r="M673" s="19"/>
      <c r="N673" s="19"/>
      <c r="O673" s="19"/>
      <c r="P673" s="19"/>
      <c r="Q673" s="19"/>
      <c r="R673" s="19"/>
      <c r="S673" s="19"/>
      <c r="T673" s="19"/>
      <c r="U673" s="19"/>
      <c r="V673" s="19"/>
      <c r="W673" s="19"/>
      <c r="X673" s="19"/>
      <c r="Y673" s="19"/>
    </row>
    <row r="674" spans="2:25" ht="12" customHeight="1">
      <c r="B674" s="19"/>
      <c r="C674" s="19"/>
      <c r="D674" s="133"/>
      <c r="E674" s="19"/>
      <c r="F674" s="19"/>
      <c r="G674" s="19"/>
      <c r="H674" s="19"/>
      <c r="I674" s="19"/>
      <c r="J674" s="19"/>
      <c r="K674" s="19"/>
      <c r="L674" s="19"/>
      <c r="M674" s="19"/>
      <c r="N674" s="19"/>
      <c r="O674" s="19"/>
      <c r="P674" s="19"/>
      <c r="Q674" s="19"/>
      <c r="R674" s="19"/>
      <c r="S674" s="19"/>
      <c r="T674" s="19"/>
      <c r="U674" s="19"/>
      <c r="V674" s="19"/>
      <c r="W674" s="19"/>
      <c r="X674" s="19"/>
      <c r="Y674" s="19"/>
    </row>
    <row r="675" spans="2:25" ht="12" customHeight="1">
      <c r="B675" s="19"/>
      <c r="C675" s="19"/>
      <c r="D675" s="133"/>
      <c r="E675" s="19"/>
      <c r="F675" s="19"/>
      <c r="G675" s="19"/>
      <c r="H675" s="19"/>
      <c r="I675" s="19"/>
      <c r="J675" s="19"/>
      <c r="K675" s="19"/>
      <c r="L675" s="19"/>
      <c r="M675" s="19"/>
      <c r="N675" s="19"/>
      <c r="O675" s="19"/>
      <c r="P675" s="19"/>
      <c r="Q675" s="19"/>
      <c r="R675" s="19"/>
      <c r="S675" s="19"/>
      <c r="T675" s="19"/>
      <c r="U675" s="19"/>
      <c r="V675" s="19"/>
      <c r="W675" s="19"/>
      <c r="X675" s="19"/>
      <c r="Y675" s="19"/>
    </row>
    <row r="676" spans="2:25" ht="12" customHeight="1">
      <c r="B676" s="19"/>
      <c r="C676" s="19"/>
      <c r="D676" s="133"/>
      <c r="E676" s="19"/>
      <c r="F676" s="19"/>
      <c r="G676" s="19"/>
      <c r="H676" s="19"/>
      <c r="I676" s="19"/>
      <c r="J676" s="19"/>
      <c r="K676" s="19"/>
      <c r="L676" s="19"/>
      <c r="M676" s="19"/>
      <c r="N676" s="19"/>
      <c r="O676" s="19"/>
      <c r="P676" s="19"/>
      <c r="Q676" s="19"/>
      <c r="R676" s="19"/>
      <c r="S676" s="19"/>
      <c r="T676" s="19"/>
      <c r="U676" s="19"/>
      <c r="V676" s="19"/>
      <c r="W676" s="19"/>
      <c r="X676" s="19"/>
      <c r="Y676" s="19"/>
    </row>
    <row r="677" spans="2:25" ht="12" customHeight="1">
      <c r="B677" s="19"/>
      <c r="C677" s="19"/>
      <c r="D677" s="133"/>
      <c r="E677" s="19"/>
      <c r="F677" s="19"/>
      <c r="G677" s="19"/>
      <c r="H677" s="19"/>
      <c r="I677" s="19"/>
      <c r="J677" s="19"/>
      <c r="K677" s="19"/>
      <c r="L677" s="19"/>
      <c r="M677" s="19"/>
      <c r="N677" s="19"/>
      <c r="O677" s="19"/>
      <c r="P677" s="19"/>
      <c r="Q677" s="19"/>
      <c r="R677" s="19"/>
      <c r="S677" s="19"/>
      <c r="T677" s="19"/>
      <c r="U677" s="19"/>
      <c r="V677" s="19"/>
      <c r="W677" s="19"/>
      <c r="X677" s="19"/>
      <c r="Y677" s="19"/>
    </row>
    <row r="678" spans="2:25" ht="12" customHeight="1">
      <c r="B678" s="19"/>
      <c r="C678" s="19"/>
      <c r="D678" s="133"/>
      <c r="E678" s="19"/>
      <c r="F678" s="19"/>
      <c r="G678" s="19"/>
      <c r="H678" s="19"/>
      <c r="I678" s="19"/>
      <c r="J678" s="19"/>
      <c r="K678" s="19"/>
      <c r="L678" s="19"/>
      <c r="M678" s="19"/>
      <c r="N678" s="19"/>
      <c r="O678" s="19"/>
      <c r="P678" s="19"/>
      <c r="Q678" s="19"/>
      <c r="R678" s="19"/>
      <c r="S678" s="19"/>
      <c r="T678" s="19"/>
      <c r="U678" s="19"/>
      <c r="V678" s="19"/>
      <c r="W678" s="19"/>
      <c r="X678" s="19"/>
      <c r="Y678" s="19"/>
    </row>
    <row r="679" spans="2:25" ht="12" customHeight="1">
      <c r="B679" s="19"/>
      <c r="C679" s="19"/>
      <c r="D679" s="133"/>
      <c r="E679" s="19"/>
      <c r="F679" s="19"/>
      <c r="G679" s="19"/>
      <c r="H679" s="19"/>
      <c r="I679" s="19"/>
      <c r="J679" s="19"/>
      <c r="K679" s="19"/>
      <c r="L679" s="19"/>
      <c r="M679" s="19"/>
      <c r="N679" s="19"/>
      <c r="O679" s="19"/>
      <c r="P679" s="19"/>
      <c r="Q679" s="19"/>
      <c r="R679" s="19"/>
      <c r="S679" s="19"/>
      <c r="T679" s="19"/>
      <c r="U679" s="19"/>
      <c r="V679" s="19"/>
      <c r="W679" s="19"/>
      <c r="X679" s="19"/>
      <c r="Y679" s="19"/>
    </row>
    <row r="680" spans="2:25" ht="12" customHeight="1">
      <c r="B680" s="19"/>
      <c r="C680" s="19"/>
      <c r="D680" s="133"/>
      <c r="E680" s="19"/>
      <c r="F680" s="19"/>
      <c r="G680" s="19"/>
      <c r="H680" s="19"/>
      <c r="I680" s="19"/>
      <c r="J680" s="19"/>
      <c r="K680" s="19"/>
      <c r="L680" s="19"/>
      <c r="M680" s="19"/>
      <c r="N680" s="19"/>
      <c r="O680" s="19"/>
      <c r="P680" s="19"/>
      <c r="Q680" s="19"/>
      <c r="R680" s="19"/>
      <c r="S680" s="19"/>
      <c r="T680" s="19"/>
      <c r="U680" s="19"/>
      <c r="V680" s="19"/>
      <c r="W680" s="19"/>
      <c r="X680" s="19"/>
      <c r="Y680" s="19"/>
    </row>
    <row r="681" spans="2:25" ht="12" customHeight="1">
      <c r="B681" s="19"/>
      <c r="C681" s="19"/>
      <c r="D681" s="133"/>
      <c r="E681" s="19"/>
      <c r="F681" s="19"/>
      <c r="G681" s="19"/>
      <c r="H681" s="19"/>
      <c r="I681" s="19"/>
      <c r="J681" s="19"/>
      <c r="K681" s="19"/>
      <c r="L681" s="19"/>
      <c r="M681" s="19"/>
      <c r="N681" s="19"/>
      <c r="O681" s="19"/>
      <c r="P681" s="19"/>
      <c r="Q681" s="19"/>
      <c r="R681" s="19"/>
      <c r="S681" s="19"/>
      <c r="T681" s="19"/>
      <c r="U681" s="19"/>
      <c r="V681" s="19"/>
      <c r="W681" s="19"/>
      <c r="X681" s="19"/>
      <c r="Y681" s="19"/>
    </row>
    <row r="682" spans="2:25" ht="12" customHeight="1">
      <c r="B682" s="19"/>
      <c r="C682" s="19"/>
      <c r="D682" s="133"/>
      <c r="E682" s="19"/>
      <c r="F682" s="19"/>
      <c r="G682" s="19"/>
      <c r="H682" s="19"/>
      <c r="I682" s="19"/>
      <c r="J682" s="19"/>
      <c r="K682" s="19"/>
      <c r="L682" s="19"/>
      <c r="M682" s="19"/>
      <c r="N682" s="19"/>
      <c r="O682" s="19"/>
      <c r="P682" s="19"/>
      <c r="Q682" s="19"/>
      <c r="R682" s="19"/>
      <c r="S682" s="19"/>
      <c r="T682" s="19"/>
      <c r="U682" s="19"/>
      <c r="V682" s="19"/>
      <c r="W682" s="19"/>
      <c r="X682" s="19"/>
      <c r="Y682" s="19"/>
    </row>
    <row r="683" spans="2:25" ht="12" customHeight="1">
      <c r="B683" s="19"/>
      <c r="C683" s="19"/>
      <c r="D683" s="133"/>
      <c r="E683" s="19"/>
      <c r="F683" s="19"/>
      <c r="G683" s="19"/>
      <c r="H683" s="19"/>
      <c r="I683" s="19"/>
      <c r="J683" s="19"/>
      <c r="K683" s="19"/>
      <c r="L683" s="19"/>
      <c r="M683" s="19"/>
      <c r="N683" s="19"/>
      <c r="O683" s="19"/>
      <c r="P683" s="19"/>
      <c r="Q683" s="19"/>
      <c r="R683" s="19"/>
      <c r="S683" s="19"/>
      <c r="T683" s="19"/>
      <c r="U683" s="19"/>
      <c r="V683" s="19"/>
      <c r="W683" s="19"/>
      <c r="X683" s="19"/>
      <c r="Y683" s="19"/>
    </row>
    <row r="684" spans="2:25" ht="12" customHeight="1">
      <c r="B684" s="19"/>
      <c r="C684" s="19"/>
      <c r="D684" s="133"/>
      <c r="E684" s="19"/>
      <c r="F684" s="19"/>
      <c r="G684" s="19"/>
      <c r="H684" s="19"/>
      <c r="I684" s="19"/>
      <c r="J684" s="19"/>
      <c r="K684" s="19"/>
      <c r="L684" s="19"/>
      <c r="M684" s="19"/>
      <c r="N684" s="19"/>
      <c r="O684" s="19"/>
      <c r="P684" s="19"/>
      <c r="Q684" s="19"/>
      <c r="R684" s="19"/>
      <c r="S684" s="19"/>
      <c r="T684" s="19"/>
      <c r="U684" s="19"/>
      <c r="V684" s="19"/>
      <c r="W684" s="19"/>
      <c r="X684" s="19"/>
      <c r="Y684" s="19"/>
    </row>
    <row r="685" spans="2:25" ht="12" customHeight="1">
      <c r="B685" s="19"/>
      <c r="C685" s="19"/>
      <c r="D685" s="133"/>
      <c r="E685" s="19"/>
      <c r="F685" s="19"/>
      <c r="G685" s="19"/>
      <c r="H685" s="19"/>
      <c r="I685" s="19"/>
      <c r="J685" s="19"/>
      <c r="K685" s="19"/>
      <c r="L685" s="19"/>
      <c r="M685" s="19"/>
      <c r="N685" s="19"/>
      <c r="O685" s="19"/>
      <c r="P685" s="19"/>
      <c r="Q685" s="19"/>
      <c r="R685" s="19"/>
      <c r="S685" s="19"/>
      <c r="T685" s="19"/>
      <c r="U685" s="19"/>
      <c r="V685" s="19"/>
      <c r="W685" s="19"/>
      <c r="X685" s="19"/>
      <c r="Y685" s="19"/>
    </row>
    <row r="686" spans="2:25" ht="12" customHeight="1">
      <c r="B686" s="19"/>
      <c r="C686" s="19"/>
      <c r="D686" s="133"/>
      <c r="E686" s="19"/>
      <c r="F686" s="19"/>
      <c r="G686" s="19"/>
      <c r="H686" s="19"/>
      <c r="I686" s="19"/>
      <c r="J686" s="19"/>
      <c r="K686" s="19"/>
      <c r="L686" s="19"/>
      <c r="M686" s="19"/>
      <c r="N686" s="19"/>
      <c r="O686" s="19"/>
      <c r="P686" s="19"/>
      <c r="Q686" s="19"/>
      <c r="R686" s="19"/>
      <c r="S686" s="19"/>
      <c r="T686" s="19"/>
      <c r="U686" s="19"/>
      <c r="V686" s="19"/>
      <c r="W686" s="19"/>
      <c r="X686" s="19"/>
      <c r="Y686" s="19"/>
    </row>
    <row r="687" spans="2:25" ht="12" customHeight="1">
      <c r="B687" s="19"/>
      <c r="C687" s="19"/>
      <c r="D687" s="133"/>
      <c r="E687" s="19"/>
      <c r="F687" s="19"/>
      <c r="G687" s="19"/>
      <c r="H687" s="19"/>
      <c r="I687" s="19"/>
      <c r="J687" s="19"/>
      <c r="K687" s="19"/>
      <c r="L687" s="19"/>
      <c r="M687" s="19"/>
      <c r="N687" s="19"/>
      <c r="O687" s="19"/>
      <c r="P687" s="19"/>
      <c r="Q687" s="19"/>
      <c r="R687" s="19"/>
      <c r="S687" s="19"/>
      <c r="T687" s="19"/>
      <c r="U687" s="19"/>
      <c r="V687" s="19"/>
      <c r="W687" s="19"/>
      <c r="X687" s="19"/>
      <c r="Y687" s="19"/>
    </row>
    <row r="688" spans="2:25" ht="12" customHeight="1">
      <c r="B688" s="19"/>
      <c r="C688" s="19"/>
      <c r="D688" s="133"/>
      <c r="E688" s="19"/>
      <c r="F688" s="19"/>
      <c r="G688" s="19"/>
      <c r="H688" s="19"/>
      <c r="I688" s="19"/>
      <c r="J688" s="19"/>
      <c r="K688" s="19"/>
      <c r="L688" s="19"/>
      <c r="M688" s="19"/>
      <c r="N688" s="19"/>
      <c r="O688" s="19"/>
      <c r="P688" s="19"/>
      <c r="Q688" s="19"/>
      <c r="R688" s="19"/>
      <c r="S688" s="19"/>
      <c r="T688" s="19"/>
      <c r="U688" s="19"/>
      <c r="V688" s="19"/>
      <c r="W688" s="19"/>
      <c r="X688" s="19"/>
      <c r="Y688" s="19"/>
    </row>
    <row r="689" spans="2:25" ht="12" customHeight="1">
      <c r="B689" s="19"/>
      <c r="C689" s="19"/>
      <c r="D689" s="133"/>
      <c r="E689" s="19"/>
      <c r="F689" s="19"/>
      <c r="G689" s="19"/>
      <c r="H689" s="19"/>
      <c r="I689" s="19"/>
      <c r="J689" s="19"/>
      <c r="K689" s="19"/>
      <c r="L689" s="19"/>
      <c r="M689" s="19"/>
      <c r="N689" s="19"/>
      <c r="O689" s="19"/>
      <c r="P689" s="19"/>
      <c r="Q689" s="19"/>
      <c r="R689" s="19"/>
      <c r="S689" s="19"/>
      <c r="T689" s="19"/>
      <c r="U689" s="19"/>
      <c r="V689" s="19"/>
      <c r="W689" s="19"/>
      <c r="X689" s="19"/>
      <c r="Y689" s="19"/>
    </row>
    <row r="690" spans="2:25" ht="12" customHeight="1">
      <c r="B690" s="19"/>
      <c r="C690" s="19"/>
      <c r="D690" s="133"/>
      <c r="E690" s="19"/>
      <c r="F690" s="19"/>
      <c r="G690" s="19"/>
      <c r="H690" s="19"/>
      <c r="I690" s="19"/>
      <c r="J690" s="19"/>
      <c r="K690" s="19"/>
      <c r="L690" s="19"/>
      <c r="M690" s="19"/>
      <c r="N690" s="19"/>
      <c r="O690" s="19"/>
      <c r="P690" s="19"/>
      <c r="Q690" s="19"/>
      <c r="R690" s="19"/>
      <c r="S690" s="19"/>
      <c r="T690" s="19"/>
      <c r="U690" s="19"/>
      <c r="V690" s="19"/>
      <c r="W690" s="19"/>
      <c r="X690" s="19"/>
      <c r="Y690" s="19"/>
    </row>
    <row r="691" spans="2:25" ht="12" customHeight="1">
      <c r="B691" s="19"/>
      <c r="C691" s="19"/>
      <c r="D691" s="133"/>
      <c r="E691" s="19"/>
      <c r="F691" s="19"/>
      <c r="G691" s="19"/>
      <c r="H691" s="19"/>
      <c r="I691" s="19"/>
      <c r="J691" s="19"/>
      <c r="K691" s="19"/>
      <c r="L691" s="19"/>
      <c r="M691" s="19"/>
      <c r="N691" s="19"/>
      <c r="O691" s="19"/>
      <c r="P691" s="19"/>
      <c r="Q691" s="19"/>
      <c r="R691" s="19"/>
      <c r="S691" s="19"/>
      <c r="T691" s="19"/>
      <c r="U691" s="19"/>
      <c r="V691" s="19"/>
      <c r="W691" s="19"/>
      <c r="X691" s="19"/>
      <c r="Y691" s="19"/>
    </row>
    <row r="692" spans="2:25" ht="12" customHeight="1">
      <c r="B692" s="19"/>
      <c r="C692" s="19"/>
      <c r="D692" s="133"/>
      <c r="E692" s="19"/>
      <c r="F692" s="19"/>
      <c r="G692" s="19"/>
      <c r="H692" s="19"/>
      <c r="I692" s="19"/>
      <c r="J692" s="19"/>
      <c r="K692" s="19"/>
      <c r="L692" s="19"/>
      <c r="M692" s="19"/>
      <c r="N692" s="19"/>
      <c r="O692" s="19"/>
      <c r="P692" s="19"/>
      <c r="Q692" s="19"/>
      <c r="R692" s="19"/>
      <c r="S692" s="19"/>
      <c r="T692" s="19"/>
      <c r="U692" s="19"/>
      <c r="V692" s="19"/>
      <c r="W692" s="19"/>
      <c r="X692" s="19"/>
      <c r="Y692" s="19"/>
    </row>
    <row r="693" spans="2:25" ht="12" customHeight="1">
      <c r="B693" s="19"/>
      <c r="C693" s="19"/>
      <c r="D693" s="133"/>
      <c r="E693" s="19"/>
      <c r="F693" s="19"/>
      <c r="G693" s="19"/>
      <c r="H693" s="19"/>
      <c r="I693" s="19"/>
      <c r="J693" s="19"/>
      <c r="K693" s="19"/>
      <c r="L693" s="19"/>
      <c r="M693" s="19"/>
      <c r="N693" s="19"/>
      <c r="O693" s="19"/>
      <c r="P693" s="19"/>
      <c r="Q693" s="19"/>
      <c r="R693" s="19"/>
      <c r="S693" s="19"/>
      <c r="T693" s="19"/>
      <c r="U693" s="19"/>
      <c r="V693" s="19"/>
      <c r="W693" s="19"/>
      <c r="X693" s="19"/>
      <c r="Y693" s="19"/>
    </row>
    <row r="694" spans="2:25" ht="12" customHeight="1">
      <c r="B694" s="19"/>
      <c r="C694" s="19"/>
      <c r="D694" s="133"/>
      <c r="E694" s="19"/>
      <c r="F694" s="19"/>
      <c r="G694" s="19"/>
      <c r="H694" s="19"/>
      <c r="I694" s="19"/>
      <c r="J694" s="19"/>
      <c r="K694" s="19"/>
      <c r="L694" s="19"/>
      <c r="M694" s="19"/>
      <c r="N694" s="19"/>
      <c r="O694" s="19"/>
      <c r="P694" s="19"/>
      <c r="Q694" s="19"/>
      <c r="R694" s="19"/>
      <c r="S694" s="19"/>
      <c r="T694" s="19"/>
      <c r="U694" s="19"/>
      <c r="V694" s="19"/>
      <c r="W694" s="19"/>
      <c r="X694" s="19"/>
      <c r="Y694" s="19"/>
    </row>
    <row r="695" spans="2:25" ht="12" customHeight="1">
      <c r="B695" s="19"/>
      <c r="C695" s="19"/>
      <c r="D695" s="133"/>
      <c r="E695" s="19"/>
      <c r="F695" s="19"/>
      <c r="G695" s="19"/>
      <c r="H695" s="19"/>
      <c r="I695" s="19"/>
      <c r="J695" s="19"/>
      <c r="K695" s="19"/>
      <c r="L695" s="19"/>
      <c r="M695" s="19"/>
      <c r="N695" s="19"/>
      <c r="O695" s="19"/>
      <c r="P695" s="19"/>
      <c r="Q695" s="19"/>
      <c r="R695" s="19"/>
      <c r="S695" s="19"/>
      <c r="T695" s="19"/>
      <c r="U695" s="19"/>
      <c r="V695" s="19"/>
      <c r="W695" s="19"/>
      <c r="X695" s="19"/>
      <c r="Y695" s="19"/>
    </row>
    <row r="696" spans="2:25" ht="12" customHeight="1">
      <c r="B696" s="19"/>
      <c r="C696" s="19"/>
      <c r="D696" s="133"/>
      <c r="E696" s="19"/>
      <c r="F696" s="19"/>
      <c r="G696" s="19"/>
      <c r="H696" s="19"/>
      <c r="I696" s="19"/>
      <c r="J696" s="19"/>
      <c r="K696" s="19"/>
      <c r="L696" s="19"/>
      <c r="M696" s="19"/>
      <c r="N696" s="19"/>
      <c r="O696" s="19"/>
      <c r="P696" s="19"/>
      <c r="Q696" s="19"/>
      <c r="R696" s="19"/>
      <c r="S696" s="19"/>
      <c r="T696" s="19"/>
      <c r="U696" s="19"/>
      <c r="V696" s="19"/>
      <c r="W696" s="19"/>
      <c r="X696" s="19"/>
      <c r="Y696" s="19"/>
    </row>
    <row r="697" spans="2:25" ht="12" customHeight="1">
      <c r="B697" s="19"/>
      <c r="C697" s="19"/>
      <c r="D697" s="133"/>
      <c r="E697" s="19"/>
      <c r="F697" s="19"/>
      <c r="G697" s="19"/>
      <c r="H697" s="19"/>
      <c r="I697" s="19"/>
      <c r="J697" s="19"/>
      <c r="K697" s="19"/>
      <c r="L697" s="19"/>
      <c r="M697" s="19"/>
      <c r="N697" s="19"/>
      <c r="O697" s="19"/>
      <c r="P697" s="19"/>
      <c r="Q697" s="19"/>
      <c r="R697" s="19"/>
      <c r="S697" s="19"/>
      <c r="T697" s="19"/>
      <c r="U697" s="19"/>
      <c r="V697" s="19"/>
      <c r="W697" s="19"/>
      <c r="X697" s="19"/>
      <c r="Y697" s="19"/>
    </row>
    <row r="698" spans="2:25" ht="12" customHeight="1">
      <c r="B698" s="19"/>
      <c r="C698" s="19"/>
      <c r="D698" s="133"/>
      <c r="E698" s="19"/>
      <c r="F698" s="19"/>
      <c r="G698" s="19"/>
      <c r="H698" s="19"/>
      <c r="I698" s="19"/>
      <c r="J698" s="19"/>
      <c r="K698" s="19"/>
      <c r="L698" s="19"/>
      <c r="M698" s="19"/>
      <c r="N698" s="19"/>
      <c r="O698" s="19"/>
      <c r="P698" s="19"/>
      <c r="Q698" s="19"/>
      <c r="R698" s="19"/>
      <c r="S698" s="19"/>
      <c r="T698" s="19"/>
      <c r="U698" s="19"/>
      <c r="V698" s="19"/>
      <c r="W698" s="19"/>
      <c r="X698" s="19"/>
      <c r="Y698" s="19"/>
    </row>
    <row r="699" spans="2:25" ht="12" customHeight="1">
      <c r="B699" s="19"/>
      <c r="C699" s="19"/>
      <c r="D699" s="133"/>
      <c r="E699" s="19"/>
      <c r="F699" s="19"/>
      <c r="G699" s="19"/>
      <c r="H699" s="19"/>
      <c r="I699" s="19"/>
      <c r="J699" s="19"/>
      <c r="K699" s="19"/>
      <c r="L699" s="19"/>
      <c r="M699" s="19"/>
      <c r="N699" s="19"/>
      <c r="O699" s="19"/>
      <c r="P699" s="19"/>
      <c r="Q699" s="19"/>
      <c r="R699" s="19"/>
      <c r="S699" s="19"/>
      <c r="T699" s="19"/>
      <c r="U699" s="19"/>
      <c r="V699" s="19"/>
      <c r="W699" s="19"/>
      <c r="X699" s="19"/>
      <c r="Y699" s="19"/>
    </row>
    <row r="700" spans="2:25" ht="12" customHeight="1">
      <c r="B700" s="19"/>
      <c r="C700" s="19"/>
      <c r="D700" s="133"/>
      <c r="E700" s="19"/>
      <c r="F700" s="19"/>
      <c r="G700" s="19"/>
      <c r="H700" s="19"/>
      <c r="I700" s="19"/>
      <c r="J700" s="19"/>
      <c r="K700" s="19"/>
      <c r="L700" s="19"/>
      <c r="M700" s="19"/>
      <c r="N700" s="19"/>
      <c r="O700" s="19"/>
      <c r="P700" s="19"/>
      <c r="Q700" s="19"/>
      <c r="R700" s="19"/>
      <c r="S700" s="19"/>
      <c r="T700" s="19"/>
      <c r="U700" s="19"/>
      <c r="V700" s="19"/>
      <c r="W700" s="19"/>
      <c r="X700" s="19"/>
      <c r="Y700" s="19"/>
    </row>
    <row r="701" spans="2:25" ht="12" customHeight="1">
      <c r="B701" s="19"/>
      <c r="C701" s="19"/>
      <c r="D701" s="133"/>
      <c r="E701" s="19"/>
      <c r="F701" s="19"/>
      <c r="G701" s="19"/>
      <c r="H701" s="19"/>
      <c r="I701" s="19"/>
      <c r="J701" s="19"/>
      <c r="K701" s="19"/>
      <c r="L701" s="19"/>
      <c r="M701" s="19"/>
      <c r="N701" s="19"/>
      <c r="O701" s="19"/>
      <c r="P701" s="19"/>
      <c r="Q701" s="19"/>
      <c r="R701" s="19"/>
      <c r="S701" s="19"/>
      <c r="T701" s="19"/>
      <c r="U701" s="19"/>
      <c r="V701" s="19"/>
      <c r="W701" s="19"/>
      <c r="X701" s="19"/>
      <c r="Y701" s="19"/>
    </row>
    <row r="702" spans="2:25" ht="12" customHeight="1">
      <c r="B702" s="19"/>
      <c r="C702" s="19"/>
      <c r="D702" s="133"/>
      <c r="E702" s="19"/>
      <c r="F702" s="19"/>
      <c r="G702" s="19"/>
      <c r="H702" s="19"/>
      <c r="I702" s="19"/>
      <c r="J702" s="19"/>
      <c r="K702" s="19"/>
      <c r="L702" s="19"/>
      <c r="M702" s="19"/>
      <c r="N702" s="19"/>
      <c r="O702" s="19"/>
      <c r="P702" s="19"/>
      <c r="Q702" s="19"/>
      <c r="R702" s="19"/>
      <c r="S702" s="19"/>
      <c r="T702" s="19"/>
      <c r="U702" s="19"/>
      <c r="V702" s="19"/>
      <c r="W702" s="19"/>
      <c r="X702" s="19"/>
      <c r="Y702" s="19"/>
    </row>
    <row r="703" spans="2:25" ht="12" customHeight="1">
      <c r="B703" s="19"/>
      <c r="C703" s="19"/>
      <c r="D703" s="133"/>
      <c r="E703" s="19"/>
      <c r="F703" s="19"/>
      <c r="G703" s="19"/>
      <c r="H703" s="19"/>
      <c r="I703" s="19"/>
      <c r="J703" s="19"/>
      <c r="K703" s="19"/>
      <c r="L703" s="19"/>
      <c r="M703" s="19"/>
      <c r="N703" s="19"/>
      <c r="O703" s="19"/>
      <c r="P703" s="19"/>
      <c r="Q703" s="19"/>
      <c r="R703" s="19"/>
      <c r="S703" s="19"/>
      <c r="T703" s="19"/>
      <c r="U703" s="19"/>
      <c r="V703" s="19"/>
      <c r="W703" s="19"/>
      <c r="X703" s="19"/>
      <c r="Y703" s="19"/>
    </row>
    <row r="704" spans="2:25" ht="12" customHeight="1">
      <c r="B704" s="19"/>
      <c r="C704" s="19"/>
      <c r="D704" s="133"/>
      <c r="E704" s="19"/>
      <c r="F704" s="19"/>
      <c r="G704" s="19"/>
      <c r="H704" s="19"/>
      <c r="I704" s="19"/>
      <c r="J704" s="19"/>
      <c r="K704" s="19"/>
      <c r="L704" s="19"/>
      <c r="M704" s="19"/>
      <c r="N704" s="19"/>
      <c r="O704" s="19"/>
      <c r="P704" s="19"/>
      <c r="Q704" s="19"/>
      <c r="R704" s="19"/>
      <c r="S704" s="19"/>
      <c r="T704" s="19"/>
      <c r="U704" s="19"/>
      <c r="V704" s="19"/>
      <c r="W704" s="19"/>
      <c r="X704" s="19"/>
      <c r="Y704" s="19"/>
    </row>
    <row r="705" spans="2:25" ht="12" customHeight="1">
      <c r="B705" s="19"/>
      <c r="C705" s="19"/>
      <c r="D705" s="133"/>
      <c r="E705" s="19"/>
      <c r="F705" s="19"/>
      <c r="G705" s="19"/>
      <c r="H705" s="19"/>
      <c r="I705" s="19"/>
      <c r="J705" s="19"/>
      <c r="K705" s="19"/>
      <c r="L705" s="19"/>
      <c r="M705" s="19"/>
      <c r="N705" s="19"/>
      <c r="O705" s="19"/>
      <c r="P705" s="19"/>
      <c r="Q705" s="19"/>
      <c r="R705" s="19"/>
      <c r="S705" s="19"/>
      <c r="T705" s="19"/>
      <c r="U705" s="19"/>
      <c r="V705" s="19"/>
      <c r="W705" s="19"/>
      <c r="X705" s="19"/>
      <c r="Y705" s="19"/>
    </row>
    <row r="706" spans="2:25" ht="12" customHeight="1">
      <c r="B706" s="19"/>
      <c r="C706" s="19"/>
      <c r="D706" s="133"/>
      <c r="E706" s="19"/>
      <c r="F706" s="19"/>
      <c r="G706" s="19"/>
      <c r="H706" s="19"/>
      <c r="I706" s="19"/>
      <c r="J706" s="19"/>
      <c r="K706" s="19"/>
      <c r="L706" s="19"/>
      <c r="M706" s="19"/>
      <c r="N706" s="19"/>
      <c r="O706" s="19"/>
      <c r="P706" s="19"/>
      <c r="Q706" s="19"/>
      <c r="R706" s="19"/>
      <c r="S706" s="19"/>
      <c r="T706" s="19"/>
      <c r="U706" s="19"/>
      <c r="V706" s="19"/>
      <c r="W706" s="19"/>
      <c r="X706" s="19"/>
      <c r="Y706" s="19"/>
    </row>
    <row r="707" spans="2:25" ht="12" customHeight="1">
      <c r="B707" s="19"/>
      <c r="C707" s="19"/>
      <c r="D707" s="133"/>
      <c r="E707" s="19"/>
      <c r="F707" s="19"/>
      <c r="G707" s="19"/>
      <c r="H707" s="19"/>
      <c r="I707" s="19"/>
      <c r="J707" s="19"/>
      <c r="K707" s="19"/>
      <c r="L707" s="19"/>
      <c r="M707" s="19"/>
      <c r="N707" s="19"/>
      <c r="O707" s="19"/>
      <c r="P707" s="19"/>
      <c r="Q707" s="19"/>
      <c r="R707" s="19"/>
      <c r="S707" s="19"/>
      <c r="T707" s="19"/>
      <c r="U707" s="19"/>
      <c r="V707" s="19"/>
      <c r="W707" s="19"/>
      <c r="X707" s="19"/>
      <c r="Y707" s="19"/>
    </row>
    <row r="708" spans="2:25" ht="12" customHeight="1">
      <c r="B708" s="19"/>
      <c r="C708" s="19"/>
      <c r="D708" s="133"/>
      <c r="E708" s="19"/>
      <c r="F708" s="19"/>
      <c r="G708" s="19"/>
      <c r="H708" s="19"/>
      <c r="I708" s="19"/>
      <c r="J708" s="19"/>
      <c r="K708" s="19"/>
      <c r="L708" s="19"/>
      <c r="M708" s="19"/>
      <c r="N708" s="19"/>
      <c r="O708" s="19"/>
      <c r="P708" s="19"/>
      <c r="Q708" s="19"/>
      <c r="R708" s="19"/>
      <c r="S708" s="19"/>
      <c r="T708" s="19"/>
      <c r="U708" s="19"/>
      <c r="V708" s="19"/>
      <c r="W708" s="19"/>
      <c r="X708" s="19"/>
      <c r="Y708" s="19"/>
    </row>
    <row r="709" spans="2:25" ht="12" customHeight="1">
      <c r="B709" s="19"/>
      <c r="C709" s="19"/>
      <c r="D709" s="133"/>
      <c r="E709" s="19"/>
      <c r="F709" s="19"/>
      <c r="G709" s="19"/>
      <c r="H709" s="19"/>
      <c r="I709" s="19"/>
      <c r="J709" s="19"/>
      <c r="K709" s="19"/>
      <c r="L709" s="19"/>
      <c r="M709" s="19"/>
      <c r="N709" s="19"/>
      <c r="O709" s="19"/>
      <c r="P709" s="19"/>
      <c r="Q709" s="19"/>
      <c r="R709" s="19"/>
      <c r="S709" s="19"/>
      <c r="T709" s="19"/>
      <c r="U709" s="19"/>
      <c r="V709" s="19"/>
      <c r="W709" s="19"/>
      <c r="X709" s="19"/>
      <c r="Y709" s="19"/>
    </row>
    <row r="710" spans="2:25" ht="12" customHeight="1">
      <c r="B710" s="19"/>
      <c r="C710" s="19"/>
      <c r="D710" s="133"/>
      <c r="E710" s="19"/>
      <c r="F710" s="19"/>
      <c r="G710" s="19"/>
      <c r="H710" s="19"/>
      <c r="I710" s="19"/>
      <c r="J710" s="19"/>
      <c r="K710" s="19"/>
      <c r="L710" s="19"/>
      <c r="M710" s="19"/>
      <c r="N710" s="19"/>
      <c r="O710" s="19"/>
      <c r="P710" s="19"/>
      <c r="Q710" s="19"/>
      <c r="R710" s="19"/>
      <c r="S710" s="19"/>
      <c r="T710" s="19"/>
      <c r="U710" s="19"/>
      <c r="V710" s="19"/>
      <c r="W710" s="19"/>
      <c r="X710" s="19"/>
      <c r="Y710" s="19"/>
    </row>
    <row r="711" spans="2:25" ht="12" customHeight="1">
      <c r="B711" s="19"/>
      <c r="C711" s="19"/>
      <c r="D711" s="133"/>
      <c r="E711" s="19"/>
      <c r="F711" s="19"/>
      <c r="G711" s="19"/>
      <c r="H711" s="19"/>
      <c r="I711" s="19"/>
      <c r="J711" s="19"/>
      <c r="K711" s="19"/>
      <c r="L711" s="19"/>
      <c r="M711" s="19"/>
      <c r="N711" s="19"/>
      <c r="O711" s="19"/>
      <c r="P711" s="19"/>
      <c r="Q711" s="19"/>
      <c r="R711" s="19"/>
      <c r="S711" s="19"/>
      <c r="T711" s="19"/>
      <c r="U711" s="19"/>
      <c r="V711" s="19"/>
      <c r="W711" s="19"/>
      <c r="X711" s="19"/>
      <c r="Y711" s="19"/>
    </row>
    <row r="712" spans="2:25" ht="12" customHeight="1">
      <c r="B712" s="19"/>
      <c r="C712" s="19"/>
      <c r="D712" s="133"/>
      <c r="E712" s="19"/>
      <c r="F712" s="19"/>
      <c r="G712" s="19"/>
      <c r="H712" s="19"/>
      <c r="I712" s="19"/>
      <c r="J712" s="19"/>
      <c r="K712" s="19"/>
      <c r="L712" s="19"/>
      <c r="M712" s="19"/>
      <c r="N712" s="19"/>
      <c r="O712" s="19"/>
      <c r="P712" s="19"/>
      <c r="Q712" s="19"/>
      <c r="R712" s="19"/>
      <c r="S712" s="19"/>
      <c r="T712" s="19"/>
      <c r="U712" s="19"/>
      <c r="V712" s="19"/>
      <c r="W712" s="19"/>
      <c r="X712" s="19"/>
      <c r="Y712" s="19"/>
    </row>
    <row r="713" spans="2:25" ht="12" customHeight="1">
      <c r="B713" s="19"/>
      <c r="C713" s="19"/>
      <c r="D713" s="133"/>
      <c r="E713" s="19"/>
      <c r="F713" s="19"/>
      <c r="G713" s="19"/>
      <c r="H713" s="19"/>
      <c r="I713" s="19"/>
      <c r="J713" s="19"/>
      <c r="K713" s="19"/>
      <c r="L713" s="19"/>
      <c r="M713" s="19"/>
      <c r="N713" s="19"/>
      <c r="O713" s="19"/>
      <c r="P713" s="19"/>
      <c r="Q713" s="19"/>
      <c r="R713" s="19"/>
      <c r="S713" s="19"/>
      <c r="T713" s="19"/>
      <c r="U713" s="19"/>
      <c r="V713" s="19"/>
      <c r="W713" s="19"/>
      <c r="X713" s="19"/>
      <c r="Y713" s="19"/>
    </row>
    <row r="714" spans="2:25" ht="12" customHeight="1">
      <c r="B714" s="19"/>
      <c r="C714" s="19"/>
      <c r="D714" s="133"/>
      <c r="E714" s="19"/>
      <c r="F714" s="19"/>
      <c r="G714" s="19"/>
      <c r="H714" s="19"/>
      <c r="I714" s="19"/>
      <c r="J714" s="19"/>
      <c r="K714" s="19"/>
      <c r="L714" s="19"/>
      <c r="M714" s="19"/>
      <c r="N714" s="19"/>
      <c r="O714" s="19"/>
      <c r="P714" s="19"/>
      <c r="Q714" s="19"/>
      <c r="R714" s="19"/>
      <c r="S714" s="19"/>
      <c r="T714" s="19"/>
      <c r="U714" s="19"/>
      <c r="V714" s="19"/>
      <c r="W714" s="19"/>
      <c r="X714" s="19"/>
      <c r="Y714" s="19"/>
    </row>
    <row r="715" spans="2:25" ht="12" customHeight="1">
      <c r="B715" s="19"/>
      <c r="C715" s="19"/>
      <c r="D715" s="133"/>
      <c r="E715" s="19"/>
      <c r="F715" s="19"/>
      <c r="G715" s="19"/>
      <c r="H715" s="19"/>
      <c r="I715" s="19"/>
      <c r="J715" s="19"/>
      <c r="K715" s="19"/>
      <c r="L715" s="19"/>
      <c r="M715" s="19"/>
      <c r="N715" s="19"/>
      <c r="O715" s="19"/>
      <c r="P715" s="19"/>
      <c r="Q715" s="19"/>
      <c r="R715" s="19"/>
      <c r="S715" s="19"/>
      <c r="T715" s="19"/>
      <c r="U715" s="19"/>
      <c r="V715" s="19"/>
      <c r="W715" s="19"/>
      <c r="X715" s="19"/>
      <c r="Y715" s="19"/>
    </row>
    <row r="716" spans="2:25" ht="12" customHeight="1">
      <c r="B716" s="19"/>
      <c r="C716" s="19"/>
      <c r="D716" s="133"/>
      <c r="E716" s="19"/>
      <c r="F716" s="19"/>
      <c r="G716" s="19"/>
      <c r="H716" s="19"/>
      <c r="I716" s="19"/>
      <c r="J716" s="19"/>
      <c r="K716" s="19"/>
      <c r="L716" s="19"/>
      <c r="M716" s="19"/>
      <c r="N716" s="19"/>
      <c r="O716" s="19"/>
      <c r="P716" s="19"/>
      <c r="Q716" s="19"/>
      <c r="R716" s="19"/>
      <c r="S716" s="19"/>
      <c r="T716" s="19"/>
      <c r="U716" s="19"/>
      <c r="V716" s="19"/>
      <c r="W716" s="19"/>
      <c r="X716" s="19"/>
      <c r="Y716" s="19"/>
    </row>
    <row r="717" spans="2:25" ht="12" customHeight="1">
      <c r="B717" s="19"/>
      <c r="C717" s="19"/>
      <c r="D717" s="133"/>
      <c r="E717" s="19"/>
      <c r="F717" s="19"/>
      <c r="G717" s="19"/>
      <c r="H717" s="19"/>
      <c r="I717" s="19"/>
      <c r="J717" s="19"/>
      <c r="K717" s="19"/>
      <c r="L717" s="19"/>
      <c r="M717" s="19"/>
      <c r="N717" s="19"/>
      <c r="O717" s="19"/>
      <c r="P717" s="19"/>
      <c r="Q717" s="19"/>
      <c r="R717" s="19"/>
      <c r="S717" s="19"/>
      <c r="T717" s="19"/>
      <c r="U717" s="19"/>
      <c r="V717" s="19"/>
      <c r="W717" s="19"/>
      <c r="X717" s="19"/>
      <c r="Y717" s="19"/>
    </row>
    <row r="718" spans="2:25" ht="12" customHeight="1">
      <c r="B718" s="19"/>
      <c r="C718" s="19"/>
      <c r="D718" s="133"/>
      <c r="E718" s="19"/>
      <c r="F718" s="19"/>
      <c r="G718" s="19"/>
      <c r="H718" s="19"/>
      <c r="I718" s="19"/>
      <c r="J718" s="19"/>
      <c r="K718" s="19"/>
      <c r="L718" s="19"/>
      <c r="M718" s="19"/>
      <c r="N718" s="19"/>
      <c r="O718" s="19"/>
      <c r="P718" s="19"/>
      <c r="Q718" s="19"/>
      <c r="R718" s="19"/>
      <c r="S718" s="19"/>
      <c r="T718" s="19"/>
      <c r="U718" s="19"/>
      <c r="V718" s="19"/>
      <c r="W718" s="19"/>
      <c r="X718" s="19"/>
      <c r="Y718" s="19"/>
    </row>
    <row r="719" spans="2:25" ht="12" customHeight="1">
      <c r="B719" s="19"/>
      <c r="C719" s="19"/>
      <c r="D719" s="133"/>
      <c r="E719" s="19"/>
      <c r="F719" s="19"/>
      <c r="G719" s="19"/>
      <c r="H719" s="19"/>
      <c r="I719" s="19"/>
      <c r="J719" s="19"/>
      <c r="K719" s="19"/>
      <c r="L719" s="19"/>
      <c r="M719" s="19"/>
      <c r="N719" s="19"/>
      <c r="O719" s="19"/>
      <c r="P719" s="19"/>
      <c r="Q719" s="19"/>
      <c r="R719" s="19"/>
      <c r="S719" s="19"/>
      <c r="T719" s="19"/>
      <c r="U719" s="19"/>
      <c r="V719" s="19"/>
      <c r="W719" s="19"/>
      <c r="X719" s="19"/>
      <c r="Y719" s="19"/>
    </row>
    <row r="720" spans="2:25" ht="12" customHeight="1">
      <c r="B720" s="19"/>
      <c r="C720" s="19"/>
      <c r="D720" s="133"/>
      <c r="E720" s="19"/>
      <c r="F720" s="19"/>
      <c r="G720" s="19"/>
      <c r="H720" s="19"/>
      <c r="I720" s="19"/>
      <c r="J720" s="19"/>
      <c r="K720" s="19"/>
      <c r="L720" s="19"/>
      <c r="M720" s="19"/>
      <c r="N720" s="19"/>
      <c r="O720" s="19"/>
      <c r="P720" s="19"/>
      <c r="Q720" s="19"/>
      <c r="R720" s="19"/>
      <c r="S720" s="19"/>
      <c r="T720" s="19"/>
      <c r="U720" s="19"/>
      <c r="V720" s="19"/>
      <c r="W720" s="19"/>
      <c r="X720" s="19"/>
      <c r="Y720" s="19"/>
    </row>
    <row r="721" spans="2:25" ht="12" customHeight="1">
      <c r="B721" s="19"/>
      <c r="C721" s="19"/>
      <c r="D721" s="133"/>
      <c r="E721" s="19"/>
      <c r="F721" s="19"/>
      <c r="G721" s="19"/>
      <c r="H721" s="19"/>
      <c r="I721" s="19"/>
      <c r="J721" s="19"/>
      <c r="K721" s="19"/>
      <c r="L721" s="19"/>
      <c r="M721" s="19"/>
      <c r="N721" s="19"/>
      <c r="O721" s="19"/>
      <c r="P721" s="19"/>
      <c r="Q721" s="19"/>
      <c r="R721" s="19"/>
      <c r="S721" s="19"/>
      <c r="T721" s="19"/>
      <c r="U721" s="19"/>
      <c r="V721" s="19"/>
      <c r="W721" s="19"/>
      <c r="X721" s="19"/>
      <c r="Y721" s="19"/>
    </row>
    <row r="722" spans="2:25" ht="12" customHeight="1">
      <c r="B722" s="19"/>
      <c r="C722" s="19"/>
      <c r="D722" s="133"/>
      <c r="E722" s="19"/>
      <c r="F722" s="19"/>
      <c r="G722" s="19"/>
      <c r="H722" s="19"/>
      <c r="I722" s="19"/>
      <c r="J722" s="19"/>
      <c r="K722" s="19"/>
      <c r="L722" s="19"/>
      <c r="M722" s="19"/>
      <c r="N722" s="19"/>
      <c r="O722" s="19"/>
      <c r="P722" s="19"/>
      <c r="Q722" s="19"/>
      <c r="R722" s="19"/>
      <c r="S722" s="19"/>
      <c r="T722" s="19"/>
      <c r="U722" s="19"/>
      <c r="V722" s="19"/>
      <c r="W722" s="19"/>
      <c r="X722" s="19"/>
      <c r="Y722" s="19"/>
    </row>
    <row r="723" spans="2:25" ht="12" customHeight="1">
      <c r="B723" s="19"/>
      <c r="C723" s="19"/>
      <c r="D723" s="133"/>
      <c r="E723" s="19"/>
      <c r="F723" s="19"/>
      <c r="G723" s="19"/>
      <c r="H723" s="19"/>
      <c r="I723" s="19"/>
      <c r="J723" s="19"/>
      <c r="K723" s="19"/>
      <c r="L723" s="19"/>
      <c r="M723" s="19"/>
      <c r="N723" s="19"/>
      <c r="O723" s="19"/>
      <c r="P723" s="19"/>
      <c r="Q723" s="19"/>
      <c r="R723" s="19"/>
      <c r="S723" s="19"/>
      <c r="T723" s="19"/>
      <c r="U723" s="19"/>
      <c r="V723" s="19"/>
      <c r="W723" s="19"/>
      <c r="X723" s="19"/>
      <c r="Y723" s="19"/>
    </row>
    <row r="724" spans="2:25" ht="12" customHeight="1">
      <c r="B724" s="19"/>
      <c r="C724" s="19"/>
      <c r="D724" s="133"/>
      <c r="E724" s="19"/>
      <c r="F724" s="19"/>
      <c r="G724" s="19"/>
      <c r="H724" s="19"/>
      <c r="I724" s="19"/>
      <c r="J724" s="19"/>
      <c r="K724" s="19"/>
      <c r="L724" s="19"/>
      <c r="M724" s="19"/>
      <c r="N724" s="19"/>
      <c r="O724" s="19"/>
      <c r="P724" s="19"/>
      <c r="Q724" s="19"/>
      <c r="R724" s="19"/>
      <c r="S724" s="19"/>
      <c r="T724" s="19"/>
      <c r="U724" s="19"/>
      <c r="V724" s="19"/>
      <c r="W724" s="19"/>
      <c r="X724" s="19"/>
      <c r="Y724" s="19"/>
    </row>
    <row r="725" spans="2:25" ht="12" customHeight="1">
      <c r="B725" s="19"/>
      <c r="C725" s="19"/>
      <c r="D725" s="133"/>
      <c r="E725" s="19"/>
      <c r="F725" s="19"/>
      <c r="G725" s="19"/>
      <c r="H725" s="19"/>
      <c r="I725" s="19"/>
      <c r="J725" s="19"/>
      <c r="K725" s="19"/>
      <c r="L725" s="19"/>
      <c r="M725" s="19"/>
      <c r="N725" s="19"/>
      <c r="O725" s="19"/>
      <c r="P725" s="19"/>
      <c r="Q725" s="19"/>
      <c r="R725" s="19"/>
      <c r="S725" s="19"/>
      <c r="T725" s="19"/>
      <c r="U725" s="19"/>
      <c r="V725" s="19"/>
      <c r="W725" s="19"/>
      <c r="X725" s="19"/>
      <c r="Y725" s="19"/>
    </row>
    <row r="726" spans="2:25" ht="12" customHeight="1">
      <c r="B726" s="19"/>
      <c r="C726" s="19"/>
      <c r="D726" s="133"/>
      <c r="E726" s="19"/>
      <c r="F726" s="19"/>
      <c r="G726" s="19"/>
      <c r="H726" s="19"/>
      <c r="I726" s="19"/>
      <c r="J726" s="19"/>
      <c r="K726" s="19"/>
      <c r="L726" s="19"/>
      <c r="M726" s="19"/>
      <c r="N726" s="19"/>
      <c r="O726" s="19"/>
      <c r="P726" s="19"/>
      <c r="Q726" s="19"/>
      <c r="R726" s="19"/>
      <c r="S726" s="19"/>
      <c r="T726" s="19"/>
      <c r="U726" s="19"/>
      <c r="V726" s="19"/>
      <c r="W726" s="19"/>
      <c r="X726" s="19"/>
      <c r="Y726" s="19"/>
    </row>
    <row r="727" spans="2:25" ht="12" customHeight="1">
      <c r="B727" s="19"/>
      <c r="C727" s="19"/>
      <c r="D727" s="133"/>
      <c r="E727" s="19"/>
      <c r="F727" s="19"/>
      <c r="G727" s="19"/>
      <c r="H727" s="19"/>
      <c r="I727" s="19"/>
      <c r="J727" s="19"/>
      <c r="K727" s="19"/>
      <c r="L727" s="19"/>
      <c r="M727" s="19"/>
      <c r="N727" s="19"/>
      <c r="O727" s="19"/>
      <c r="P727" s="19"/>
      <c r="Q727" s="19"/>
      <c r="R727" s="19"/>
      <c r="S727" s="19"/>
      <c r="T727" s="19"/>
      <c r="U727" s="19"/>
      <c r="V727" s="19"/>
      <c r="W727" s="19"/>
      <c r="X727" s="19"/>
      <c r="Y727" s="19"/>
    </row>
    <row r="728" spans="2:25" ht="12" customHeight="1">
      <c r="B728" s="19"/>
      <c r="C728" s="19"/>
      <c r="D728" s="133"/>
      <c r="E728" s="19"/>
      <c r="F728" s="19"/>
      <c r="G728" s="19"/>
      <c r="H728" s="19"/>
      <c r="I728" s="19"/>
      <c r="J728" s="19"/>
      <c r="K728" s="19"/>
      <c r="L728" s="19"/>
      <c r="M728" s="19"/>
      <c r="N728" s="19"/>
      <c r="O728" s="19"/>
      <c r="P728" s="19"/>
      <c r="Q728" s="19"/>
      <c r="R728" s="19"/>
      <c r="S728" s="19"/>
      <c r="T728" s="19"/>
      <c r="U728" s="19"/>
      <c r="V728" s="19"/>
      <c r="W728" s="19"/>
      <c r="X728" s="19"/>
      <c r="Y728" s="19"/>
    </row>
    <row r="729" spans="2:25" ht="12" customHeight="1">
      <c r="B729" s="19"/>
      <c r="C729" s="19"/>
      <c r="D729" s="133"/>
      <c r="E729" s="19"/>
      <c r="F729" s="19"/>
      <c r="G729" s="19"/>
      <c r="H729" s="19"/>
      <c r="I729" s="19"/>
      <c r="J729" s="19"/>
      <c r="K729" s="19"/>
      <c r="L729" s="19"/>
      <c r="M729" s="19"/>
      <c r="N729" s="19"/>
      <c r="O729" s="19"/>
      <c r="P729" s="19"/>
      <c r="Q729" s="19"/>
      <c r="R729" s="19"/>
      <c r="S729" s="19"/>
      <c r="T729" s="19"/>
      <c r="U729" s="19"/>
      <c r="V729" s="19"/>
      <c r="W729" s="19"/>
      <c r="X729" s="19"/>
      <c r="Y729" s="19"/>
    </row>
    <row r="730" spans="2:25" ht="12" customHeight="1">
      <c r="B730" s="19"/>
      <c r="C730" s="19"/>
      <c r="D730" s="133"/>
      <c r="E730" s="19"/>
      <c r="F730" s="19"/>
      <c r="G730" s="19"/>
      <c r="H730" s="19"/>
      <c r="I730" s="19"/>
      <c r="J730" s="19"/>
      <c r="K730" s="19"/>
      <c r="L730" s="19"/>
      <c r="M730" s="19"/>
      <c r="N730" s="19"/>
      <c r="O730" s="19"/>
      <c r="P730" s="19"/>
      <c r="Q730" s="19"/>
      <c r="R730" s="19"/>
      <c r="S730" s="19"/>
      <c r="T730" s="19"/>
      <c r="U730" s="19"/>
      <c r="V730" s="19"/>
      <c r="W730" s="19"/>
      <c r="X730" s="19"/>
      <c r="Y730" s="19"/>
    </row>
    <row r="731" spans="2:25" ht="12" customHeight="1">
      <c r="B731" s="19"/>
      <c r="C731" s="19"/>
      <c r="D731" s="133"/>
      <c r="E731" s="19"/>
      <c r="F731" s="19"/>
      <c r="G731" s="19"/>
      <c r="H731" s="19"/>
      <c r="I731" s="19"/>
      <c r="J731" s="19"/>
      <c r="K731" s="19"/>
      <c r="L731" s="19"/>
      <c r="M731" s="19"/>
      <c r="N731" s="19"/>
      <c r="O731" s="19"/>
      <c r="P731" s="19"/>
      <c r="Q731" s="19"/>
      <c r="R731" s="19"/>
      <c r="S731" s="19"/>
      <c r="T731" s="19"/>
      <c r="U731" s="19"/>
      <c r="V731" s="19"/>
      <c r="W731" s="19"/>
      <c r="X731" s="19"/>
      <c r="Y731" s="19"/>
    </row>
    <row r="732" spans="2:25" ht="12" customHeight="1">
      <c r="B732" s="19"/>
      <c r="C732" s="19"/>
      <c r="D732" s="133"/>
      <c r="E732" s="19"/>
      <c r="F732" s="19"/>
      <c r="G732" s="19"/>
      <c r="H732" s="19"/>
      <c r="I732" s="19"/>
      <c r="J732" s="19"/>
      <c r="K732" s="19"/>
      <c r="L732" s="19"/>
      <c r="M732" s="19"/>
      <c r="N732" s="19"/>
      <c r="O732" s="19"/>
      <c r="P732" s="19"/>
      <c r="Q732" s="19"/>
      <c r="R732" s="19"/>
      <c r="S732" s="19"/>
      <c r="T732" s="19"/>
      <c r="U732" s="19"/>
      <c r="V732" s="19"/>
      <c r="W732" s="19"/>
      <c r="X732" s="19"/>
      <c r="Y732" s="19"/>
    </row>
    <row r="733" spans="2:25" ht="12" customHeight="1">
      <c r="B733" s="19"/>
      <c r="C733" s="19"/>
      <c r="D733" s="133"/>
      <c r="E733" s="19"/>
      <c r="F733" s="19"/>
      <c r="G733" s="19"/>
      <c r="H733" s="19"/>
      <c r="I733" s="19"/>
      <c r="J733" s="19"/>
      <c r="K733" s="19"/>
      <c r="L733" s="19"/>
      <c r="M733" s="19"/>
      <c r="N733" s="19"/>
      <c r="O733" s="19"/>
      <c r="P733" s="19"/>
      <c r="Q733" s="19"/>
      <c r="R733" s="19"/>
      <c r="S733" s="19"/>
      <c r="T733" s="19"/>
      <c r="U733" s="19"/>
      <c r="V733" s="19"/>
      <c r="W733" s="19"/>
      <c r="X733" s="19"/>
      <c r="Y733" s="19"/>
    </row>
    <row r="734" spans="2:25" ht="12" customHeight="1">
      <c r="B734" s="19"/>
      <c r="C734" s="19"/>
      <c r="D734" s="133"/>
      <c r="E734" s="19"/>
      <c r="F734" s="19"/>
      <c r="G734" s="19"/>
      <c r="H734" s="19"/>
      <c r="I734" s="19"/>
      <c r="J734" s="19"/>
      <c r="K734" s="19"/>
      <c r="L734" s="19"/>
      <c r="M734" s="19"/>
      <c r="N734" s="19"/>
      <c r="O734" s="19"/>
      <c r="P734" s="19"/>
      <c r="Q734" s="19"/>
      <c r="R734" s="19"/>
      <c r="S734" s="19"/>
      <c r="T734" s="19"/>
      <c r="U734" s="19"/>
      <c r="V734" s="19"/>
      <c r="W734" s="19"/>
      <c r="X734" s="19"/>
      <c r="Y734" s="19"/>
    </row>
    <row r="735" spans="2:25" ht="12" customHeight="1">
      <c r="B735" s="19"/>
      <c r="C735" s="19"/>
      <c r="D735" s="133"/>
      <c r="E735" s="19"/>
      <c r="F735" s="19"/>
      <c r="G735" s="19"/>
      <c r="H735" s="19"/>
      <c r="I735" s="19"/>
      <c r="J735" s="19"/>
      <c r="K735" s="19"/>
      <c r="L735" s="19"/>
      <c r="M735" s="19"/>
      <c r="N735" s="19"/>
      <c r="O735" s="19"/>
      <c r="P735" s="19"/>
      <c r="Q735" s="19"/>
      <c r="R735" s="19"/>
      <c r="S735" s="19"/>
      <c r="T735" s="19"/>
      <c r="U735" s="19"/>
      <c r="V735" s="19"/>
      <c r="W735" s="19"/>
      <c r="X735" s="19"/>
      <c r="Y735" s="19"/>
    </row>
    <row r="736" spans="2:25" ht="12" customHeight="1">
      <c r="B736" s="19"/>
      <c r="C736" s="19"/>
      <c r="D736" s="133"/>
      <c r="E736" s="19"/>
      <c r="F736" s="19"/>
      <c r="G736" s="19"/>
      <c r="H736" s="19"/>
      <c r="I736" s="19"/>
      <c r="J736" s="19"/>
      <c r="K736" s="19"/>
      <c r="L736" s="19"/>
      <c r="M736" s="19"/>
      <c r="N736" s="19"/>
      <c r="O736" s="19"/>
      <c r="P736" s="19"/>
      <c r="Q736" s="19"/>
      <c r="R736" s="19"/>
      <c r="S736" s="19"/>
      <c r="T736" s="19"/>
      <c r="U736" s="19"/>
      <c r="V736" s="19"/>
      <c r="W736" s="19"/>
      <c r="X736" s="19"/>
      <c r="Y736" s="19"/>
    </row>
    <row r="737" spans="2:25" ht="12" customHeight="1">
      <c r="B737" s="19"/>
      <c r="C737" s="19"/>
      <c r="D737" s="133"/>
      <c r="E737" s="19"/>
      <c r="F737" s="19"/>
      <c r="G737" s="19"/>
      <c r="H737" s="19"/>
      <c r="I737" s="19"/>
      <c r="J737" s="19"/>
      <c r="K737" s="19"/>
      <c r="L737" s="19"/>
      <c r="M737" s="19"/>
      <c r="N737" s="19"/>
      <c r="O737" s="19"/>
      <c r="P737" s="19"/>
      <c r="Q737" s="19"/>
      <c r="R737" s="19"/>
      <c r="S737" s="19"/>
      <c r="T737" s="19"/>
      <c r="U737" s="19"/>
      <c r="V737" s="19"/>
      <c r="W737" s="19"/>
      <c r="X737" s="19"/>
      <c r="Y737" s="19"/>
    </row>
    <row r="738" spans="2:25" ht="12" customHeight="1">
      <c r="B738" s="19"/>
      <c r="C738" s="19"/>
      <c r="D738" s="133"/>
      <c r="E738" s="19"/>
      <c r="F738" s="19"/>
      <c r="G738" s="19"/>
      <c r="H738" s="19"/>
      <c r="I738" s="19"/>
      <c r="J738" s="19"/>
      <c r="K738" s="19"/>
      <c r="L738" s="19"/>
      <c r="M738" s="19"/>
      <c r="N738" s="19"/>
      <c r="O738" s="19"/>
      <c r="P738" s="19"/>
      <c r="Q738" s="19"/>
      <c r="R738" s="19"/>
      <c r="S738" s="19"/>
      <c r="T738" s="19"/>
      <c r="U738" s="19"/>
      <c r="V738" s="19"/>
      <c r="W738" s="19"/>
      <c r="X738" s="19"/>
      <c r="Y738" s="19"/>
    </row>
    <row r="739" spans="2:25" ht="12" customHeight="1">
      <c r="B739" s="19"/>
      <c r="C739" s="19"/>
      <c r="D739" s="133"/>
      <c r="E739" s="19"/>
      <c r="F739" s="19"/>
      <c r="G739" s="19"/>
      <c r="H739" s="19"/>
      <c r="I739" s="19"/>
      <c r="J739" s="19"/>
      <c r="K739" s="19"/>
      <c r="L739" s="19"/>
      <c r="M739" s="19"/>
      <c r="N739" s="19"/>
      <c r="O739" s="19"/>
      <c r="P739" s="19"/>
      <c r="Q739" s="19"/>
      <c r="R739" s="19"/>
      <c r="S739" s="19"/>
      <c r="T739" s="19"/>
      <c r="U739" s="19"/>
      <c r="V739" s="19"/>
      <c r="W739" s="19"/>
      <c r="X739" s="19"/>
      <c r="Y739" s="19"/>
    </row>
    <row r="740" spans="2:25" ht="12" customHeight="1">
      <c r="B740" s="19"/>
      <c r="C740" s="19"/>
      <c r="D740" s="133"/>
      <c r="E740" s="19"/>
      <c r="F740" s="19"/>
      <c r="G740" s="19"/>
      <c r="H740" s="19"/>
      <c r="I740" s="19"/>
      <c r="J740" s="19"/>
      <c r="K740" s="19"/>
      <c r="L740" s="19"/>
      <c r="M740" s="19"/>
      <c r="N740" s="19"/>
      <c r="O740" s="19"/>
      <c r="P740" s="19"/>
      <c r="Q740" s="19"/>
      <c r="R740" s="19"/>
      <c r="S740" s="19"/>
      <c r="T740" s="19"/>
      <c r="U740" s="19"/>
      <c r="V740" s="19"/>
      <c r="W740" s="19"/>
      <c r="X740" s="19"/>
      <c r="Y740" s="19"/>
    </row>
    <row r="741" spans="2:25" ht="12" customHeight="1">
      <c r="B741" s="19"/>
      <c r="C741" s="19"/>
      <c r="D741" s="133"/>
      <c r="E741" s="19"/>
      <c r="F741" s="19"/>
      <c r="G741" s="19"/>
      <c r="H741" s="19"/>
      <c r="I741" s="19"/>
      <c r="J741" s="19"/>
      <c r="K741" s="19"/>
      <c r="L741" s="19"/>
      <c r="M741" s="19"/>
      <c r="N741" s="19"/>
      <c r="O741" s="19"/>
      <c r="P741" s="19"/>
      <c r="Q741" s="19"/>
      <c r="R741" s="19"/>
      <c r="S741" s="19"/>
      <c r="T741" s="19"/>
      <c r="U741" s="19"/>
      <c r="V741" s="19"/>
      <c r="W741" s="19"/>
      <c r="X741" s="19"/>
      <c r="Y741" s="19"/>
    </row>
    <row r="742" spans="2:25" ht="12" customHeight="1">
      <c r="B742" s="19"/>
      <c r="C742" s="19"/>
      <c r="D742" s="133"/>
      <c r="E742" s="19"/>
      <c r="F742" s="19"/>
      <c r="G742" s="19"/>
      <c r="H742" s="19"/>
      <c r="I742" s="19"/>
      <c r="J742" s="19"/>
      <c r="K742" s="19"/>
      <c r="L742" s="19"/>
      <c r="M742" s="19"/>
      <c r="N742" s="19"/>
      <c r="O742" s="19"/>
      <c r="P742" s="19"/>
      <c r="Q742" s="19"/>
      <c r="R742" s="19"/>
      <c r="S742" s="19"/>
      <c r="T742" s="19"/>
      <c r="U742" s="19"/>
      <c r="V742" s="19"/>
      <c r="W742" s="19"/>
      <c r="X742" s="19"/>
      <c r="Y742" s="19"/>
    </row>
    <row r="743" spans="2:25" ht="12" customHeight="1">
      <c r="B743" s="19"/>
      <c r="C743" s="19"/>
      <c r="D743" s="133"/>
      <c r="E743" s="19"/>
      <c r="F743" s="19"/>
      <c r="G743" s="19"/>
      <c r="H743" s="19"/>
      <c r="I743" s="19"/>
      <c r="J743" s="19"/>
      <c r="K743" s="19"/>
      <c r="L743" s="19"/>
      <c r="M743" s="19"/>
      <c r="N743" s="19"/>
      <c r="O743" s="19"/>
      <c r="P743" s="19"/>
      <c r="Q743" s="19"/>
      <c r="R743" s="19"/>
      <c r="S743" s="19"/>
      <c r="T743" s="19"/>
      <c r="U743" s="19"/>
      <c r="V743" s="19"/>
      <c r="W743" s="19"/>
      <c r="X743" s="19"/>
      <c r="Y743" s="19"/>
    </row>
    <row r="744" spans="2:25" ht="12" customHeight="1">
      <c r="B744" s="19"/>
      <c r="C744" s="19"/>
      <c r="D744" s="133"/>
      <c r="E744" s="19"/>
      <c r="F744" s="19"/>
      <c r="G744" s="19"/>
      <c r="H744" s="19"/>
      <c r="I744" s="19"/>
      <c r="J744" s="19"/>
      <c r="K744" s="19"/>
      <c r="L744" s="19"/>
      <c r="M744" s="19"/>
      <c r="N744" s="19"/>
      <c r="O744" s="19"/>
      <c r="P744" s="19"/>
      <c r="Q744" s="19"/>
      <c r="R744" s="19"/>
      <c r="S744" s="19"/>
      <c r="T744" s="19"/>
      <c r="U744" s="19"/>
      <c r="V744" s="19"/>
      <c r="W744" s="19"/>
      <c r="X744" s="19"/>
      <c r="Y744" s="19"/>
    </row>
    <row r="745" spans="2:25" ht="12" customHeight="1">
      <c r="B745" s="19"/>
      <c r="C745" s="19"/>
      <c r="D745" s="133"/>
      <c r="E745" s="19"/>
      <c r="F745" s="19"/>
      <c r="G745" s="19"/>
      <c r="H745" s="19"/>
      <c r="I745" s="19"/>
      <c r="J745" s="19"/>
      <c r="K745" s="19"/>
      <c r="L745" s="19"/>
      <c r="M745" s="19"/>
      <c r="N745" s="19"/>
      <c r="O745" s="19"/>
      <c r="P745" s="19"/>
      <c r="Q745" s="19"/>
      <c r="R745" s="19"/>
      <c r="S745" s="19"/>
      <c r="T745" s="19"/>
      <c r="U745" s="19"/>
      <c r="V745" s="19"/>
      <c r="W745" s="19"/>
      <c r="X745" s="19"/>
      <c r="Y745" s="19"/>
    </row>
    <row r="746" spans="2:25" ht="12" customHeight="1">
      <c r="B746" s="19"/>
      <c r="C746" s="19"/>
      <c r="D746" s="133"/>
      <c r="E746" s="19"/>
      <c r="F746" s="19"/>
      <c r="G746" s="19"/>
      <c r="H746" s="19"/>
      <c r="I746" s="19"/>
      <c r="J746" s="19"/>
      <c r="K746" s="19"/>
      <c r="L746" s="19"/>
      <c r="M746" s="19"/>
      <c r="N746" s="19"/>
      <c r="O746" s="19"/>
      <c r="P746" s="19"/>
      <c r="Q746" s="19"/>
      <c r="R746" s="19"/>
      <c r="S746" s="19"/>
      <c r="T746" s="19"/>
      <c r="U746" s="19"/>
      <c r="V746" s="19"/>
      <c r="W746" s="19"/>
      <c r="X746" s="19"/>
      <c r="Y746" s="19"/>
    </row>
    <row r="747" spans="2:25" ht="12" customHeight="1">
      <c r="B747" s="19"/>
      <c r="C747" s="19"/>
      <c r="D747" s="133"/>
      <c r="E747" s="19"/>
      <c r="F747" s="19"/>
      <c r="G747" s="19"/>
      <c r="H747" s="19"/>
      <c r="I747" s="19"/>
      <c r="J747" s="19"/>
      <c r="K747" s="19"/>
      <c r="L747" s="19"/>
      <c r="M747" s="19"/>
      <c r="N747" s="19"/>
      <c r="O747" s="19"/>
      <c r="P747" s="19"/>
      <c r="Q747" s="19"/>
      <c r="R747" s="19"/>
      <c r="S747" s="19"/>
      <c r="T747" s="19"/>
      <c r="U747" s="19"/>
      <c r="V747" s="19"/>
      <c r="W747" s="19"/>
      <c r="X747" s="19"/>
      <c r="Y747" s="19"/>
    </row>
    <row r="748" spans="2:25" ht="12" customHeight="1">
      <c r="B748" s="19"/>
      <c r="C748" s="19"/>
      <c r="D748" s="133"/>
      <c r="E748" s="19"/>
      <c r="F748" s="19"/>
      <c r="G748" s="19"/>
      <c r="H748" s="19"/>
      <c r="I748" s="19"/>
      <c r="J748" s="19"/>
      <c r="K748" s="19"/>
      <c r="L748" s="19"/>
      <c r="M748" s="19"/>
      <c r="N748" s="19"/>
      <c r="O748" s="19"/>
      <c r="P748" s="19"/>
      <c r="Q748" s="19"/>
      <c r="R748" s="19"/>
      <c r="S748" s="19"/>
      <c r="T748" s="19"/>
      <c r="U748" s="19"/>
      <c r="V748" s="19"/>
      <c r="W748" s="19"/>
      <c r="X748" s="19"/>
      <c r="Y748" s="19"/>
    </row>
    <row r="749" spans="2:25" ht="12" customHeight="1">
      <c r="B749" s="19"/>
      <c r="C749" s="19"/>
      <c r="D749" s="133"/>
      <c r="E749" s="19"/>
      <c r="F749" s="19"/>
      <c r="G749" s="19"/>
      <c r="H749" s="19"/>
      <c r="I749" s="19"/>
      <c r="J749" s="19"/>
      <c r="K749" s="19"/>
      <c r="L749" s="19"/>
      <c r="M749" s="19"/>
      <c r="N749" s="19"/>
      <c r="O749" s="19"/>
      <c r="P749" s="19"/>
      <c r="Q749" s="19"/>
      <c r="R749" s="19"/>
      <c r="S749" s="19"/>
      <c r="T749" s="19"/>
      <c r="U749" s="19"/>
      <c r="V749" s="19"/>
      <c r="W749" s="19"/>
      <c r="X749" s="19"/>
      <c r="Y749" s="19"/>
    </row>
    <row r="750" spans="2:25" ht="12" customHeight="1">
      <c r="B750" s="19"/>
      <c r="C750" s="19"/>
      <c r="D750" s="133"/>
      <c r="E750" s="19"/>
      <c r="F750" s="19"/>
      <c r="G750" s="19"/>
      <c r="H750" s="19"/>
      <c r="I750" s="19"/>
      <c r="J750" s="19"/>
      <c r="K750" s="19"/>
      <c r="L750" s="19"/>
      <c r="M750" s="19"/>
      <c r="N750" s="19"/>
      <c r="O750" s="19"/>
      <c r="P750" s="19"/>
      <c r="Q750" s="19"/>
      <c r="R750" s="19"/>
      <c r="S750" s="19"/>
      <c r="T750" s="19"/>
      <c r="U750" s="19"/>
      <c r="V750" s="19"/>
      <c r="W750" s="19"/>
      <c r="X750" s="19"/>
      <c r="Y750" s="19"/>
    </row>
    <row r="751" spans="2:25" ht="12" customHeight="1">
      <c r="B751" s="19"/>
      <c r="C751" s="19"/>
      <c r="D751" s="133"/>
      <c r="E751" s="19"/>
      <c r="F751" s="19"/>
      <c r="G751" s="19"/>
      <c r="H751" s="19"/>
      <c r="I751" s="19"/>
      <c r="J751" s="19"/>
      <c r="K751" s="19"/>
      <c r="L751" s="19"/>
      <c r="M751" s="19"/>
      <c r="N751" s="19"/>
      <c r="O751" s="19"/>
      <c r="P751" s="19"/>
      <c r="Q751" s="19"/>
      <c r="R751" s="19"/>
      <c r="S751" s="19"/>
      <c r="T751" s="19"/>
      <c r="U751" s="19"/>
      <c r="V751" s="19"/>
      <c r="W751" s="19"/>
      <c r="X751" s="19"/>
      <c r="Y751" s="19"/>
    </row>
    <row r="752" spans="2:25" ht="12" customHeight="1">
      <c r="B752" s="19"/>
      <c r="C752" s="19"/>
      <c r="D752" s="133"/>
      <c r="E752" s="19"/>
      <c r="F752" s="19"/>
      <c r="G752" s="19"/>
      <c r="H752" s="19"/>
      <c r="I752" s="19"/>
      <c r="J752" s="19"/>
      <c r="K752" s="19"/>
      <c r="L752" s="19"/>
      <c r="M752" s="19"/>
      <c r="N752" s="19"/>
      <c r="O752" s="19"/>
      <c r="P752" s="19"/>
      <c r="Q752" s="19"/>
      <c r="R752" s="19"/>
      <c r="S752" s="19"/>
      <c r="T752" s="19"/>
      <c r="U752" s="19"/>
      <c r="V752" s="19"/>
      <c r="W752" s="19"/>
      <c r="X752" s="19"/>
      <c r="Y752" s="19"/>
    </row>
    <row r="753" spans="2:25" ht="12" customHeight="1">
      <c r="B753" s="19"/>
      <c r="C753" s="19"/>
      <c r="D753" s="133"/>
      <c r="E753" s="19"/>
      <c r="F753" s="19"/>
      <c r="G753" s="19"/>
      <c r="H753" s="19"/>
      <c r="I753" s="19"/>
      <c r="J753" s="19"/>
      <c r="K753" s="19"/>
      <c r="L753" s="19"/>
      <c r="M753" s="19"/>
      <c r="N753" s="19"/>
      <c r="O753" s="19"/>
      <c r="P753" s="19"/>
      <c r="Q753" s="19"/>
      <c r="R753" s="19"/>
      <c r="S753" s="19"/>
      <c r="T753" s="19"/>
      <c r="U753" s="19"/>
      <c r="V753" s="19"/>
      <c r="W753" s="19"/>
      <c r="X753" s="19"/>
      <c r="Y753" s="19"/>
    </row>
    <row r="754" spans="2:25" ht="12" customHeight="1">
      <c r="B754" s="19"/>
      <c r="C754" s="19"/>
      <c r="D754" s="133"/>
      <c r="E754" s="19"/>
      <c r="F754" s="19"/>
      <c r="G754" s="19"/>
      <c r="H754" s="19"/>
      <c r="I754" s="19"/>
      <c r="J754" s="19"/>
      <c r="K754" s="19"/>
      <c r="L754" s="19"/>
      <c r="M754" s="19"/>
      <c r="N754" s="19"/>
      <c r="O754" s="19"/>
      <c r="P754" s="19"/>
      <c r="Q754" s="19"/>
      <c r="R754" s="19"/>
      <c r="S754" s="19"/>
      <c r="T754" s="19"/>
      <c r="U754" s="19"/>
      <c r="V754" s="19"/>
      <c r="W754" s="19"/>
      <c r="X754" s="19"/>
      <c r="Y754" s="19"/>
    </row>
    <row r="755" spans="2:25" ht="12" customHeight="1">
      <c r="B755" s="19"/>
      <c r="C755" s="19"/>
      <c r="D755" s="133"/>
      <c r="E755" s="19"/>
      <c r="F755" s="19"/>
      <c r="G755" s="19"/>
      <c r="H755" s="19"/>
      <c r="I755" s="19"/>
      <c r="J755" s="19"/>
      <c r="K755" s="19"/>
      <c r="L755" s="19"/>
      <c r="M755" s="19"/>
      <c r="N755" s="19"/>
      <c r="O755" s="19"/>
      <c r="P755" s="19"/>
      <c r="Q755" s="19"/>
      <c r="R755" s="19"/>
      <c r="S755" s="19"/>
      <c r="T755" s="19"/>
      <c r="U755" s="19"/>
      <c r="V755" s="19"/>
      <c r="W755" s="19"/>
      <c r="X755" s="19"/>
      <c r="Y755" s="19"/>
    </row>
    <row r="756" spans="2:25" ht="12" customHeight="1">
      <c r="B756" s="19"/>
      <c r="C756" s="19"/>
      <c r="D756" s="133"/>
      <c r="E756" s="19"/>
      <c r="F756" s="19"/>
      <c r="G756" s="19"/>
      <c r="H756" s="19"/>
      <c r="I756" s="19"/>
      <c r="J756" s="19"/>
      <c r="K756" s="19"/>
      <c r="L756" s="19"/>
      <c r="M756" s="19"/>
      <c r="N756" s="19"/>
      <c r="O756" s="19"/>
      <c r="P756" s="19"/>
      <c r="Q756" s="19"/>
      <c r="R756" s="19"/>
      <c r="S756" s="19"/>
      <c r="T756" s="19"/>
      <c r="U756" s="19"/>
      <c r="V756" s="19"/>
      <c r="W756" s="19"/>
      <c r="X756" s="19"/>
      <c r="Y756" s="19"/>
    </row>
    <row r="757" spans="2:25" ht="12" customHeight="1">
      <c r="B757" s="19"/>
      <c r="C757" s="19"/>
      <c r="D757" s="133"/>
      <c r="E757" s="19"/>
      <c r="F757" s="19"/>
      <c r="G757" s="19"/>
      <c r="H757" s="19"/>
      <c r="I757" s="19"/>
      <c r="J757" s="19"/>
      <c r="K757" s="19"/>
      <c r="L757" s="19"/>
      <c r="M757" s="19"/>
      <c r="N757" s="19"/>
      <c r="O757" s="19"/>
      <c r="P757" s="19"/>
      <c r="Q757" s="19"/>
      <c r="R757" s="19"/>
      <c r="S757" s="19"/>
      <c r="T757" s="19"/>
      <c r="U757" s="19"/>
      <c r="V757" s="19"/>
      <c r="W757" s="19"/>
      <c r="X757" s="19"/>
      <c r="Y757" s="19"/>
    </row>
    <row r="758" spans="2:25" ht="12" customHeight="1">
      <c r="B758" s="19"/>
      <c r="C758" s="19"/>
      <c r="D758" s="133"/>
      <c r="E758" s="19"/>
      <c r="F758" s="19"/>
      <c r="G758" s="19"/>
      <c r="H758" s="19"/>
      <c r="I758" s="19"/>
      <c r="J758" s="19"/>
      <c r="K758" s="19"/>
      <c r="L758" s="19"/>
      <c r="M758" s="19"/>
      <c r="N758" s="19"/>
      <c r="O758" s="19"/>
      <c r="P758" s="19"/>
      <c r="Q758" s="19"/>
      <c r="R758" s="19"/>
      <c r="S758" s="19"/>
      <c r="T758" s="19"/>
      <c r="U758" s="19"/>
      <c r="V758" s="19"/>
      <c r="W758" s="19"/>
      <c r="X758" s="19"/>
      <c r="Y758" s="19"/>
    </row>
    <row r="759" spans="2:25" ht="12" customHeight="1">
      <c r="B759" s="19"/>
      <c r="C759" s="19"/>
      <c r="D759" s="133"/>
      <c r="E759" s="19"/>
      <c r="F759" s="19"/>
      <c r="G759" s="19"/>
      <c r="H759" s="19"/>
      <c r="I759" s="19"/>
      <c r="J759" s="19"/>
      <c r="K759" s="19"/>
      <c r="L759" s="19"/>
      <c r="M759" s="19"/>
      <c r="N759" s="19"/>
      <c r="O759" s="19"/>
      <c r="P759" s="19"/>
      <c r="Q759" s="19"/>
      <c r="R759" s="19"/>
      <c r="S759" s="19"/>
      <c r="T759" s="19"/>
      <c r="U759" s="19"/>
      <c r="V759" s="19"/>
      <c r="W759" s="19"/>
      <c r="X759" s="19"/>
      <c r="Y759" s="19"/>
    </row>
    <row r="760" spans="2:25" ht="12" customHeight="1">
      <c r="B760" s="19"/>
      <c r="C760" s="19"/>
      <c r="D760" s="133"/>
      <c r="E760" s="19"/>
      <c r="F760" s="19"/>
      <c r="G760" s="19"/>
      <c r="H760" s="19"/>
      <c r="I760" s="19"/>
      <c r="J760" s="19"/>
      <c r="K760" s="19"/>
      <c r="L760" s="19"/>
      <c r="M760" s="19"/>
      <c r="N760" s="19"/>
      <c r="O760" s="19"/>
      <c r="P760" s="19"/>
      <c r="Q760" s="19"/>
      <c r="R760" s="19"/>
      <c r="S760" s="19"/>
      <c r="T760" s="19"/>
      <c r="U760" s="19"/>
      <c r="V760" s="19"/>
      <c r="W760" s="19"/>
      <c r="X760" s="19"/>
      <c r="Y760" s="19"/>
    </row>
    <row r="761" spans="2:25" ht="12" customHeight="1">
      <c r="B761" s="19"/>
      <c r="C761" s="19"/>
      <c r="D761" s="133"/>
      <c r="E761" s="19"/>
      <c r="F761" s="19"/>
      <c r="G761" s="19"/>
      <c r="H761" s="19"/>
      <c r="I761" s="19"/>
      <c r="J761" s="19"/>
      <c r="K761" s="19"/>
      <c r="L761" s="19"/>
      <c r="M761" s="19"/>
      <c r="N761" s="19"/>
      <c r="O761" s="19"/>
      <c r="P761" s="19"/>
      <c r="Q761" s="19"/>
      <c r="R761" s="19"/>
      <c r="S761" s="19"/>
      <c r="T761" s="19"/>
      <c r="U761" s="19"/>
      <c r="V761" s="19"/>
      <c r="W761" s="19"/>
      <c r="X761" s="19"/>
      <c r="Y761" s="19"/>
    </row>
    <row r="762" spans="2:25" ht="12" customHeight="1">
      <c r="B762" s="19"/>
      <c r="C762" s="19"/>
      <c r="D762" s="133"/>
      <c r="E762" s="19"/>
      <c r="F762" s="19"/>
      <c r="G762" s="19"/>
      <c r="H762" s="19"/>
      <c r="I762" s="19"/>
      <c r="J762" s="19"/>
      <c r="K762" s="19"/>
      <c r="L762" s="19"/>
      <c r="M762" s="19"/>
      <c r="N762" s="19"/>
      <c r="O762" s="19"/>
      <c r="P762" s="19"/>
      <c r="Q762" s="19"/>
      <c r="R762" s="19"/>
      <c r="S762" s="19"/>
      <c r="T762" s="19"/>
      <c r="U762" s="19"/>
      <c r="V762" s="19"/>
      <c r="W762" s="19"/>
      <c r="X762" s="19"/>
      <c r="Y762" s="19"/>
    </row>
    <row r="763" spans="2:25" ht="12" customHeight="1">
      <c r="B763" s="19"/>
      <c r="C763" s="19"/>
      <c r="D763" s="133"/>
      <c r="E763" s="19"/>
      <c r="F763" s="19"/>
      <c r="G763" s="19"/>
      <c r="H763" s="19"/>
      <c r="I763" s="19"/>
      <c r="J763" s="19"/>
      <c r="K763" s="19"/>
      <c r="L763" s="19"/>
      <c r="M763" s="19"/>
      <c r="N763" s="19"/>
      <c r="O763" s="19"/>
      <c r="P763" s="19"/>
      <c r="Q763" s="19"/>
      <c r="R763" s="19"/>
      <c r="S763" s="19"/>
      <c r="T763" s="19"/>
      <c r="U763" s="19"/>
      <c r="V763" s="19"/>
      <c r="W763" s="19"/>
      <c r="X763" s="19"/>
      <c r="Y763" s="19"/>
    </row>
    <row r="764" spans="2:25" ht="12" customHeight="1">
      <c r="B764" s="19"/>
      <c r="C764" s="19"/>
      <c r="D764" s="133"/>
      <c r="E764" s="19"/>
      <c r="F764" s="19"/>
      <c r="G764" s="19"/>
      <c r="H764" s="19"/>
      <c r="I764" s="19"/>
      <c r="J764" s="19"/>
      <c r="K764" s="19"/>
      <c r="L764" s="19"/>
      <c r="M764" s="19"/>
      <c r="N764" s="19"/>
      <c r="O764" s="19"/>
      <c r="P764" s="19"/>
      <c r="Q764" s="19"/>
      <c r="R764" s="19"/>
      <c r="S764" s="19"/>
      <c r="T764" s="19"/>
      <c r="U764" s="19"/>
      <c r="V764" s="19"/>
      <c r="W764" s="19"/>
      <c r="X764" s="19"/>
      <c r="Y764" s="19"/>
    </row>
    <row r="765" spans="2:25" ht="12" customHeight="1">
      <c r="B765" s="19"/>
      <c r="C765" s="19"/>
      <c r="D765" s="133"/>
      <c r="E765" s="19"/>
      <c r="F765" s="19"/>
      <c r="G765" s="19"/>
      <c r="H765" s="19"/>
      <c r="I765" s="19"/>
      <c r="J765" s="19"/>
      <c r="K765" s="19"/>
      <c r="L765" s="19"/>
      <c r="M765" s="19"/>
      <c r="N765" s="19"/>
      <c r="O765" s="19"/>
      <c r="P765" s="19"/>
      <c r="Q765" s="19"/>
      <c r="R765" s="19"/>
      <c r="S765" s="19"/>
      <c r="T765" s="19"/>
      <c r="U765" s="19"/>
      <c r="V765" s="19"/>
      <c r="W765" s="19"/>
      <c r="X765" s="19"/>
      <c r="Y765" s="19"/>
    </row>
    <row r="766" spans="2:25" ht="12" customHeight="1">
      <c r="B766" s="19"/>
      <c r="C766" s="19"/>
      <c r="D766" s="133"/>
      <c r="E766" s="19"/>
      <c r="F766" s="19"/>
      <c r="G766" s="19"/>
      <c r="H766" s="19"/>
      <c r="I766" s="19"/>
      <c r="J766" s="19"/>
      <c r="K766" s="19"/>
      <c r="L766" s="19"/>
      <c r="M766" s="19"/>
      <c r="N766" s="19"/>
      <c r="O766" s="19"/>
      <c r="P766" s="19"/>
      <c r="Q766" s="19"/>
      <c r="R766" s="19"/>
      <c r="S766" s="19"/>
      <c r="T766" s="19"/>
      <c r="U766" s="19"/>
      <c r="V766" s="19"/>
      <c r="W766" s="19"/>
      <c r="X766" s="19"/>
      <c r="Y766" s="19"/>
    </row>
    <row r="767" spans="2:25" ht="12" customHeight="1">
      <c r="B767" s="19"/>
      <c r="C767" s="19"/>
      <c r="D767" s="133"/>
      <c r="E767" s="19"/>
      <c r="F767" s="19"/>
      <c r="G767" s="19"/>
      <c r="H767" s="19"/>
      <c r="I767" s="19"/>
      <c r="J767" s="19"/>
      <c r="K767" s="19"/>
      <c r="L767" s="19"/>
      <c r="M767" s="19"/>
      <c r="N767" s="19"/>
      <c r="O767" s="19"/>
      <c r="P767" s="19"/>
      <c r="Q767" s="19"/>
      <c r="R767" s="19"/>
      <c r="S767" s="19"/>
      <c r="T767" s="19"/>
      <c r="U767" s="19"/>
      <c r="V767" s="19"/>
      <c r="W767" s="19"/>
      <c r="X767" s="19"/>
      <c r="Y767" s="19"/>
    </row>
    <row r="768" spans="2:25" ht="12" customHeight="1">
      <c r="B768" s="19"/>
      <c r="C768" s="19"/>
      <c r="D768" s="133"/>
      <c r="E768" s="19"/>
      <c r="F768" s="19"/>
      <c r="G768" s="19"/>
      <c r="H768" s="19"/>
      <c r="I768" s="19"/>
      <c r="J768" s="19"/>
      <c r="K768" s="19"/>
      <c r="L768" s="19"/>
      <c r="M768" s="19"/>
      <c r="N768" s="19"/>
      <c r="O768" s="19"/>
      <c r="P768" s="19"/>
      <c r="Q768" s="19"/>
      <c r="R768" s="19"/>
      <c r="S768" s="19"/>
      <c r="T768" s="19"/>
      <c r="U768" s="19"/>
      <c r="V768" s="19"/>
      <c r="W768" s="19"/>
      <c r="X768" s="19"/>
      <c r="Y768" s="19"/>
    </row>
    <row r="769" spans="2:25" ht="12" customHeight="1">
      <c r="B769" s="19"/>
      <c r="C769" s="19"/>
      <c r="D769" s="133"/>
      <c r="E769" s="19"/>
      <c r="F769" s="19"/>
      <c r="G769" s="19"/>
      <c r="H769" s="19"/>
      <c r="I769" s="19"/>
      <c r="J769" s="19"/>
      <c r="K769" s="19"/>
      <c r="L769" s="19"/>
      <c r="M769" s="19"/>
      <c r="N769" s="19"/>
      <c r="O769" s="19"/>
      <c r="P769" s="19"/>
      <c r="Q769" s="19"/>
      <c r="R769" s="19"/>
      <c r="S769" s="19"/>
      <c r="T769" s="19"/>
      <c r="U769" s="19"/>
      <c r="V769" s="19"/>
      <c r="W769" s="19"/>
      <c r="X769" s="19"/>
      <c r="Y769" s="19"/>
    </row>
    <row r="770" spans="2:25" ht="12" customHeight="1">
      <c r="B770" s="19"/>
      <c r="C770" s="19"/>
      <c r="D770" s="133"/>
      <c r="E770" s="19"/>
      <c r="F770" s="19"/>
      <c r="G770" s="19"/>
      <c r="H770" s="19"/>
      <c r="I770" s="19"/>
      <c r="J770" s="19"/>
      <c r="K770" s="19"/>
      <c r="L770" s="19"/>
      <c r="M770" s="19"/>
      <c r="N770" s="19"/>
      <c r="O770" s="19"/>
      <c r="P770" s="19"/>
      <c r="Q770" s="19"/>
      <c r="R770" s="19"/>
      <c r="S770" s="19"/>
      <c r="T770" s="19"/>
      <c r="U770" s="19"/>
      <c r="V770" s="19"/>
      <c r="W770" s="19"/>
      <c r="X770" s="19"/>
      <c r="Y770" s="19"/>
    </row>
    <row r="771" spans="2:25" ht="12" customHeight="1">
      <c r="B771" s="19"/>
      <c r="C771" s="19"/>
      <c r="D771" s="133"/>
      <c r="E771" s="19"/>
      <c r="F771" s="19"/>
      <c r="G771" s="19"/>
      <c r="H771" s="19"/>
      <c r="I771" s="19"/>
      <c r="J771" s="19"/>
      <c r="K771" s="19"/>
      <c r="L771" s="19"/>
      <c r="M771" s="19"/>
      <c r="N771" s="19"/>
      <c r="O771" s="19"/>
      <c r="P771" s="19"/>
      <c r="Q771" s="19"/>
      <c r="R771" s="19"/>
      <c r="S771" s="19"/>
      <c r="T771" s="19"/>
      <c r="U771" s="19"/>
      <c r="V771" s="19"/>
      <c r="W771" s="19"/>
      <c r="X771" s="19"/>
      <c r="Y771" s="19"/>
    </row>
    <row r="772" spans="2:25" ht="12" customHeight="1">
      <c r="B772" s="19"/>
      <c r="C772" s="19"/>
      <c r="D772" s="133"/>
      <c r="E772" s="19"/>
      <c r="F772" s="19"/>
      <c r="G772" s="19"/>
      <c r="H772" s="19"/>
      <c r="I772" s="19"/>
      <c r="J772" s="19"/>
      <c r="K772" s="19"/>
      <c r="L772" s="19"/>
      <c r="M772" s="19"/>
      <c r="N772" s="19"/>
      <c r="O772" s="19"/>
      <c r="P772" s="19"/>
      <c r="Q772" s="19"/>
      <c r="R772" s="19"/>
      <c r="S772" s="19"/>
      <c r="T772" s="19"/>
      <c r="U772" s="19"/>
      <c r="V772" s="19"/>
      <c r="W772" s="19"/>
      <c r="X772" s="19"/>
      <c r="Y772" s="19"/>
    </row>
    <row r="773" spans="2:25" ht="12" customHeight="1">
      <c r="B773" s="19"/>
      <c r="C773" s="19"/>
      <c r="D773" s="133"/>
      <c r="E773" s="19"/>
      <c r="F773" s="19"/>
      <c r="G773" s="19"/>
      <c r="H773" s="19"/>
      <c r="I773" s="19"/>
      <c r="J773" s="19"/>
      <c r="K773" s="19"/>
      <c r="L773" s="19"/>
      <c r="M773" s="19"/>
      <c r="N773" s="19"/>
      <c r="O773" s="19"/>
      <c r="P773" s="19"/>
      <c r="Q773" s="19"/>
      <c r="R773" s="19"/>
      <c r="S773" s="19"/>
      <c r="T773" s="19"/>
      <c r="U773" s="19"/>
      <c r="V773" s="19"/>
      <c r="W773" s="19"/>
      <c r="X773" s="19"/>
      <c r="Y773" s="19"/>
    </row>
    <row r="774" spans="2:25" ht="12" customHeight="1">
      <c r="B774" s="19"/>
      <c r="C774" s="19"/>
      <c r="D774" s="133"/>
      <c r="E774" s="19"/>
      <c r="F774" s="19"/>
      <c r="G774" s="19"/>
      <c r="H774" s="19"/>
      <c r="I774" s="19"/>
      <c r="J774" s="19"/>
      <c r="K774" s="19"/>
      <c r="L774" s="19"/>
      <c r="M774" s="19"/>
      <c r="N774" s="19"/>
      <c r="O774" s="19"/>
      <c r="P774" s="19"/>
      <c r="Q774" s="19"/>
      <c r="R774" s="19"/>
      <c r="S774" s="19"/>
      <c r="T774" s="19"/>
      <c r="U774" s="19"/>
      <c r="V774" s="19"/>
      <c r="W774" s="19"/>
      <c r="X774" s="19"/>
      <c r="Y774" s="19"/>
    </row>
    <row r="775" spans="2:25" ht="12" customHeight="1">
      <c r="B775" s="19"/>
      <c r="C775" s="19"/>
      <c r="D775" s="133"/>
      <c r="E775" s="19"/>
      <c r="F775" s="19"/>
      <c r="G775" s="19"/>
      <c r="H775" s="19"/>
      <c r="I775" s="19"/>
      <c r="J775" s="19"/>
      <c r="K775" s="19"/>
      <c r="L775" s="19"/>
      <c r="M775" s="19"/>
      <c r="N775" s="19"/>
      <c r="O775" s="19"/>
      <c r="P775" s="19"/>
      <c r="Q775" s="19"/>
      <c r="R775" s="19"/>
      <c r="S775" s="19"/>
      <c r="T775" s="19"/>
      <c r="U775" s="19"/>
      <c r="V775" s="19"/>
      <c r="W775" s="19"/>
      <c r="X775" s="19"/>
      <c r="Y775" s="19"/>
    </row>
    <row r="776" spans="2:25" ht="12" customHeight="1">
      <c r="B776" s="19"/>
      <c r="C776" s="19"/>
      <c r="D776" s="133"/>
      <c r="E776" s="19"/>
      <c r="F776" s="19"/>
      <c r="G776" s="19"/>
      <c r="H776" s="19"/>
      <c r="I776" s="19"/>
      <c r="J776" s="19"/>
      <c r="K776" s="19"/>
      <c r="L776" s="19"/>
      <c r="M776" s="19"/>
      <c r="N776" s="19"/>
      <c r="O776" s="19"/>
      <c r="P776" s="19"/>
      <c r="Q776" s="19"/>
      <c r="R776" s="19"/>
      <c r="S776" s="19"/>
      <c r="T776" s="19"/>
      <c r="U776" s="19"/>
      <c r="V776" s="19"/>
      <c r="W776" s="19"/>
      <c r="X776" s="19"/>
      <c r="Y776" s="19"/>
    </row>
    <row r="777" spans="2:25" ht="12" customHeight="1">
      <c r="B777" s="19"/>
      <c r="C777" s="19"/>
      <c r="D777" s="133"/>
      <c r="E777" s="19"/>
      <c r="F777" s="19"/>
      <c r="G777" s="19"/>
      <c r="H777" s="19"/>
      <c r="I777" s="19"/>
      <c r="J777" s="19"/>
      <c r="K777" s="19"/>
      <c r="L777" s="19"/>
      <c r="M777" s="19"/>
      <c r="N777" s="19"/>
      <c r="O777" s="19"/>
      <c r="P777" s="19"/>
      <c r="Q777" s="19"/>
      <c r="R777" s="19"/>
      <c r="S777" s="19"/>
      <c r="T777" s="19"/>
      <c r="U777" s="19"/>
      <c r="V777" s="19"/>
      <c r="W777" s="19"/>
      <c r="X777" s="19"/>
      <c r="Y777" s="19"/>
    </row>
    <row r="778" spans="2:25" ht="12" customHeight="1">
      <c r="B778" s="19"/>
      <c r="C778" s="19"/>
      <c r="D778" s="133"/>
      <c r="E778" s="19"/>
      <c r="F778" s="19"/>
      <c r="G778" s="19"/>
      <c r="H778" s="19"/>
      <c r="I778" s="19"/>
      <c r="J778" s="19"/>
      <c r="K778" s="19"/>
      <c r="L778" s="19"/>
      <c r="M778" s="19"/>
      <c r="N778" s="19"/>
      <c r="O778" s="19"/>
      <c r="P778" s="19"/>
      <c r="Q778" s="19"/>
      <c r="R778" s="19"/>
      <c r="S778" s="19"/>
      <c r="T778" s="19"/>
      <c r="U778" s="19"/>
      <c r="V778" s="19"/>
      <c r="W778" s="19"/>
      <c r="X778" s="19"/>
      <c r="Y778" s="19"/>
    </row>
    <row r="779" spans="2:25" ht="12" customHeight="1">
      <c r="B779" s="19"/>
      <c r="C779" s="19"/>
      <c r="D779" s="133"/>
      <c r="E779" s="19"/>
      <c r="F779" s="19"/>
      <c r="G779" s="19"/>
      <c r="H779" s="19"/>
      <c r="I779" s="19"/>
      <c r="J779" s="19"/>
      <c r="K779" s="19"/>
      <c r="L779" s="19"/>
      <c r="M779" s="19"/>
      <c r="N779" s="19"/>
      <c r="O779" s="19"/>
      <c r="P779" s="19"/>
      <c r="Q779" s="19"/>
      <c r="R779" s="19"/>
      <c r="S779" s="19"/>
      <c r="T779" s="19"/>
      <c r="U779" s="19"/>
      <c r="V779" s="19"/>
      <c r="W779" s="19"/>
      <c r="X779" s="19"/>
      <c r="Y779" s="19"/>
    </row>
    <row r="780" spans="2:25" ht="12" customHeight="1">
      <c r="B780" s="19"/>
      <c r="C780" s="19"/>
      <c r="D780" s="133"/>
      <c r="E780" s="19"/>
      <c r="F780" s="19"/>
      <c r="G780" s="19"/>
      <c r="H780" s="19"/>
      <c r="I780" s="19"/>
      <c r="J780" s="19"/>
      <c r="K780" s="19"/>
      <c r="L780" s="19"/>
      <c r="M780" s="19"/>
      <c r="N780" s="19"/>
      <c r="O780" s="19"/>
      <c r="P780" s="19"/>
      <c r="Q780" s="19"/>
      <c r="R780" s="19"/>
      <c r="S780" s="19"/>
      <c r="T780" s="19"/>
      <c r="U780" s="19"/>
      <c r="V780" s="19"/>
      <c r="W780" s="19"/>
      <c r="X780" s="19"/>
      <c r="Y780" s="19"/>
    </row>
    <row r="781" spans="2:25" ht="12" customHeight="1">
      <c r="B781" s="19"/>
      <c r="C781" s="19"/>
      <c r="D781" s="133"/>
      <c r="E781" s="19"/>
      <c r="F781" s="19"/>
      <c r="G781" s="19"/>
      <c r="H781" s="19"/>
      <c r="I781" s="19"/>
      <c r="J781" s="19"/>
      <c r="K781" s="19"/>
      <c r="L781" s="19"/>
      <c r="M781" s="19"/>
      <c r="N781" s="19"/>
      <c r="O781" s="19"/>
      <c r="P781" s="19"/>
      <c r="Q781" s="19"/>
      <c r="R781" s="19"/>
      <c r="S781" s="19"/>
      <c r="T781" s="19"/>
      <c r="U781" s="19"/>
      <c r="V781" s="19"/>
      <c r="W781" s="19"/>
      <c r="X781" s="19"/>
      <c r="Y781" s="19"/>
    </row>
    <row r="782" spans="2:25" ht="12" customHeight="1">
      <c r="B782" s="19"/>
      <c r="C782" s="19"/>
      <c r="D782" s="133"/>
      <c r="E782" s="19"/>
      <c r="F782" s="19"/>
      <c r="G782" s="19"/>
      <c r="H782" s="19"/>
      <c r="I782" s="19"/>
      <c r="J782" s="19"/>
      <c r="K782" s="19"/>
      <c r="L782" s="19"/>
      <c r="M782" s="19"/>
      <c r="N782" s="19"/>
      <c r="O782" s="19"/>
      <c r="P782" s="19"/>
      <c r="Q782" s="19"/>
      <c r="R782" s="19"/>
      <c r="S782" s="19"/>
      <c r="T782" s="19"/>
      <c r="U782" s="19"/>
      <c r="V782" s="19"/>
      <c r="W782" s="19"/>
      <c r="X782" s="19"/>
      <c r="Y782" s="19"/>
    </row>
    <row r="783" spans="2:25" ht="12" customHeight="1">
      <c r="B783" s="19"/>
      <c r="C783" s="19"/>
      <c r="D783" s="133"/>
      <c r="E783" s="19"/>
      <c r="F783" s="19"/>
      <c r="G783" s="19"/>
      <c r="H783" s="19"/>
      <c r="I783" s="19"/>
      <c r="J783" s="19"/>
      <c r="K783" s="19"/>
      <c r="L783" s="19"/>
      <c r="M783" s="19"/>
      <c r="N783" s="19"/>
      <c r="O783" s="19"/>
      <c r="P783" s="19"/>
      <c r="Q783" s="19"/>
      <c r="R783" s="19"/>
      <c r="S783" s="19"/>
      <c r="T783" s="19"/>
      <c r="U783" s="19"/>
      <c r="V783" s="19"/>
      <c r="W783" s="19"/>
      <c r="X783" s="19"/>
      <c r="Y783" s="19"/>
    </row>
    <row r="784" spans="2:25" ht="12" customHeight="1">
      <c r="B784" s="19"/>
      <c r="C784" s="19"/>
      <c r="D784" s="133"/>
      <c r="E784" s="19"/>
      <c r="F784" s="19"/>
      <c r="G784" s="19"/>
      <c r="H784" s="19"/>
      <c r="I784" s="19"/>
      <c r="J784" s="19"/>
      <c r="K784" s="19"/>
      <c r="L784" s="19"/>
      <c r="M784" s="19"/>
      <c r="N784" s="19"/>
      <c r="O784" s="19"/>
      <c r="P784" s="19"/>
      <c r="Q784" s="19"/>
      <c r="R784" s="19"/>
      <c r="S784" s="19"/>
      <c r="T784" s="19"/>
      <c r="U784" s="19"/>
      <c r="V784" s="19"/>
      <c r="W784" s="19"/>
      <c r="X784" s="19"/>
      <c r="Y784" s="19"/>
    </row>
    <row r="785" spans="2:25" ht="12" customHeight="1">
      <c r="B785" s="19"/>
      <c r="C785" s="19"/>
      <c r="D785" s="133"/>
      <c r="E785" s="19"/>
      <c r="F785" s="19"/>
      <c r="G785" s="19"/>
      <c r="H785" s="19"/>
      <c r="I785" s="19"/>
      <c r="J785" s="19"/>
      <c r="K785" s="19"/>
      <c r="L785" s="19"/>
      <c r="M785" s="19"/>
      <c r="N785" s="19"/>
      <c r="O785" s="19"/>
      <c r="P785" s="19"/>
      <c r="Q785" s="19"/>
      <c r="R785" s="19"/>
      <c r="S785" s="19"/>
      <c r="T785" s="19"/>
      <c r="U785" s="19"/>
      <c r="V785" s="19"/>
      <c r="W785" s="19"/>
      <c r="X785" s="19"/>
      <c r="Y785" s="19"/>
    </row>
    <row r="786" spans="2:25" ht="12" customHeight="1">
      <c r="B786" s="19"/>
      <c r="C786" s="19"/>
      <c r="D786" s="133"/>
      <c r="E786" s="19"/>
      <c r="F786" s="19"/>
      <c r="G786" s="19"/>
      <c r="H786" s="19"/>
      <c r="I786" s="19"/>
      <c r="J786" s="19"/>
      <c r="K786" s="19"/>
      <c r="L786" s="19"/>
      <c r="M786" s="19"/>
      <c r="N786" s="19"/>
      <c r="O786" s="19"/>
      <c r="P786" s="19"/>
      <c r="Q786" s="19"/>
      <c r="R786" s="19"/>
      <c r="S786" s="19"/>
      <c r="T786" s="19"/>
      <c r="U786" s="19"/>
      <c r="V786" s="19"/>
      <c r="W786" s="19"/>
      <c r="X786" s="19"/>
      <c r="Y786" s="19"/>
    </row>
    <row r="787" spans="2:25" ht="12" customHeight="1">
      <c r="B787" s="19"/>
      <c r="C787" s="19"/>
      <c r="D787" s="133"/>
      <c r="E787" s="19"/>
      <c r="F787" s="19"/>
      <c r="G787" s="19"/>
      <c r="H787" s="19"/>
      <c r="I787" s="19"/>
      <c r="J787" s="19"/>
      <c r="K787" s="19"/>
      <c r="L787" s="19"/>
      <c r="M787" s="19"/>
      <c r="N787" s="19"/>
      <c r="O787" s="19"/>
      <c r="P787" s="19"/>
      <c r="Q787" s="19"/>
      <c r="R787" s="19"/>
      <c r="S787" s="19"/>
      <c r="T787" s="19"/>
      <c r="U787" s="19"/>
      <c r="V787" s="19"/>
      <c r="W787" s="19"/>
      <c r="X787" s="19"/>
      <c r="Y787" s="19"/>
    </row>
    <row r="788" spans="2:25" ht="12" customHeight="1">
      <c r="B788" s="19"/>
      <c r="C788" s="19"/>
      <c r="D788" s="133"/>
      <c r="E788" s="19"/>
      <c r="F788" s="19"/>
      <c r="G788" s="19"/>
      <c r="H788" s="19"/>
      <c r="I788" s="19"/>
      <c r="J788" s="19"/>
      <c r="K788" s="19"/>
      <c r="L788" s="19"/>
      <c r="M788" s="19"/>
      <c r="N788" s="19"/>
      <c r="O788" s="19"/>
      <c r="P788" s="19"/>
      <c r="Q788" s="19"/>
      <c r="R788" s="19"/>
      <c r="S788" s="19"/>
      <c r="T788" s="19"/>
      <c r="U788" s="19"/>
      <c r="V788" s="19"/>
      <c r="W788" s="19"/>
      <c r="X788" s="19"/>
      <c r="Y788" s="19"/>
    </row>
    <row r="789" spans="2:25" ht="12" customHeight="1">
      <c r="B789" s="19"/>
      <c r="C789" s="19"/>
      <c r="D789" s="133"/>
      <c r="E789" s="19"/>
      <c r="F789" s="19"/>
      <c r="G789" s="19"/>
      <c r="H789" s="19"/>
      <c r="I789" s="19"/>
      <c r="J789" s="19"/>
      <c r="K789" s="19"/>
      <c r="L789" s="19"/>
      <c r="M789" s="19"/>
      <c r="N789" s="19"/>
      <c r="O789" s="19"/>
      <c r="P789" s="19"/>
      <c r="Q789" s="19"/>
      <c r="R789" s="19"/>
      <c r="S789" s="19"/>
      <c r="T789" s="19"/>
      <c r="U789" s="19"/>
      <c r="V789" s="19"/>
      <c r="W789" s="19"/>
      <c r="X789" s="19"/>
      <c r="Y789" s="19"/>
    </row>
    <row r="790" spans="2:25" ht="12" customHeight="1">
      <c r="B790" s="19"/>
      <c r="C790" s="19"/>
      <c r="D790" s="133"/>
      <c r="E790" s="19"/>
      <c r="F790" s="19"/>
      <c r="G790" s="19"/>
      <c r="H790" s="19"/>
      <c r="I790" s="19"/>
      <c r="J790" s="19"/>
      <c r="K790" s="19"/>
      <c r="L790" s="19"/>
      <c r="M790" s="19"/>
      <c r="N790" s="19"/>
      <c r="O790" s="19"/>
      <c r="P790" s="19"/>
      <c r="Q790" s="19"/>
      <c r="R790" s="19"/>
      <c r="S790" s="19"/>
      <c r="T790" s="19"/>
      <c r="U790" s="19"/>
      <c r="V790" s="19"/>
      <c r="W790" s="19"/>
      <c r="X790" s="19"/>
      <c r="Y790" s="19"/>
    </row>
    <row r="791" spans="2:25" ht="12" customHeight="1">
      <c r="B791" s="19"/>
      <c r="C791" s="19"/>
      <c r="D791" s="133"/>
      <c r="E791" s="19"/>
      <c r="F791" s="19"/>
      <c r="G791" s="19"/>
      <c r="H791" s="19"/>
      <c r="I791" s="19"/>
      <c r="J791" s="19"/>
      <c r="K791" s="19"/>
      <c r="L791" s="19"/>
      <c r="M791" s="19"/>
      <c r="N791" s="19"/>
      <c r="O791" s="19"/>
      <c r="P791" s="19"/>
      <c r="Q791" s="19"/>
      <c r="R791" s="19"/>
      <c r="S791" s="19"/>
      <c r="T791" s="19"/>
      <c r="U791" s="19"/>
      <c r="V791" s="19"/>
      <c r="W791" s="19"/>
      <c r="X791" s="19"/>
      <c r="Y791" s="19"/>
    </row>
    <row r="792" spans="2:25" ht="12" customHeight="1">
      <c r="B792" s="19"/>
      <c r="C792" s="19"/>
      <c r="D792" s="133"/>
      <c r="E792" s="19"/>
      <c r="F792" s="19"/>
      <c r="G792" s="19"/>
      <c r="H792" s="19"/>
      <c r="I792" s="19"/>
      <c r="J792" s="19"/>
      <c r="K792" s="19"/>
      <c r="L792" s="19"/>
      <c r="M792" s="19"/>
      <c r="N792" s="19"/>
      <c r="O792" s="19"/>
      <c r="P792" s="19"/>
      <c r="Q792" s="19"/>
      <c r="R792" s="19"/>
      <c r="S792" s="19"/>
      <c r="T792" s="19"/>
      <c r="U792" s="19"/>
      <c r="V792" s="19"/>
      <c r="W792" s="19"/>
      <c r="X792" s="19"/>
      <c r="Y792" s="19"/>
    </row>
    <row r="793" spans="2:25" ht="12" customHeight="1">
      <c r="B793" s="19"/>
      <c r="C793" s="19"/>
      <c r="D793" s="133"/>
      <c r="E793" s="19"/>
      <c r="F793" s="19"/>
      <c r="G793" s="19"/>
      <c r="H793" s="19"/>
      <c r="I793" s="19"/>
      <c r="J793" s="19"/>
      <c r="K793" s="19"/>
      <c r="L793" s="19"/>
      <c r="M793" s="19"/>
      <c r="N793" s="19"/>
      <c r="O793" s="19"/>
      <c r="P793" s="19"/>
      <c r="Q793" s="19"/>
      <c r="R793" s="19"/>
      <c r="S793" s="19"/>
      <c r="T793" s="19"/>
      <c r="U793" s="19"/>
      <c r="V793" s="19"/>
      <c r="W793" s="19"/>
      <c r="X793" s="19"/>
      <c r="Y793" s="19"/>
    </row>
    <row r="794" spans="2:25" ht="12" customHeight="1">
      <c r="B794" s="19"/>
      <c r="C794" s="19"/>
      <c r="D794" s="133"/>
      <c r="E794" s="19"/>
      <c r="F794" s="19"/>
      <c r="G794" s="19"/>
      <c r="H794" s="19"/>
      <c r="I794" s="19"/>
      <c r="J794" s="19"/>
      <c r="K794" s="19"/>
      <c r="L794" s="19"/>
      <c r="M794" s="19"/>
      <c r="N794" s="19"/>
      <c r="O794" s="19"/>
      <c r="P794" s="19"/>
      <c r="Q794" s="19"/>
      <c r="R794" s="19"/>
      <c r="S794" s="19"/>
      <c r="T794" s="19"/>
      <c r="U794" s="19"/>
      <c r="V794" s="19"/>
      <c r="W794" s="19"/>
      <c r="X794" s="19"/>
      <c r="Y794" s="19"/>
    </row>
    <row r="1048430" ht="12.75" customHeight="1"/>
    <row r="1048431" ht="12.75" customHeight="1"/>
    <row r="1048432" ht="12.75" customHeight="1"/>
    <row r="1048433" ht="12.75" customHeight="1"/>
    <row r="1048434" ht="12.75" customHeight="1"/>
    <row r="1048435" ht="12.75" customHeight="1"/>
    <row r="1048436" ht="12.75" customHeight="1"/>
    <row r="1048437" ht="12.75" customHeight="1"/>
    <row r="1048438" ht="12.75" customHeight="1"/>
    <row r="1048439" ht="12.75" customHeight="1"/>
    <row r="1048440" ht="12.75" customHeight="1"/>
    <row r="1048441" ht="12.75" customHeight="1"/>
    <row r="1048442" ht="12.75" customHeight="1"/>
    <row r="1048443" ht="12.75" customHeight="1"/>
    <row r="1048444" ht="12.75" customHeight="1"/>
    <row r="1048445" ht="12.75" customHeight="1"/>
    <row r="1048446" ht="12.75" customHeight="1"/>
    <row r="1048447" ht="12.75" customHeight="1"/>
    <row r="1048448" ht="12.75" customHeight="1"/>
    <row r="1048449" ht="12.75" customHeight="1"/>
    <row r="1048450" ht="12.75" customHeight="1"/>
    <row r="1048451" ht="12.75" customHeight="1"/>
    <row r="1048452" ht="12.75" customHeight="1"/>
    <row r="1048453" ht="12.75" customHeight="1"/>
    <row r="1048454" ht="12.75" customHeight="1"/>
    <row r="1048455" ht="12.75" customHeight="1"/>
    <row r="1048456" ht="12.75" customHeight="1"/>
    <row r="1048457" ht="12.75" customHeight="1"/>
    <row r="1048458" ht="12.75" customHeight="1"/>
    <row r="1048459" ht="12.75" customHeight="1"/>
    <row r="1048460" ht="12.75" customHeight="1"/>
    <row r="1048461" ht="12.75" customHeight="1"/>
    <row r="1048462" ht="12.75" customHeight="1"/>
    <row r="1048463" ht="12.75" customHeight="1"/>
    <row r="1048464" ht="12.75" customHeight="1"/>
    <row r="1048465" ht="12.75" customHeight="1"/>
    <row r="1048466" ht="12.75" customHeight="1"/>
    <row r="1048467" ht="12.75" customHeight="1"/>
    <row r="1048468" ht="12.75" customHeight="1"/>
    <row r="1048469" ht="12.75" customHeight="1"/>
    <row r="1048470" ht="12.75" customHeight="1"/>
    <row r="1048471" ht="12.75" customHeight="1"/>
    <row r="1048472" ht="12.75" customHeight="1"/>
    <row r="1048473" ht="12.75" customHeight="1"/>
    <row r="1048474" ht="12.75" customHeight="1"/>
    <row r="1048475" ht="12.75" customHeight="1"/>
    <row r="1048476" ht="12.75" customHeight="1"/>
    <row r="1048477" ht="12.75" customHeight="1"/>
    <row r="1048478" ht="12.75" customHeight="1"/>
    <row r="1048479" ht="12.75" customHeight="1"/>
    <row r="1048480" ht="12.75" customHeight="1"/>
    <row r="1048481" ht="12.75" customHeight="1"/>
    <row r="1048482" ht="12.75" customHeight="1"/>
    <row r="1048483" ht="12.75" customHeight="1"/>
    <row r="1048484" ht="12.75" customHeight="1"/>
    <row r="1048485" ht="12.75" customHeight="1"/>
    <row r="1048486" ht="12.75" customHeight="1"/>
    <row r="1048487" ht="12.75" customHeight="1"/>
    <row r="1048488" ht="12.75" customHeight="1"/>
    <row r="1048489" ht="12.75" customHeight="1"/>
    <row r="1048490" ht="12.75" customHeight="1"/>
    <row r="1048491" ht="12.75" customHeight="1"/>
    <row r="1048492" ht="12.75" customHeight="1"/>
    <row r="1048493" ht="12.75" customHeight="1"/>
    <row r="1048494" ht="12.75" customHeight="1"/>
    <row r="1048495" ht="12.75" customHeight="1"/>
    <row r="1048496" ht="12.75" customHeight="1"/>
    <row r="1048497" ht="12.75" customHeight="1"/>
    <row r="1048498" ht="12.75" customHeight="1"/>
    <row r="1048499" ht="12.75" customHeight="1"/>
    <row r="1048500" ht="12.75" customHeight="1"/>
    <row r="1048501" ht="12.75" customHeight="1"/>
    <row r="1048502" ht="12.75" customHeight="1"/>
    <row r="1048503" ht="12.75" customHeight="1"/>
    <row r="1048504" ht="12.75" customHeight="1"/>
    <row r="1048505" ht="12.75" customHeight="1"/>
    <row r="1048506" ht="12.75" customHeight="1"/>
    <row r="1048507" ht="12.75" customHeight="1"/>
    <row r="1048508" ht="12.75" customHeight="1"/>
    <row r="1048509" ht="12.75" customHeight="1"/>
    <row r="1048510" ht="12.75" customHeight="1"/>
    <row r="1048511" ht="12.75" customHeight="1"/>
    <row r="1048512" ht="12.75" customHeight="1"/>
    <row r="1048513" ht="12.75" customHeight="1"/>
    <row r="1048514" ht="12.75" customHeight="1"/>
    <row r="1048515" ht="12.75" customHeight="1"/>
    <row r="1048516" ht="12.75" customHeight="1"/>
    <row r="1048517" ht="12.75" customHeight="1"/>
    <row r="1048518" ht="12.75" customHeight="1"/>
    <row r="1048519" ht="12.75" customHeight="1"/>
    <row r="1048520" ht="12.75" customHeight="1"/>
    <row r="1048521" ht="12.75" customHeight="1"/>
    <row r="1048522" ht="12.75" customHeight="1"/>
    <row r="1048523" ht="12.75" customHeight="1"/>
    <row r="1048524" ht="12.75" customHeight="1"/>
    <row r="1048525" ht="12.75" customHeight="1"/>
    <row r="1048526" ht="12.75" customHeight="1"/>
    <row r="1048527" ht="12.75" customHeight="1"/>
    <row r="1048528" ht="12.75" customHeight="1"/>
    <row r="1048529" ht="12.75" customHeight="1"/>
    <row r="1048530" ht="12.75" customHeight="1"/>
    <row r="1048531" ht="12.75" customHeight="1"/>
    <row r="1048532" ht="12.75" customHeight="1"/>
    <row r="1048533" ht="12.75" customHeight="1"/>
    <row r="1048534" ht="12.75" customHeight="1"/>
    <row r="1048535" ht="12.75" customHeight="1"/>
    <row r="1048536" ht="12.75" customHeight="1"/>
    <row r="1048537" ht="12.75" customHeight="1"/>
    <row r="1048538" ht="12.75" customHeight="1"/>
    <row r="1048539" ht="12.75" customHeight="1"/>
    <row r="1048540" ht="12.75" customHeight="1"/>
    <row r="1048541" ht="12.75" customHeight="1"/>
    <row r="1048542" ht="12.75" customHeight="1"/>
    <row r="1048543" ht="12.75" customHeight="1"/>
    <row r="1048544" ht="12.75" customHeight="1"/>
    <row r="1048545" ht="12.75" customHeight="1"/>
    <row r="1048546" ht="12.75" customHeight="1"/>
    <row r="1048547" ht="12.75" customHeight="1"/>
    <row r="1048548" ht="12.75" customHeight="1"/>
    <row r="1048549" ht="12.75" customHeight="1"/>
    <row r="1048550" ht="12.75" customHeight="1"/>
    <row r="1048551" ht="12.75" customHeight="1"/>
    <row r="1048552" ht="12.75" customHeight="1"/>
    <row r="1048553" ht="12.75" customHeight="1"/>
    <row r="1048554" ht="12.75" customHeight="1"/>
    <row r="1048555" ht="12.75" customHeight="1"/>
    <row r="1048556" ht="12.75" customHeight="1"/>
    <row r="1048557" ht="12.75" customHeight="1"/>
    <row r="1048558" ht="12.75" customHeight="1"/>
    <row r="1048559" ht="12.75" customHeight="1"/>
    <row r="1048560" ht="12.75" customHeight="1"/>
    <row r="1048561" ht="12.75" customHeight="1"/>
    <row r="1048562" ht="12.75" customHeight="1"/>
    <row r="1048563" ht="12.75" customHeight="1"/>
    <row r="1048564" ht="12.75" customHeight="1"/>
    <row r="1048565" ht="12.75" customHeight="1"/>
    <row r="1048566" ht="12.75" customHeight="1"/>
    <row r="1048567" ht="12.75" customHeight="1"/>
    <row r="1048568" ht="12.75" customHeight="1"/>
    <row r="1048569" ht="12.75" customHeight="1"/>
    <row r="1048570" ht="12.75" customHeight="1"/>
    <row r="1048571" ht="12.75" customHeight="1"/>
    <row r="1048572" ht="12.75" customHeight="1"/>
    <row r="1048573" ht="12.75" customHeight="1"/>
    <row r="1048574" ht="12.75" customHeight="1"/>
    <row r="1048575" ht="12.75" customHeight="1"/>
    <row r="1048576" ht="12.75" customHeight="1"/>
  </sheetData>
  <sheetProtection password="DC4E" sheet="1" objects="1" scenarios="1"/>
  <mergeCells count="1">
    <mergeCell ref="B11:C11"/>
  </mergeCells>
  <conditionalFormatting sqref="E19:E53 E57:E91 E95:E129 E133:E167 E171:E205 E209:E243 E247:E281 E285:E319 E323:E357 E361:E395">
    <cfRule type="cellIs" dxfId="102" priority="68" operator="equal">
      <formula>"ERR"</formula>
    </cfRule>
  </conditionalFormatting>
  <conditionalFormatting sqref="D19:D53 D57:D91 D95:D129 D133:D167 D171:D205 D209:D243 D247:D281 D285:D319 D323:D357 D361:D395">
    <cfRule type="expression" dxfId="101" priority="62" stopIfTrue="1">
      <formula>ISBLANK(D19)</formula>
    </cfRule>
    <cfRule type="cellIs" dxfId="100" priority="63" stopIfTrue="1" operator="equal">
      <formula>"Pasa"</formula>
    </cfRule>
    <cfRule type="cellIs" dxfId="99" priority="64" stopIfTrue="1" operator="equal">
      <formula>"Falla"</formula>
    </cfRule>
    <cfRule type="cellIs" dxfId="98" priority="65" stopIfTrue="1" operator="equal">
      <formula>"N/A"</formula>
    </cfRule>
    <cfRule type="cellIs" dxfId="97" priority="66" stopIfTrue="1" operator="equal">
      <formula>"N/T"</formula>
    </cfRule>
    <cfRule type="cellIs" dxfId="96" priority="67" stopIfTrue="1" operator="equal">
      <formula>"N/D"</formula>
    </cfRule>
  </conditionalFormatting>
  <conditionalFormatting sqref="F19:J19">
    <cfRule type="expression" dxfId="95" priority="55" stopIfTrue="1">
      <formula>ISBLANK(F19)</formula>
    </cfRule>
    <cfRule type="cellIs" dxfId="94" priority="56" stopIfTrue="1" operator="equal">
      <formula>"Pasa"</formula>
    </cfRule>
    <cfRule type="cellIs" dxfId="93" priority="57" stopIfTrue="1" operator="equal">
      <formula>"Falla"</formula>
    </cfRule>
    <cfRule type="cellIs" dxfId="92" priority="58" stopIfTrue="1" operator="equal">
      <formula>"N/A"</formula>
    </cfRule>
    <cfRule type="cellIs" dxfId="91" priority="59" stopIfTrue="1" operator="equal">
      <formula>"N/T"</formula>
    </cfRule>
    <cfRule type="cellIs" dxfId="90" priority="60" stopIfTrue="1" operator="equal">
      <formula>"N/D"</formula>
    </cfRule>
  </conditionalFormatting>
  <conditionalFormatting sqref="F57:J57">
    <cfRule type="expression" dxfId="89" priority="49" stopIfTrue="1">
      <formula>ISBLANK(F57)</formula>
    </cfRule>
    <cfRule type="cellIs" dxfId="88" priority="50" stopIfTrue="1" operator="equal">
      <formula>"Pasa"</formula>
    </cfRule>
    <cfRule type="cellIs" dxfId="87" priority="51" stopIfTrue="1" operator="equal">
      <formula>"Falla"</formula>
    </cfRule>
    <cfRule type="cellIs" dxfId="86" priority="52" stopIfTrue="1" operator="equal">
      <formula>"N/A"</formula>
    </cfRule>
    <cfRule type="cellIs" dxfId="85" priority="53" stopIfTrue="1" operator="equal">
      <formula>"N/T"</formula>
    </cfRule>
    <cfRule type="cellIs" dxfId="84" priority="54" stopIfTrue="1" operator="equal">
      <formula>"N/D"</formula>
    </cfRule>
  </conditionalFormatting>
  <conditionalFormatting sqref="F95:J95">
    <cfRule type="expression" dxfId="83" priority="43" stopIfTrue="1">
      <formula>ISBLANK(F95)</formula>
    </cfRule>
    <cfRule type="cellIs" dxfId="82" priority="44" stopIfTrue="1" operator="equal">
      <formula>"Pasa"</formula>
    </cfRule>
    <cfRule type="cellIs" dxfId="81" priority="45" stopIfTrue="1" operator="equal">
      <formula>"Falla"</formula>
    </cfRule>
    <cfRule type="cellIs" dxfId="80" priority="46" stopIfTrue="1" operator="equal">
      <formula>"N/A"</formula>
    </cfRule>
    <cfRule type="cellIs" dxfId="79" priority="47" stopIfTrue="1" operator="equal">
      <formula>"N/T"</formula>
    </cfRule>
    <cfRule type="cellIs" dxfId="78" priority="48" stopIfTrue="1" operator="equal">
      <formula>"N/D"</formula>
    </cfRule>
  </conditionalFormatting>
  <conditionalFormatting sqref="F133:J133">
    <cfRule type="expression" dxfId="77" priority="37" stopIfTrue="1">
      <formula>ISBLANK(F133)</formula>
    </cfRule>
    <cfRule type="cellIs" dxfId="76" priority="38" stopIfTrue="1" operator="equal">
      <formula>"Pasa"</formula>
    </cfRule>
    <cfRule type="cellIs" dxfId="75" priority="39" stopIfTrue="1" operator="equal">
      <formula>"Falla"</formula>
    </cfRule>
    <cfRule type="cellIs" dxfId="74" priority="40" stopIfTrue="1" operator="equal">
      <formula>"N/A"</formula>
    </cfRule>
    <cfRule type="cellIs" dxfId="73" priority="41" stopIfTrue="1" operator="equal">
      <formula>"N/T"</formula>
    </cfRule>
    <cfRule type="cellIs" dxfId="72" priority="42" stopIfTrue="1" operator="equal">
      <formula>"N/D"</formula>
    </cfRule>
  </conditionalFormatting>
  <conditionalFormatting sqref="F171:J171">
    <cfRule type="expression" dxfId="71" priority="31" stopIfTrue="1">
      <formula>ISBLANK(F171)</formula>
    </cfRule>
    <cfRule type="cellIs" dxfId="70" priority="32" stopIfTrue="1" operator="equal">
      <formula>"Pasa"</formula>
    </cfRule>
    <cfRule type="cellIs" dxfId="69" priority="33" stopIfTrue="1" operator="equal">
      <formula>"Falla"</formula>
    </cfRule>
    <cfRule type="cellIs" dxfId="68" priority="34" stopIfTrue="1" operator="equal">
      <formula>"N/A"</formula>
    </cfRule>
    <cfRule type="cellIs" dxfId="67" priority="35" stopIfTrue="1" operator="equal">
      <formula>"N/T"</formula>
    </cfRule>
    <cfRule type="cellIs" dxfId="66" priority="36" stopIfTrue="1" operator="equal">
      <formula>"N/D"</formula>
    </cfRule>
  </conditionalFormatting>
  <conditionalFormatting sqref="F209:J209">
    <cfRule type="expression" dxfId="65" priority="25" stopIfTrue="1">
      <formula>ISBLANK(F209)</formula>
    </cfRule>
    <cfRule type="cellIs" dxfId="64" priority="26" stopIfTrue="1" operator="equal">
      <formula>"Pasa"</formula>
    </cfRule>
    <cfRule type="cellIs" dxfId="63" priority="27" stopIfTrue="1" operator="equal">
      <formula>"Falla"</formula>
    </cfRule>
    <cfRule type="cellIs" dxfId="62" priority="28" stopIfTrue="1" operator="equal">
      <formula>"N/A"</formula>
    </cfRule>
    <cfRule type="cellIs" dxfId="61" priority="29" stopIfTrue="1" operator="equal">
      <formula>"N/T"</formula>
    </cfRule>
    <cfRule type="cellIs" dxfId="60" priority="30" stopIfTrue="1" operator="equal">
      <formula>"N/D"</formula>
    </cfRule>
  </conditionalFormatting>
  <conditionalFormatting sqref="F247:J247">
    <cfRule type="expression" dxfId="59" priority="19" stopIfTrue="1">
      <formula>ISBLANK(F247)</formula>
    </cfRule>
    <cfRule type="cellIs" dxfId="58" priority="20" stopIfTrue="1" operator="equal">
      <formula>"Pasa"</formula>
    </cfRule>
    <cfRule type="cellIs" dxfId="57" priority="21" stopIfTrue="1" operator="equal">
      <formula>"Falla"</formula>
    </cfRule>
    <cfRule type="cellIs" dxfId="56" priority="22" stopIfTrue="1" operator="equal">
      <formula>"N/A"</formula>
    </cfRule>
    <cfRule type="cellIs" dxfId="55" priority="23" stopIfTrue="1" operator="equal">
      <formula>"N/T"</formula>
    </cfRule>
    <cfRule type="cellIs" dxfId="54" priority="24" stopIfTrue="1" operator="equal">
      <formula>"N/D"</formula>
    </cfRule>
  </conditionalFormatting>
  <conditionalFormatting sqref="F285:J285">
    <cfRule type="expression" dxfId="53" priority="13" stopIfTrue="1">
      <formula>ISBLANK(F285)</formula>
    </cfRule>
    <cfRule type="cellIs" dxfId="52" priority="14" stopIfTrue="1" operator="equal">
      <formula>"Pasa"</formula>
    </cfRule>
    <cfRule type="cellIs" dxfId="51" priority="15" stopIfTrue="1" operator="equal">
      <formula>"Falla"</formula>
    </cfRule>
    <cfRule type="cellIs" dxfId="50" priority="16" stopIfTrue="1" operator="equal">
      <formula>"N/A"</formula>
    </cfRule>
    <cfRule type="cellIs" dxfId="49" priority="17" stopIfTrue="1" operator="equal">
      <formula>"N/T"</formula>
    </cfRule>
    <cfRule type="cellIs" dxfId="48" priority="18" stopIfTrue="1" operator="equal">
      <formula>"N/D"</formula>
    </cfRule>
  </conditionalFormatting>
  <conditionalFormatting sqref="F323:J323">
    <cfRule type="expression" dxfId="47" priority="7" stopIfTrue="1">
      <formula>ISBLANK(F323)</formula>
    </cfRule>
    <cfRule type="cellIs" dxfId="46" priority="8" stopIfTrue="1" operator="equal">
      <formula>"Pasa"</formula>
    </cfRule>
    <cfRule type="cellIs" dxfId="45" priority="9" stopIfTrue="1" operator="equal">
      <formula>"Falla"</formula>
    </cfRule>
    <cfRule type="cellIs" dxfId="44" priority="10" stopIfTrue="1" operator="equal">
      <formula>"N/A"</formula>
    </cfRule>
    <cfRule type="cellIs" dxfId="43" priority="11" stopIfTrue="1" operator="equal">
      <formula>"N/T"</formula>
    </cfRule>
    <cfRule type="cellIs" dxfId="42" priority="12" stopIfTrue="1" operator="equal">
      <formula>"N/D"</formula>
    </cfRule>
  </conditionalFormatting>
  <conditionalFormatting sqref="F361:J361">
    <cfRule type="expression" dxfId="41" priority="1" stopIfTrue="1">
      <formula>ISBLANK(F361)</formula>
    </cfRule>
    <cfRule type="cellIs" dxfId="40" priority="2" stopIfTrue="1" operator="equal">
      <formula>"Pasa"</formula>
    </cfRule>
    <cfRule type="cellIs" dxfId="39" priority="3" stopIfTrue="1" operator="equal">
      <formula>"Falla"</formula>
    </cfRule>
    <cfRule type="cellIs" dxfId="38" priority="4" stopIfTrue="1" operator="equal">
      <formula>"N/A"</formula>
    </cfRule>
    <cfRule type="cellIs" dxfId="37" priority="5" stopIfTrue="1" operator="equal">
      <formula>"N/T"</formula>
    </cfRule>
    <cfRule type="cellIs" dxfId="36" priority="6" stopIfTrue="1" operator="equal">
      <formula>"N/D"</formula>
    </cfRule>
  </conditionalFormatting>
  <pageMargins left="0.7" right="0.7" top="0.75" bottom="0.75" header="0.51180555555555496" footer="0.51180555555555496"/>
  <pageSetup firstPageNumber="0" orientation="portrait" horizontalDpi="300" verticalDpi="300"/>
  <drawing r:id="rId1"/>
  <legacyDrawing r:id="rId2"/>
  <extLst>
    <ext xmlns:x14="http://schemas.microsoft.com/office/spreadsheetml/2009/9/main" uri="{CCE6A557-97BC-4b89-ADB6-D9C93CAAB3DF}">
      <x14:dataValidations xmlns:xm="http://schemas.microsoft.com/office/excel/2006/main" count="1">
        <x14:dataValidation type="list" operator="equal" showErrorMessage="1">
          <x14:formula1>
            <xm:f>'DATA - Oculta'!$U$8:$U$13</xm:f>
          </x14:formula1>
          <xm:sqref>D19:D53 D57:D91 D95:D129 D133:D167 D171:D205 D209:D243 D247:D281 D285:D319 D323:D357 D361:D395</xm:sqref>
        </x14:dataValidation>
      </x14:dataValidation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I1048576"/>
  <sheetViews>
    <sheetView zoomScale="90" zoomScaleNormal="90" workbookViewId="0">
      <selection activeCell="D19" sqref="D19"/>
    </sheetView>
  </sheetViews>
  <sheetFormatPr baseColWidth="10" defaultColWidth="11.5703125" defaultRowHeight="12.75"/>
  <cols>
    <col min="1" max="1" width="7.85546875" style="14" customWidth="1"/>
    <col min="2" max="2" width="16.140625" style="14" customWidth="1"/>
    <col min="3" max="3" width="55.7109375" style="14" customWidth="1"/>
    <col min="4" max="4" width="18.28515625" style="139" customWidth="1"/>
    <col min="5" max="5" width="5.42578125" style="14" customWidth="1"/>
    <col min="6" max="6" width="13.42578125" style="14" customWidth="1"/>
    <col min="7" max="7" width="13.7109375" style="14" customWidth="1"/>
    <col min="8" max="9" width="12.28515625" style="14" customWidth="1"/>
    <col min="10" max="10" width="14.28515625" style="14" customWidth="1"/>
    <col min="11" max="11" width="14.140625" style="14" customWidth="1"/>
    <col min="12" max="15" width="12.28515625" style="14" customWidth="1"/>
    <col min="16" max="16" width="22.5703125" style="14" customWidth="1"/>
    <col min="17" max="17" width="13.85546875" style="14" customWidth="1"/>
    <col min="18" max="18" width="7" style="14" customWidth="1"/>
    <col min="19" max="19" width="11.28515625" style="14" customWidth="1"/>
    <col min="20" max="20" width="12.28515625" style="14" customWidth="1"/>
    <col min="21" max="22" width="8.7109375" style="14" customWidth="1"/>
    <col min="23" max="23" width="12.42578125" style="14" customWidth="1"/>
    <col min="24" max="24" width="11.85546875" style="14" customWidth="1"/>
    <col min="25" max="25" width="8" style="14" customWidth="1"/>
    <col min="26" max="64" width="14.42578125" style="14" customWidth="1"/>
    <col min="65" max="16384" width="11.5703125" style="14"/>
  </cols>
  <sheetData>
    <row r="1" spans="1:26" ht="13.5" customHeight="1">
      <c r="B1" s="31"/>
      <c r="C1" s="2"/>
      <c r="D1" s="19"/>
      <c r="E1" s="19"/>
      <c r="F1" s="19"/>
      <c r="G1" s="19"/>
      <c r="H1" s="19"/>
      <c r="I1" s="19"/>
      <c r="J1" s="19"/>
      <c r="K1" s="19"/>
      <c r="L1" s="19"/>
      <c r="M1" s="19"/>
      <c r="N1" s="19"/>
      <c r="O1" s="19"/>
      <c r="P1" s="19"/>
      <c r="Q1" s="19"/>
      <c r="R1" s="19"/>
      <c r="S1" s="19"/>
      <c r="T1" s="19"/>
      <c r="U1" s="19"/>
      <c r="V1" s="19"/>
      <c r="W1" s="19"/>
      <c r="X1" s="19"/>
      <c r="Y1" s="19"/>
      <c r="Z1" s="19"/>
    </row>
    <row r="2" spans="1:26" ht="26.25" customHeight="1">
      <c r="B2" s="81" t="s">
        <v>0</v>
      </c>
      <c r="D2" s="19"/>
      <c r="E2" s="19"/>
      <c r="P2" s="19"/>
      <c r="Q2" s="19"/>
      <c r="R2" s="19"/>
      <c r="S2" s="19"/>
      <c r="T2" s="19"/>
      <c r="U2" s="19"/>
      <c r="V2" s="19"/>
      <c r="W2" s="19"/>
      <c r="X2" s="19"/>
      <c r="Y2" s="19"/>
      <c r="Z2" s="19"/>
    </row>
    <row r="3" spans="1:26" ht="25.5" customHeight="1">
      <c r="B3" s="82" t="s">
        <v>244</v>
      </c>
      <c r="D3" s="19"/>
      <c r="E3" s="19"/>
      <c r="Z3" s="19"/>
    </row>
    <row r="4" spans="1:26" ht="25.5" customHeight="1">
      <c r="B4" s="108"/>
      <c r="D4" s="19"/>
      <c r="E4" s="19"/>
      <c r="Z4" s="19"/>
    </row>
    <row r="5" spans="1:26" ht="28.35" customHeight="1">
      <c r="B5" s="129" t="s">
        <v>53</v>
      </c>
      <c r="C5" s="129"/>
      <c r="D5" s="96"/>
      <c r="E5" s="96"/>
      <c r="F5" s="96"/>
      <c r="G5" s="96"/>
      <c r="H5" s="96"/>
      <c r="I5" s="96"/>
      <c r="J5" s="96"/>
      <c r="K5" s="96"/>
      <c r="L5" s="96"/>
      <c r="M5" s="96"/>
      <c r="N5" s="19"/>
      <c r="O5" s="19"/>
    </row>
    <row r="6" spans="1:26" ht="12" customHeight="1">
      <c r="B6" s="155"/>
      <c r="C6" s="155"/>
      <c r="D6" s="155"/>
      <c r="E6" s="155"/>
      <c r="F6" s="155"/>
      <c r="G6" s="155"/>
      <c r="H6" s="155"/>
      <c r="I6" s="155"/>
      <c r="J6" s="155"/>
      <c r="K6" s="155"/>
      <c r="L6" s="155"/>
      <c r="M6" s="155"/>
      <c r="N6" s="19"/>
      <c r="O6" s="19"/>
    </row>
    <row r="7" spans="1:26" ht="12" customHeight="1">
      <c r="A7" s="19"/>
      <c r="B7" s="19"/>
      <c r="C7" s="19"/>
      <c r="D7" s="19"/>
      <c r="E7" s="19"/>
      <c r="F7" s="19"/>
      <c r="G7" s="19"/>
      <c r="H7" s="19"/>
      <c r="I7" s="19"/>
      <c r="J7" s="19"/>
      <c r="K7" s="19"/>
      <c r="L7" s="19"/>
      <c r="M7" s="19"/>
      <c r="N7" s="19"/>
      <c r="O7" s="19"/>
    </row>
    <row r="8" spans="1:26" ht="18.600000000000001" customHeight="1">
      <c r="B8" s="137" t="s">
        <v>128</v>
      </c>
      <c r="C8" s="19"/>
      <c r="D8" s="133"/>
      <c r="E8" s="19"/>
      <c r="F8" s="19"/>
      <c r="G8" s="19"/>
      <c r="H8" s="19"/>
      <c r="I8" s="19"/>
      <c r="J8" s="19"/>
      <c r="K8" s="19"/>
      <c r="L8" s="19"/>
      <c r="M8" s="19"/>
      <c r="N8" s="19"/>
      <c r="O8" s="19"/>
    </row>
    <row r="9" spans="1:26" ht="23.25" customHeight="1">
      <c r="B9" s="137" t="s">
        <v>129</v>
      </c>
      <c r="C9" s="19"/>
      <c r="D9" s="133"/>
      <c r="E9" s="19"/>
      <c r="F9" s="19"/>
      <c r="G9" s="19"/>
      <c r="H9" s="19"/>
      <c r="I9" s="19"/>
      <c r="J9" s="19"/>
      <c r="K9" s="19"/>
      <c r="L9" s="19"/>
      <c r="M9" s="19"/>
      <c r="N9" s="19"/>
      <c r="O9" s="19"/>
    </row>
    <row r="10" spans="1:26" ht="18.399999999999999" customHeight="1" thickBot="1">
      <c r="B10" s="19"/>
      <c r="C10" s="19"/>
      <c r="D10" s="133"/>
      <c r="E10" s="19"/>
      <c r="K10" s="19"/>
      <c r="L10" s="19"/>
      <c r="M10" s="19"/>
      <c r="N10" s="19"/>
      <c r="O10" s="19"/>
    </row>
    <row r="11" spans="1:26" ht="25.5">
      <c r="B11" s="210" t="s">
        <v>56</v>
      </c>
      <c r="C11" s="211"/>
      <c r="D11" s="25"/>
      <c r="E11" s="139"/>
      <c r="F11" s="130" t="s">
        <v>57</v>
      </c>
      <c r="G11" s="75" t="s">
        <v>58</v>
      </c>
      <c r="H11" s="131" t="s">
        <v>59</v>
      </c>
      <c r="I11" s="25"/>
      <c r="J11" s="130" t="s">
        <v>60</v>
      </c>
      <c r="K11" s="75" t="s">
        <v>58</v>
      </c>
      <c r="L11" s="131" t="s">
        <v>59</v>
      </c>
      <c r="M11" s="19"/>
      <c r="N11" s="19"/>
      <c r="O11" s="19"/>
      <c r="P11" s="19"/>
      <c r="Q11" s="19"/>
      <c r="R11" s="19"/>
      <c r="S11" s="19"/>
      <c r="T11" s="19"/>
      <c r="U11" s="19"/>
      <c r="V11" s="19"/>
      <c r="W11" s="19"/>
      <c r="X11" s="19"/>
      <c r="Y11" s="19"/>
    </row>
    <row r="12" spans="1:26" ht="12" customHeight="1">
      <c r="B12" s="71" t="s">
        <v>61</v>
      </c>
      <c r="C12" s="72">
        <v>2</v>
      </c>
      <c r="D12" s="32"/>
      <c r="F12" s="76" t="s">
        <v>62</v>
      </c>
      <c r="G12" s="77">
        <f ca="1">J20+J58+J96</f>
        <v>0</v>
      </c>
      <c r="H12" s="67">
        <f ca="1">IF(($G$15+$K$15)=0,0,G12/($G$15+$K$15))</f>
        <v>0</v>
      </c>
      <c r="I12" s="32"/>
      <c r="J12" s="76" t="s">
        <v>63</v>
      </c>
      <c r="K12" s="77">
        <f ca="1">G20+G58+G96</f>
        <v>0</v>
      </c>
      <c r="L12" s="67">
        <f ca="1">IF(($G$15+$K$15)=0,0,K12/($G$15+$K$15))</f>
        <v>0</v>
      </c>
      <c r="M12" s="19"/>
      <c r="N12" s="19"/>
      <c r="O12" s="19"/>
      <c r="P12" s="19"/>
      <c r="Q12" s="19"/>
      <c r="R12" s="19"/>
      <c r="S12" s="19"/>
      <c r="T12" s="19"/>
      <c r="U12" s="19"/>
      <c r="V12" s="19"/>
      <c r="W12" s="19"/>
      <c r="X12" s="19"/>
      <c r="Y12" s="19"/>
    </row>
    <row r="13" spans="1:26" ht="12" customHeight="1">
      <c r="B13" s="71" t="s">
        <v>64</v>
      </c>
      <c r="C13" s="72">
        <v>1</v>
      </c>
      <c r="D13" s="32"/>
      <c r="F13" s="76" t="s">
        <v>65</v>
      </c>
      <c r="G13" s="77">
        <f ca="1">I20+I58+I96</f>
        <v>0</v>
      </c>
      <c r="H13" s="67">
        <f ca="1">IF(($G$15+$K$15)=0,0,G13/($G$15+$K$15))</f>
        <v>0</v>
      </c>
      <c r="I13" s="32"/>
      <c r="J13" s="76" t="s">
        <v>66</v>
      </c>
      <c r="K13" s="77">
        <f ca="1">F20+F58+F96</f>
        <v>0</v>
      </c>
      <c r="L13" s="67">
        <f ca="1">IF(($G$15+$K$15)=0,0,K13/($G$15+$K$15))</f>
        <v>0</v>
      </c>
      <c r="M13" s="19"/>
      <c r="N13" s="19"/>
      <c r="O13" s="19"/>
      <c r="P13" s="19"/>
      <c r="Q13" s="19"/>
      <c r="R13" s="19"/>
      <c r="S13" s="19"/>
      <c r="T13" s="19"/>
      <c r="U13" s="19"/>
      <c r="V13" s="19"/>
      <c r="W13" s="19"/>
      <c r="X13" s="19"/>
      <c r="Y13" s="19"/>
    </row>
    <row r="14" spans="1:26" ht="12" customHeight="1" thickBot="1">
      <c r="B14" s="73" t="s">
        <v>67</v>
      </c>
      <c r="C14" s="74">
        <f>SUM(C12:C13)</f>
        <v>3</v>
      </c>
      <c r="D14" s="32"/>
      <c r="F14" s="76" t="s">
        <v>68</v>
      </c>
      <c r="G14" s="77">
        <f ca="1">H20+H58+H96</f>
        <v>0</v>
      </c>
      <c r="H14" s="67">
        <f ca="1">IF(($G$15+$K$15)=0,0,G14/($G$15+$K$15))</f>
        <v>0</v>
      </c>
      <c r="I14" s="32"/>
      <c r="J14" s="76" t="s">
        <v>69</v>
      </c>
      <c r="K14" s="77">
        <f ca="1">K20+K58+K96</f>
        <v>0</v>
      </c>
      <c r="L14" s="67">
        <f ca="1">IF(($G$15+$K$15)=0,0,K14/($G$15+$K$15))</f>
        <v>0</v>
      </c>
      <c r="M14" s="19"/>
      <c r="N14" s="19"/>
      <c r="O14" s="19"/>
      <c r="P14" s="19"/>
      <c r="Q14" s="19"/>
      <c r="R14" s="19"/>
      <c r="S14" s="19"/>
      <c r="T14" s="19"/>
      <c r="U14" s="19"/>
      <c r="V14" s="19"/>
      <c r="W14" s="19"/>
      <c r="X14" s="19"/>
      <c r="Y14" s="19"/>
    </row>
    <row r="15" spans="1:26" ht="12" customHeight="1" thickBot="1">
      <c r="B15" s="32"/>
      <c r="C15" s="32"/>
      <c r="D15" s="32"/>
      <c r="F15" s="78" t="s">
        <v>67</v>
      </c>
      <c r="G15" s="61">
        <f ca="1">SUM(G12:G14)</f>
        <v>0</v>
      </c>
      <c r="H15" s="69">
        <f ca="1">SUM(H12:H14)</f>
        <v>0</v>
      </c>
      <c r="I15" s="32"/>
      <c r="J15" s="78" t="s">
        <v>67</v>
      </c>
      <c r="K15" s="61">
        <f ca="1">SUM(K12:K14)</f>
        <v>0</v>
      </c>
      <c r="L15" s="69">
        <f ca="1">SUM(L12:L14)</f>
        <v>0</v>
      </c>
      <c r="M15" s="19"/>
      <c r="N15" s="19"/>
      <c r="O15" s="19"/>
      <c r="P15" s="19"/>
      <c r="Q15" s="19"/>
      <c r="R15" s="19"/>
      <c r="S15" s="19"/>
      <c r="T15" s="19"/>
      <c r="U15" s="19"/>
      <c r="V15" s="19"/>
      <c r="W15" s="19"/>
      <c r="X15" s="19"/>
      <c r="Y15" s="19"/>
    </row>
    <row r="16" spans="1:26" ht="12" customHeight="1">
      <c r="B16" s="32"/>
      <c r="C16" s="32"/>
      <c r="D16" s="32"/>
      <c r="E16" s="32"/>
      <c r="F16" s="32"/>
      <c r="G16" s="32"/>
      <c r="H16" s="32"/>
      <c r="I16" s="32"/>
      <c r="J16" s="32"/>
      <c r="K16" s="32"/>
      <c r="L16" s="19"/>
      <c r="M16" s="19"/>
      <c r="N16" s="19"/>
      <c r="O16" s="19"/>
      <c r="P16" s="19"/>
      <c r="Q16" s="19"/>
      <c r="R16" s="19"/>
      <c r="S16" s="19"/>
      <c r="T16" s="19"/>
      <c r="U16" s="19"/>
      <c r="V16" s="19"/>
      <c r="W16" s="19"/>
      <c r="X16" s="19"/>
      <c r="Y16" s="19"/>
    </row>
    <row r="17" spans="2:35" ht="12" customHeight="1">
      <c r="B17" s="19"/>
      <c r="C17" s="19"/>
      <c r="D17" s="133"/>
      <c r="E17" s="138"/>
      <c r="K17" s="19"/>
      <c r="L17" s="19"/>
      <c r="M17" s="19"/>
      <c r="N17" s="19"/>
      <c r="O17" s="19"/>
      <c r="P17" s="19"/>
      <c r="Q17" s="19"/>
      <c r="R17" s="19"/>
      <c r="S17" s="19"/>
      <c r="T17" s="19"/>
      <c r="U17" s="19"/>
      <c r="V17" s="19"/>
      <c r="W17" s="19"/>
      <c r="X17" s="19"/>
      <c r="Y17" s="19"/>
    </row>
    <row r="18" spans="2:35" ht="29.85" customHeight="1">
      <c r="B18" s="34" t="s">
        <v>61</v>
      </c>
      <c r="C18" s="27" t="s">
        <v>130</v>
      </c>
      <c r="D18" s="28" t="s">
        <v>71</v>
      </c>
      <c r="E18" s="152"/>
      <c r="K18" s="19"/>
      <c r="L18" s="19"/>
      <c r="M18" s="19"/>
      <c r="N18" s="19"/>
      <c r="O18" s="19"/>
      <c r="P18" s="19"/>
      <c r="Q18" s="19"/>
      <c r="R18" s="19"/>
      <c r="S18" s="19"/>
      <c r="T18" s="19"/>
      <c r="U18" s="19"/>
      <c r="V18" s="19"/>
      <c r="W18" s="19"/>
      <c r="X18" s="19"/>
      <c r="Y18" s="19"/>
    </row>
    <row r="19" spans="2:35" ht="12" customHeight="1">
      <c r="B19" s="140" t="str">
        <f>IF( ISBLANK('03.Muestra'!$C8),"",'03.Muestra'!$C8)</f>
        <v/>
      </c>
      <c r="C19" s="140" t="str">
        <f>IF( ISBLANK('03.Muestra'!$E8),"",'03.Muestra'!$E8)</f>
        <v/>
      </c>
      <c r="D19" s="164" t="str">
        <f t="shared" ref="D19:D53" si="0">IF(AND(B19&lt;&gt;"",C19&lt;&gt;""),"N/T","")</f>
        <v/>
      </c>
      <c r="E19" s="133" t="str">
        <f t="shared" ref="E19:E53" si="1">IF(D19&lt;&gt;"",IF(AND(B19&lt;&gt;"",C19&lt;&gt;""),"","ERR"),"")</f>
        <v/>
      </c>
      <c r="F19" s="141" t="s">
        <v>72</v>
      </c>
      <c r="G19" s="142" t="s">
        <v>76</v>
      </c>
      <c r="H19" s="143" t="s">
        <v>74</v>
      </c>
      <c r="I19" s="144" t="s">
        <v>65</v>
      </c>
      <c r="J19" s="145" t="s">
        <v>62</v>
      </c>
      <c r="K19" s="146" t="s">
        <v>69</v>
      </c>
      <c r="X19" s="19"/>
      <c r="Y19" s="19"/>
    </row>
    <row r="20" spans="2:35" ht="12" customHeight="1">
      <c r="B20" s="140" t="str">
        <f>IF( ISBLANK('03.Muestra'!$C9),"",'03.Muestra'!$C9)</f>
        <v/>
      </c>
      <c r="C20" s="140" t="str">
        <f>IF( ISBLANK('03.Muestra'!$E9),"",'03.Muestra'!$E9)</f>
        <v/>
      </c>
      <c r="D20" s="164" t="str">
        <f t="shared" si="0"/>
        <v/>
      </c>
      <c r="E20" s="133" t="str">
        <f t="shared" si="1"/>
        <v/>
      </c>
      <c r="F20" s="147">
        <f ca="1">COUNTIF($D19:INDIRECT("$D" &amp;  SUM(ROW()-1,'03.Muestra'!$D$45)-1),F19)</f>
        <v>0</v>
      </c>
      <c r="G20" s="147">
        <f ca="1">COUNTIF($D19:INDIRECT("$D" &amp;  SUM(ROW()-1,'03.Muestra'!$D$45)-1),G19)</f>
        <v>0</v>
      </c>
      <c r="H20" s="147">
        <f ca="1">COUNTIF($D19:INDIRECT("$D" &amp;  SUM(ROW()-1,'03.Muestra'!$D$45)-1),H19)</f>
        <v>0</v>
      </c>
      <c r="I20" s="147">
        <f ca="1">COUNTIF($D19:INDIRECT("$D" &amp;  SUM(ROW()-1,'03.Muestra'!$D$45)-1),I19)</f>
        <v>0</v>
      </c>
      <c r="J20" s="147">
        <f ca="1">COUNTIF($D19:INDIRECT("$D" &amp;  SUM(ROW()-1,'03.Muestra'!$D$45)-1),J19)</f>
        <v>0</v>
      </c>
      <c r="K20" s="147">
        <f ca="1">IF('03.Muestra'!$D$45=0,0,COUNTBLANK($D19:INDIRECT("$D" &amp;  SUM(ROW()-1,'03.Muestra'!$D$45)-1)))</f>
        <v>0</v>
      </c>
      <c r="X20" s="19"/>
      <c r="Y20" s="19"/>
    </row>
    <row r="21" spans="2:35" ht="12" customHeight="1">
      <c r="B21" s="140" t="str">
        <f>IF( ISBLANK('03.Muestra'!$C10),"",'03.Muestra'!$C10)</f>
        <v/>
      </c>
      <c r="C21" s="140" t="str">
        <f>IF( ISBLANK('03.Muestra'!$E10),"",'03.Muestra'!$E10)</f>
        <v/>
      </c>
      <c r="D21" s="164" t="str">
        <f t="shared" si="0"/>
        <v/>
      </c>
      <c r="E21" s="133" t="str">
        <f t="shared" si="1"/>
        <v/>
      </c>
      <c r="F21" s="19"/>
      <c r="G21" s="19"/>
      <c r="H21" s="19"/>
      <c r="I21" s="19"/>
      <c r="J21" s="19"/>
      <c r="K21" s="19"/>
      <c r="X21" s="19"/>
      <c r="Y21" s="19"/>
    </row>
    <row r="22" spans="2:35" ht="12" customHeight="1">
      <c r="B22" s="140" t="str">
        <f>IF( ISBLANK('03.Muestra'!$C11),"",'03.Muestra'!$C11)</f>
        <v/>
      </c>
      <c r="C22" s="140" t="str">
        <f>IF( ISBLANK('03.Muestra'!$E11),"",'03.Muestra'!$E11)</f>
        <v/>
      </c>
      <c r="D22" s="164" t="str">
        <f t="shared" si="0"/>
        <v/>
      </c>
      <c r="E22" s="133" t="str">
        <f t="shared" si="1"/>
        <v/>
      </c>
      <c r="F22" s="19"/>
      <c r="G22" s="19"/>
      <c r="H22" s="19"/>
      <c r="I22" s="19"/>
      <c r="J22" s="19"/>
      <c r="K22" s="148" t="s">
        <v>72</v>
      </c>
      <c r="L22" s="149" t="s">
        <v>73</v>
      </c>
      <c r="X22" s="19"/>
      <c r="AI22" s="19"/>
    </row>
    <row r="23" spans="2:35" ht="12" customHeight="1">
      <c r="B23" s="140" t="str">
        <f>IF( ISBLANK('03.Muestra'!$C12),"",'03.Muestra'!$C12)</f>
        <v/>
      </c>
      <c r="C23" s="140" t="str">
        <f>IF( ISBLANK('03.Muestra'!$E12),"",'03.Muestra'!$E12)</f>
        <v/>
      </c>
      <c r="D23" s="164" t="str">
        <f t="shared" si="0"/>
        <v/>
      </c>
      <c r="E23" s="133" t="str">
        <f t="shared" si="1"/>
        <v/>
      </c>
      <c r="F23" s="150"/>
      <c r="G23" s="19"/>
      <c r="H23" s="19"/>
      <c r="I23" s="19"/>
      <c r="J23" s="19"/>
      <c r="K23" s="148" t="s">
        <v>74</v>
      </c>
      <c r="L23" s="149" t="s">
        <v>75</v>
      </c>
      <c r="X23" s="19"/>
      <c r="AI23" s="19"/>
    </row>
    <row r="24" spans="2:35" ht="12" customHeight="1">
      <c r="B24" s="140" t="str">
        <f>IF( ISBLANK('03.Muestra'!$C13),"",'03.Muestra'!$C13)</f>
        <v/>
      </c>
      <c r="C24" s="140" t="str">
        <f>IF( ISBLANK('03.Muestra'!$E13),"",'03.Muestra'!$E13)</f>
        <v/>
      </c>
      <c r="D24" s="164" t="str">
        <f t="shared" si="0"/>
        <v/>
      </c>
      <c r="E24" s="133" t="str">
        <f t="shared" si="1"/>
        <v/>
      </c>
      <c r="F24" s="19"/>
      <c r="G24" s="19"/>
      <c r="H24" s="19"/>
      <c r="I24" s="19"/>
      <c r="J24" s="19"/>
      <c r="K24" s="148" t="s">
        <v>76</v>
      </c>
      <c r="L24" s="149" t="s">
        <v>77</v>
      </c>
      <c r="X24" s="19"/>
      <c r="AI24" s="19"/>
    </row>
    <row r="25" spans="2:35" ht="12" customHeight="1">
      <c r="B25" s="140" t="str">
        <f>IF( ISBLANK('03.Muestra'!$C14),"",'03.Muestra'!$C14)</f>
        <v/>
      </c>
      <c r="C25" s="140" t="str">
        <f>IF( ISBLANK('03.Muestra'!$E14),"",'03.Muestra'!$E14)</f>
        <v/>
      </c>
      <c r="D25" s="164" t="str">
        <f t="shared" si="0"/>
        <v/>
      </c>
      <c r="E25" s="133" t="str">
        <f t="shared" si="1"/>
        <v/>
      </c>
      <c r="F25" s="19"/>
      <c r="G25" s="19"/>
      <c r="H25" s="19"/>
      <c r="I25" s="19"/>
      <c r="J25" s="19"/>
      <c r="K25" s="19"/>
      <c r="L25" s="19"/>
      <c r="M25" s="19"/>
      <c r="N25" s="19"/>
      <c r="O25" s="19"/>
      <c r="P25" s="19"/>
      <c r="Q25" s="19"/>
      <c r="R25" s="19"/>
      <c r="S25" s="19"/>
      <c r="T25" s="19"/>
      <c r="U25" s="19"/>
      <c r="V25" s="19"/>
      <c r="W25" s="19"/>
      <c r="X25" s="19"/>
      <c r="AI25" s="19"/>
    </row>
    <row r="26" spans="2:35" ht="12" customHeight="1">
      <c r="B26" s="140" t="str">
        <f>IF( ISBLANK('03.Muestra'!$C15),"",'03.Muestra'!$C15)</f>
        <v/>
      </c>
      <c r="C26" s="140" t="str">
        <f>IF( ISBLANK('03.Muestra'!$E15),"",'03.Muestra'!$E15)</f>
        <v/>
      </c>
      <c r="D26" s="164" t="str">
        <f t="shared" si="0"/>
        <v/>
      </c>
      <c r="E26" s="133" t="str">
        <f t="shared" si="1"/>
        <v/>
      </c>
      <c r="F26" s="19"/>
      <c r="G26" s="19"/>
      <c r="H26" s="19"/>
      <c r="I26" s="19"/>
      <c r="J26" s="19"/>
      <c r="K26" s="19"/>
      <c r="L26" s="19"/>
      <c r="M26" s="19"/>
      <c r="N26" s="19"/>
      <c r="O26" s="19"/>
      <c r="P26" s="19"/>
      <c r="Q26" s="19"/>
      <c r="R26" s="19"/>
      <c r="S26" s="19"/>
      <c r="T26" s="19"/>
      <c r="U26" s="19"/>
      <c r="V26" s="19"/>
      <c r="W26" s="19"/>
      <c r="X26" s="19"/>
      <c r="AI26" s="19"/>
    </row>
    <row r="27" spans="2:35" ht="12" customHeight="1">
      <c r="B27" s="140" t="str">
        <f>IF( ISBLANK('03.Muestra'!$C16),"",'03.Muestra'!$C16)</f>
        <v/>
      </c>
      <c r="C27" s="140" t="str">
        <f>IF( ISBLANK('03.Muestra'!$E16),"",'03.Muestra'!$E16)</f>
        <v/>
      </c>
      <c r="D27" s="164" t="str">
        <f t="shared" si="0"/>
        <v/>
      </c>
      <c r="E27" s="133" t="str">
        <f t="shared" si="1"/>
        <v/>
      </c>
      <c r="F27" s="19"/>
      <c r="G27" s="19"/>
      <c r="H27" s="19"/>
      <c r="I27" s="19"/>
      <c r="J27" s="19"/>
      <c r="K27" s="19"/>
      <c r="M27" s="19"/>
      <c r="N27" s="19"/>
      <c r="O27" s="19"/>
      <c r="P27" s="19"/>
      <c r="Q27" s="19"/>
      <c r="R27" s="19"/>
      <c r="S27" s="19"/>
      <c r="T27" s="19"/>
      <c r="U27" s="19"/>
      <c r="V27" s="19"/>
      <c r="W27" s="19"/>
      <c r="X27" s="19"/>
      <c r="Y27" s="19"/>
    </row>
    <row r="28" spans="2:35" ht="12" customHeight="1">
      <c r="B28" s="140" t="str">
        <f>IF( ISBLANK('03.Muestra'!$C17),"",'03.Muestra'!$C17)</f>
        <v/>
      </c>
      <c r="C28" s="140" t="str">
        <f>IF( ISBLANK('03.Muestra'!$E17),"",'03.Muestra'!$E17)</f>
        <v/>
      </c>
      <c r="D28" s="164" t="str">
        <f t="shared" si="0"/>
        <v/>
      </c>
      <c r="E28" s="133" t="str">
        <f t="shared" si="1"/>
        <v/>
      </c>
      <c r="F28" s="19"/>
      <c r="G28" s="19"/>
      <c r="H28" s="19"/>
      <c r="I28" s="19"/>
      <c r="J28" s="19"/>
      <c r="K28" s="19"/>
      <c r="M28" s="19"/>
      <c r="N28" s="19"/>
      <c r="O28" s="19"/>
      <c r="P28" s="19"/>
      <c r="Q28" s="19"/>
      <c r="R28" s="19"/>
      <c r="S28" s="19"/>
      <c r="T28" s="19"/>
      <c r="U28" s="19"/>
      <c r="V28" s="19"/>
      <c r="W28" s="19"/>
      <c r="X28" s="19"/>
      <c r="Y28" s="19"/>
    </row>
    <row r="29" spans="2:35" ht="12" customHeight="1">
      <c r="B29" s="140" t="str">
        <f>IF( ISBLANK('03.Muestra'!$C18),"",'03.Muestra'!$C18)</f>
        <v/>
      </c>
      <c r="C29" s="140" t="str">
        <f>IF( ISBLANK('03.Muestra'!$E18),"",'03.Muestra'!$E18)</f>
        <v/>
      </c>
      <c r="D29" s="164" t="str">
        <f t="shared" si="0"/>
        <v/>
      </c>
      <c r="E29" s="133" t="str">
        <f t="shared" si="1"/>
        <v/>
      </c>
      <c r="F29" s="19"/>
      <c r="G29" s="19"/>
      <c r="H29" s="19"/>
      <c r="I29" s="19"/>
      <c r="J29" s="19"/>
      <c r="K29" s="19"/>
      <c r="L29" s="19"/>
      <c r="M29" s="19"/>
      <c r="N29" s="19"/>
      <c r="O29" s="19"/>
      <c r="P29" s="19"/>
      <c r="Q29" s="19"/>
      <c r="R29" s="19"/>
      <c r="S29" s="19"/>
      <c r="T29" s="19"/>
      <c r="U29" s="19"/>
      <c r="V29" s="19"/>
      <c r="W29" s="19"/>
      <c r="X29" s="19"/>
      <c r="Y29" s="19"/>
    </row>
    <row r="30" spans="2:35" ht="12" customHeight="1">
      <c r="B30" s="140" t="str">
        <f>IF( ISBLANK('03.Muestra'!$C19),"",'03.Muestra'!$C19)</f>
        <v/>
      </c>
      <c r="C30" s="140" t="str">
        <f>IF( ISBLANK('03.Muestra'!$E19),"",'03.Muestra'!$E19)</f>
        <v/>
      </c>
      <c r="D30" s="164" t="str">
        <f t="shared" si="0"/>
        <v/>
      </c>
      <c r="E30" s="133" t="str">
        <f t="shared" si="1"/>
        <v/>
      </c>
      <c r="F30" s="19"/>
      <c r="G30" s="19"/>
      <c r="H30" s="19"/>
      <c r="I30" s="19"/>
      <c r="J30" s="19"/>
      <c r="K30" s="19"/>
      <c r="L30" s="19"/>
      <c r="M30" s="149"/>
      <c r="R30" s="19"/>
      <c r="S30" s="19"/>
      <c r="T30" s="19"/>
      <c r="U30" s="19"/>
      <c r="V30" s="19"/>
      <c r="W30" s="19"/>
      <c r="X30" s="19"/>
      <c r="Y30" s="19"/>
    </row>
    <row r="31" spans="2:35" ht="12" customHeight="1">
      <c r="B31" s="140" t="str">
        <f>IF( ISBLANK('03.Muestra'!$C20),"",'03.Muestra'!$C20)</f>
        <v/>
      </c>
      <c r="C31" s="140" t="str">
        <f>IF( ISBLANK('03.Muestra'!$E20),"",'03.Muestra'!$E20)</f>
        <v/>
      </c>
      <c r="D31" s="164" t="str">
        <f t="shared" si="0"/>
        <v/>
      </c>
      <c r="E31" s="133" t="str">
        <f t="shared" si="1"/>
        <v/>
      </c>
      <c r="F31" s="19"/>
      <c r="G31" s="19"/>
      <c r="H31" s="19"/>
      <c r="I31" s="19"/>
      <c r="J31" s="19"/>
      <c r="K31" s="19"/>
      <c r="L31" s="19"/>
      <c r="M31" s="149"/>
      <c r="N31" s="19"/>
      <c r="O31" s="19"/>
      <c r="P31" s="19"/>
      <c r="Q31" s="19"/>
      <c r="R31" s="19"/>
      <c r="S31" s="19"/>
      <c r="T31" s="19"/>
      <c r="U31" s="19"/>
      <c r="V31" s="19"/>
      <c r="W31" s="19"/>
      <c r="X31" s="19"/>
      <c r="Y31" s="19"/>
    </row>
    <row r="32" spans="2:35" ht="12" customHeight="1">
      <c r="B32" s="140" t="str">
        <f>IF( ISBLANK('03.Muestra'!$C21),"",'03.Muestra'!$C21)</f>
        <v/>
      </c>
      <c r="C32" s="140" t="str">
        <f>IF( ISBLANK('03.Muestra'!$E21),"",'03.Muestra'!$E21)</f>
        <v/>
      </c>
      <c r="D32" s="164" t="str">
        <f t="shared" si="0"/>
        <v/>
      </c>
      <c r="E32" s="133" t="str">
        <f t="shared" si="1"/>
        <v/>
      </c>
      <c r="F32" s="19"/>
      <c r="G32" s="19"/>
      <c r="H32" s="19"/>
      <c r="I32" s="19"/>
      <c r="J32" s="19"/>
      <c r="K32" s="19"/>
      <c r="L32" s="19"/>
      <c r="M32" s="149"/>
      <c r="N32" s="19"/>
      <c r="Q32" s="19"/>
      <c r="R32" s="149"/>
      <c r="S32" s="149"/>
      <c r="T32" s="19"/>
      <c r="U32" s="19"/>
      <c r="V32" s="19"/>
      <c r="W32" s="19"/>
      <c r="X32" s="19"/>
      <c r="Y32" s="19"/>
    </row>
    <row r="33" spans="2:25" ht="12" customHeight="1">
      <c r="B33" s="140" t="str">
        <f>IF( ISBLANK('03.Muestra'!$C22),"",'03.Muestra'!$C22)</f>
        <v/>
      </c>
      <c r="C33" s="140" t="str">
        <f>IF( ISBLANK('03.Muestra'!$E22),"",'03.Muestra'!$E22)</f>
        <v/>
      </c>
      <c r="D33" s="164" t="str">
        <f t="shared" si="0"/>
        <v/>
      </c>
      <c r="E33" s="133" t="str">
        <f t="shared" si="1"/>
        <v/>
      </c>
      <c r="F33" s="19"/>
      <c r="G33" s="19"/>
      <c r="H33" s="19"/>
      <c r="I33" s="19"/>
      <c r="J33" s="19"/>
      <c r="K33" s="19"/>
      <c r="L33" s="19"/>
      <c r="M33" s="19"/>
      <c r="N33" s="19"/>
      <c r="O33" s="19"/>
      <c r="P33" s="19"/>
      <c r="Q33" s="19"/>
      <c r="R33" s="19"/>
      <c r="S33" s="19"/>
      <c r="T33" s="19"/>
      <c r="U33" s="19"/>
      <c r="V33" s="19"/>
      <c r="W33" s="19"/>
      <c r="X33" s="19"/>
      <c r="Y33" s="19"/>
    </row>
    <row r="34" spans="2:25" ht="12" customHeight="1">
      <c r="B34" s="140" t="str">
        <f>IF( ISBLANK('03.Muestra'!$C23),"",'03.Muestra'!$C23)</f>
        <v/>
      </c>
      <c r="C34" s="140" t="str">
        <f>IF( ISBLANK('03.Muestra'!$E23),"",'03.Muestra'!$E23)</f>
        <v/>
      </c>
      <c r="D34" s="164" t="str">
        <f t="shared" si="0"/>
        <v/>
      </c>
      <c r="E34" s="133" t="str">
        <f t="shared" si="1"/>
        <v/>
      </c>
      <c r="F34" s="19"/>
      <c r="G34" s="19"/>
      <c r="H34" s="19"/>
      <c r="I34" s="19"/>
      <c r="J34" s="19"/>
      <c r="K34" s="19"/>
      <c r="L34" s="19"/>
      <c r="M34" s="19"/>
      <c r="N34" s="19"/>
      <c r="O34" s="19"/>
      <c r="P34" s="19"/>
      <c r="Q34" s="19"/>
      <c r="R34" s="19"/>
      <c r="S34" s="19"/>
      <c r="T34" s="19"/>
      <c r="U34" s="19"/>
      <c r="V34" s="19"/>
      <c r="W34" s="19"/>
      <c r="X34" s="19"/>
      <c r="Y34" s="19"/>
    </row>
    <row r="35" spans="2:25" ht="12" customHeight="1">
      <c r="B35" s="140" t="str">
        <f>IF( ISBLANK('03.Muestra'!$C24),"",'03.Muestra'!$C24)</f>
        <v/>
      </c>
      <c r="C35" s="140" t="str">
        <f>IF( ISBLANK('03.Muestra'!$E24),"",'03.Muestra'!$E24)</f>
        <v/>
      </c>
      <c r="D35" s="164" t="str">
        <f t="shared" si="0"/>
        <v/>
      </c>
      <c r="E35" s="133" t="str">
        <f t="shared" si="1"/>
        <v/>
      </c>
      <c r="F35" s="19"/>
      <c r="G35" s="19"/>
      <c r="H35" s="19"/>
      <c r="I35" s="19"/>
      <c r="J35" s="19"/>
      <c r="K35" s="19"/>
      <c r="L35" s="19"/>
      <c r="M35" s="19"/>
      <c r="N35" s="19"/>
      <c r="O35" s="19"/>
      <c r="P35" s="19"/>
      <c r="Q35" s="19"/>
      <c r="R35" s="19"/>
      <c r="S35" s="19"/>
      <c r="T35" s="19"/>
      <c r="U35" s="19"/>
      <c r="V35" s="19"/>
      <c r="W35" s="19"/>
      <c r="X35" s="19"/>
      <c r="Y35" s="19"/>
    </row>
    <row r="36" spans="2:25" ht="12" customHeight="1">
      <c r="B36" s="140" t="str">
        <f>IF( ISBLANK('03.Muestra'!$C25),"",'03.Muestra'!$C25)</f>
        <v/>
      </c>
      <c r="C36" s="140" t="str">
        <f>IF( ISBLANK('03.Muestra'!$E25),"",'03.Muestra'!$E25)</f>
        <v/>
      </c>
      <c r="D36" s="164" t="str">
        <f t="shared" si="0"/>
        <v/>
      </c>
      <c r="E36" s="133" t="str">
        <f t="shared" si="1"/>
        <v/>
      </c>
      <c r="F36" s="19"/>
      <c r="G36" s="19"/>
      <c r="H36" s="19"/>
      <c r="I36" s="19"/>
      <c r="J36" s="19"/>
      <c r="K36" s="19"/>
      <c r="L36" s="19"/>
      <c r="Q36" s="19"/>
      <c r="R36" s="19"/>
      <c r="S36" s="19"/>
      <c r="T36" s="19"/>
      <c r="U36" s="19"/>
      <c r="V36" s="19"/>
      <c r="W36" s="19"/>
      <c r="X36" s="19"/>
      <c r="Y36" s="19"/>
    </row>
    <row r="37" spans="2:25" ht="12" customHeight="1">
      <c r="B37" s="140" t="str">
        <f>IF( ISBLANK('03.Muestra'!$C26),"",'03.Muestra'!$C26)</f>
        <v/>
      </c>
      <c r="C37" s="140" t="str">
        <f>IF( ISBLANK('03.Muestra'!$E26),"",'03.Muestra'!$E26)</f>
        <v/>
      </c>
      <c r="D37" s="164" t="str">
        <f t="shared" si="0"/>
        <v/>
      </c>
      <c r="E37" s="133" t="str">
        <f t="shared" si="1"/>
        <v/>
      </c>
      <c r="F37" s="19"/>
      <c r="G37" s="19"/>
      <c r="H37" s="19"/>
      <c r="I37" s="19"/>
      <c r="J37" s="19"/>
      <c r="K37" s="19"/>
      <c r="L37" s="19"/>
      <c r="Q37" s="19"/>
      <c r="R37" s="19"/>
      <c r="S37" s="19"/>
      <c r="T37" s="19"/>
      <c r="U37" s="19"/>
      <c r="V37" s="19"/>
      <c r="W37" s="19"/>
      <c r="X37" s="19"/>
      <c r="Y37" s="19"/>
    </row>
    <row r="38" spans="2:25" ht="12" customHeight="1">
      <c r="B38" s="140" t="str">
        <f>IF( ISBLANK('03.Muestra'!$C27),"",'03.Muestra'!$C27)</f>
        <v/>
      </c>
      <c r="C38" s="140" t="str">
        <f>IF( ISBLANK('03.Muestra'!$E27),"",'03.Muestra'!$E27)</f>
        <v/>
      </c>
      <c r="D38" s="164" t="str">
        <f t="shared" si="0"/>
        <v/>
      </c>
      <c r="E38" s="133" t="str">
        <f t="shared" si="1"/>
        <v/>
      </c>
      <c r="F38" s="19"/>
      <c r="G38" s="19"/>
      <c r="H38" s="19"/>
      <c r="I38" s="19"/>
      <c r="J38" s="19"/>
      <c r="K38" s="19"/>
      <c r="L38" s="19"/>
      <c r="Q38" s="19"/>
      <c r="R38" s="19"/>
      <c r="S38" s="19"/>
      <c r="T38" s="19"/>
      <c r="U38" s="19"/>
      <c r="V38" s="19"/>
      <c r="W38" s="19"/>
      <c r="X38" s="19"/>
      <c r="Y38" s="19"/>
    </row>
    <row r="39" spans="2:25" ht="12" customHeight="1">
      <c r="B39" s="140" t="str">
        <f>IF( ISBLANK('03.Muestra'!$C28),"",'03.Muestra'!$C28)</f>
        <v/>
      </c>
      <c r="C39" s="140" t="str">
        <f>IF( ISBLANK('03.Muestra'!$E28),"",'03.Muestra'!$E28)</f>
        <v/>
      </c>
      <c r="D39" s="164" t="str">
        <f t="shared" si="0"/>
        <v/>
      </c>
      <c r="E39" s="133" t="str">
        <f t="shared" si="1"/>
        <v/>
      </c>
      <c r="F39" s="19"/>
      <c r="G39" s="19"/>
      <c r="H39" s="19"/>
      <c r="I39" s="19"/>
      <c r="J39" s="19"/>
      <c r="K39" s="19"/>
      <c r="L39" s="19"/>
      <c r="Q39" s="19"/>
      <c r="R39" s="19"/>
      <c r="S39" s="19"/>
      <c r="T39" s="19"/>
      <c r="U39" s="19"/>
      <c r="V39" s="19"/>
      <c r="W39" s="19"/>
      <c r="X39" s="19"/>
      <c r="Y39" s="19"/>
    </row>
    <row r="40" spans="2:25" ht="12" customHeight="1">
      <c r="B40" s="140" t="str">
        <f>IF( ISBLANK('03.Muestra'!$C29),"",'03.Muestra'!$C29)</f>
        <v/>
      </c>
      <c r="C40" s="140" t="str">
        <f>IF( ISBLANK('03.Muestra'!$E29),"",'03.Muestra'!$E29)</f>
        <v/>
      </c>
      <c r="D40" s="164" t="str">
        <f t="shared" si="0"/>
        <v/>
      </c>
      <c r="E40" s="133" t="str">
        <f t="shared" si="1"/>
        <v/>
      </c>
      <c r="F40" s="19"/>
      <c r="G40" s="19"/>
      <c r="H40" s="19"/>
      <c r="I40" s="19"/>
      <c r="J40" s="19"/>
      <c r="K40" s="19"/>
      <c r="L40" s="19"/>
      <c r="Q40" s="19"/>
      <c r="R40" s="19"/>
      <c r="S40" s="19"/>
      <c r="T40" s="19"/>
      <c r="U40" s="19"/>
      <c r="V40" s="19"/>
      <c r="W40" s="19"/>
      <c r="X40" s="19"/>
      <c r="Y40" s="19"/>
    </row>
    <row r="41" spans="2:25" ht="12" customHeight="1">
      <c r="B41" s="140" t="str">
        <f>IF( ISBLANK('03.Muestra'!$C30),"",'03.Muestra'!$C30)</f>
        <v/>
      </c>
      <c r="C41" s="140" t="str">
        <f>IF( ISBLANK('03.Muestra'!$E30),"",'03.Muestra'!$E30)</f>
        <v/>
      </c>
      <c r="D41" s="164" t="str">
        <f t="shared" si="0"/>
        <v/>
      </c>
      <c r="E41" s="133" t="str">
        <f t="shared" si="1"/>
        <v/>
      </c>
      <c r="F41" s="19"/>
      <c r="G41" s="19"/>
      <c r="H41" s="19"/>
      <c r="I41" s="19"/>
      <c r="J41" s="19"/>
      <c r="K41" s="19"/>
      <c r="L41" s="19"/>
      <c r="Q41" s="19"/>
      <c r="R41" s="19"/>
      <c r="S41" s="19"/>
      <c r="T41" s="19"/>
      <c r="U41" s="19"/>
      <c r="V41" s="19"/>
      <c r="W41" s="19"/>
      <c r="X41" s="19"/>
      <c r="Y41" s="19"/>
    </row>
    <row r="42" spans="2:25" ht="12" customHeight="1">
      <c r="B42" s="140" t="str">
        <f>IF( ISBLANK('03.Muestra'!$C31),"",'03.Muestra'!$C31)</f>
        <v/>
      </c>
      <c r="C42" s="140" t="str">
        <f>IF( ISBLANK('03.Muestra'!$E31),"",'03.Muestra'!$E31)</f>
        <v/>
      </c>
      <c r="D42" s="164" t="str">
        <f t="shared" si="0"/>
        <v/>
      </c>
      <c r="E42" s="133" t="str">
        <f t="shared" si="1"/>
        <v/>
      </c>
      <c r="F42" s="19"/>
      <c r="G42" s="19"/>
      <c r="H42" s="19"/>
      <c r="I42" s="19"/>
      <c r="J42" s="19"/>
      <c r="K42" s="19"/>
      <c r="L42" s="19"/>
      <c r="M42" s="19"/>
      <c r="N42" s="19"/>
      <c r="O42" s="19"/>
      <c r="P42" s="19"/>
      <c r="Q42" s="19"/>
      <c r="R42" s="19"/>
      <c r="S42" s="19"/>
      <c r="T42" s="19"/>
      <c r="U42" s="19"/>
      <c r="V42" s="19"/>
      <c r="W42" s="19"/>
      <c r="X42" s="19"/>
      <c r="Y42" s="19"/>
    </row>
    <row r="43" spans="2:25" ht="12" customHeight="1">
      <c r="B43" s="140" t="str">
        <f>IF( ISBLANK('03.Muestra'!$C32),"",'03.Muestra'!$C32)</f>
        <v/>
      </c>
      <c r="C43" s="140" t="str">
        <f>IF( ISBLANK('03.Muestra'!$E32),"",'03.Muestra'!$E32)</f>
        <v/>
      </c>
      <c r="D43" s="164" t="str">
        <f t="shared" si="0"/>
        <v/>
      </c>
      <c r="E43" s="133" t="str">
        <f t="shared" si="1"/>
        <v/>
      </c>
      <c r="F43" s="19"/>
      <c r="G43" s="19"/>
      <c r="H43" s="19"/>
      <c r="I43" s="19"/>
      <c r="J43" s="19"/>
      <c r="K43" s="19"/>
      <c r="L43" s="19"/>
      <c r="M43" s="19"/>
      <c r="N43" s="19"/>
      <c r="O43" s="19"/>
      <c r="P43" s="19"/>
      <c r="Q43" s="19"/>
      <c r="R43" s="19"/>
      <c r="S43" s="19"/>
      <c r="T43" s="19"/>
      <c r="U43" s="19"/>
      <c r="V43" s="19"/>
      <c r="W43" s="19"/>
      <c r="X43" s="19"/>
      <c r="Y43" s="19"/>
    </row>
    <row r="44" spans="2:25" ht="12" customHeight="1">
      <c r="B44" s="140" t="str">
        <f>IF( ISBLANK('03.Muestra'!$C33),"",'03.Muestra'!$C33)</f>
        <v/>
      </c>
      <c r="C44" s="140" t="str">
        <f>IF( ISBLANK('03.Muestra'!$E33),"",'03.Muestra'!$E33)</f>
        <v/>
      </c>
      <c r="D44" s="164" t="str">
        <f t="shared" si="0"/>
        <v/>
      </c>
      <c r="E44" s="133" t="str">
        <f t="shared" si="1"/>
        <v/>
      </c>
      <c r="F44" s="19"/>
      <c r="G44" s="19"/>
      <c r="H44" s="19"/>
      <c r="I44" s="19"/>
      <c r="J44" s="19"/>
      <c r="K44" s="19"/>
      <c r="L44" s="19"/>
      <c r="M44" s="19"/>
      <c r="N44" s="19"/>
      <c r="O44" s="19"/>
      <c r="P44" s="19"/>
      <c r="Q44" s="19"/>
      <c r="R44" s="19"/>
      <c r="S44" s="19"/>
      <c r="T44" s="19"/>
      <c r="U44" s="19"/>
      <c r="V44" s="19"/>
      <c r="W44" s="19"/>
      <c r="X44" s="19"/>
      <c r="Y44" s="19"/>
    </row>
    <row r="45" spans="2:25" ht="12" customHeight="1">
      <c r="B45" s="140" t="str">
        <f>IF( ISBLANK('03.Muestra'!$C34),"",'03.Muestra'!$C34)</f>
        <v/>
      </c>
      <c r="C45" s="140" t="str">
        <f>IF( ISBLANK('03.Muestra'!$E34),"",'03.Muestra'!$E34)</f>
        <v/>
      </c>
      <c r="D45" s="164" t="str">
        <f t="shared" si="0"/>
        <v/>
      </c>
      <c r="E45" s="133" t="str">
        <f t="shared" si="1"/>
        <v/>
      </c>
      <c r="F45" s="19"/>
      <c r="G45" s="19"/>
      <c r="H45" s="19"/>
      <c r="I45" s="19"/>
      <c r="J45" s="19"/>
      <c r="K45" s="19"/>
      <c r="L45" s="19"/>
      <c r="M45" s="19"/>
      <c r="N45" s="19"/>
      <c r="O45" s="19"/>
      <c r="P45" s="19"/>
      <c r="Q45" s="19"/>
      <c r="R45" s="19"/>
      <c r="S45" s="19"/>
      <c r="T45" s="19"/>
      <c r="U45" s="19"/>
      <c r="V45" s="19"/>
      <c r="W45" s="19"/>
      <c r="X45" s="19"/>
      <c r="Y45" s="19"/>
    </row>
    <row r="46" spans="2:25" ht="12" customHeight="1">
      <c r="B46" s="140" t="str">
        <f>IF( ISBLANK('03.Muestra'!$C35),"",'03.Muestra'!$C35)</f>
        <v/>
      </c>
      <c r="C46" s="140" t="str">
        <f>IF( ISBLANK('03.Muestra'!$E35),"",'03.Muestra'!$E35)</f>
        <v/>
      </c>
      <c r="D46" s="164" t="str">
        <f t="shared" si="0"/>
        <v/>
      </c>
      <c r="E46" s="133" t="str">
        <f t="shared" si="1"/>
        <v/>
      </c>
      <c r="F46" s="19"/>
      <c r="G46" s="19"/>
      <c r="H46" s="19"/>
      <c r="I46" s="19"/>
      <c r="J46" s="19"/>
      <c r="K46" s="19"/>
      <c r="L46" s="19"/>
      <c r="M46" s="19"/>
      <c r="N46" s="19"/>
      <c r="O46" s="19"/>
      <c r="P46" s="19"/>
      <c r="Q46" s="19"/>
      <c r="R46" s="19"/>
      <c r="S46" s="19"/>
      <c r="T46" s="19"/>
      <c r="U46" s="19"/>
      <c r="V46" s="19"/>
      <c r="W46" s="19"/>
      <c r="X46" s="19"/>
      <c r="Y46" s="19"/>
    </row>
    <row r="47" spans="2:25" ht="12" customHeight="1">
      <c r="B47" s="140" t="str">
        <f>IF( ISBLANK('03.Muestra'!$C36),"",'03.Muestra'!$C36)</f>
        <v/>
      </c>
      <c r="C47" s="140" t="str">
        <f>IF( ISBLANK('03.Muestra'!$E36),"",'03.Muestra'!$E36)</f>
        <v/>
      </c>
      <c r="D47" s="164" t="str">
        <f t="shared" si="0"/>
        <v/>
      </c>
      <c r="E47" s="133" t="str">
        <f t="shared" si="1"/>
        <v/>
      </c>
      <c r="F47" s="19"/>
      <c r="G47" s="19"/>
      <c r="H47" s="19"/>
      <c r="I47" s="19"/>
      <c r="J47" s="19"/>
      <c r="K47" s="19"/>
      <c r="L47" s="19"/>
      <c r="M47" s="19"/>
      <c r="N47" s="19"/>
      <c r="O47" s="19"/>
      <c r="P47" s="19"/>
      <c r="Q47" s="19"/>
      <c r="R47" s="19"/>
      <c r="S47" s="19"/>
      <c r="T47" s="19"/>
      <c r="U47" s="19"/>
      <c r="V47" s="19"/>
      <c r="W47" s="19"/>
      <c r="X47" s="19"/>
      <c r="Y47" s="19"/>
    </row>
    <row r="48" spans="2:25" ht="12" customHeight="1">
      <c r="B48" s="140" t="str">
        <f>IF( ISBLANK('03.Muestra'!$C37),"",'03.Muestra'!$C37)</f>
        <v/>
      </c>
      <c r="C48" s="140" t="str">
        <f>IF( ISBLANK('03.Muestra'!$E37),"",'03.Muestra'!$E37)</f>
        <v/>
      </c>
      <c r="D48" s="164" t="str">
        <f t="shared" si="0"/>
        <v/>
      </c>
      <c r="E48" s="133" t="str">
        <f t="shared" si="1"/>
        <v/>
      </c>
      <c r="F48" s="19"/>
      <c r="G48" s="19"/>
      <c r="H48" s="19"/>
      <c r="I48" s="19"/>
      <c r="J48" s="19"/>
      <c r="K48" s="19"/>
      <c r="L48" s="19"/>
      <c r="M48" s="19"/>
      <c r="N48" s="19"/>
      <c r="O48" s="19"/>
      <c r="P48" s="19"/>
      <c r="Q48" s="19"/>
      <c r="R48" s="19"/>
      <c r="S48" s="19"/>
      <c r="T48" s="19"/>
      <c r="U48" s="19"/>
      <c r="V48" s="19"/>
      <c r="W48" s="19"/>
      <c r="X48" s="19"/>
      <c r="Y48" s="19"/>
    </row>
    <row r="49" spans="2:25" ht="12" customHeight="1">
      <c r="B49" s="140" t="str">
        <f>IF( ISBLANK('03.Muestra'!$C38),"",'03.Muestra'!$C38)</f>
        <v/>
      </c>
      <c r="C49" s="140" t="str">
        <f>IF( ISBLANK('03.Muestra'!$E38),"",'03.Muestra'!$E38)</f>
        <v/>
      </c>
      <c r="D49" s="164" t="str">
        <f t="shared" si="0"/>
        <v/>
      </c>
      <c r="E49" s="133" t="str">
        <f t="shared" si="1"/>
        <v/>
      </c>
      <c r="F49" s="19"/>
      <c r="G49" s="19"/>
      <c r="H49" s="19"/>
      <c r="I49" s="19"/>
      <c r="J49" s="19"/>
      <c r="K49" s="19"/>
      <c r="L49" s="19"/>
      <c r="M49" s="19"/>
      <c r="N49" s="19"/>
      <c r="O49" s="19"/>
      <c r="P49" s="19"/>
      <c r="Q49" s="19"/>
      <c r="R49" s="19"/>
      <c r="S49" s="19"/>
      <c r="T49" s="19"/>
      <c r="U49" s="19"/>
      <c r="V49" s="19"/>
      <c r="W49" s="19"/>
      <c r="X49" s="19"/>
      <c r="Y49" s="19"/>
    </row>
    <row r="50" spans="2:25" ht="12" customHeight="1">
      <c r="B50" s="140" t="str">
        <f>IF( ISBLANK('03.Muestra'!$C39),"",'03.Muestra'!$C39)</f>
        <v/>
      </c>
      <c r="C50" s="140" t="str">
        <f>IF( ISBLANK('03.Muestra'!$E39),"",'03.Muestra'!$E39)</f>
        <v/>
      </c>
      <c r="D50" s="164" t="str">
        <f t="shared" si="0"/>
        <v/>
      </c>
      <c r="E50" s="133" t="str">
        <f t="shared" si="1"/>
        <v/>
      </c>
      <c r="F50" s="19"/>
      <c r="G50" s="19"/>
      <c r="H50" s="19"/>
      <c r="I50" s="19"/>
      <c r="J50" s="19"/>
      <c r="K50" s="19"/>
      <c r="L50" s="19"/>
      <c r="M50" s="19"/>
      <c r="N50" s="19"/>
      <c r="O50" s="19"/>
      <c r="P50" s="19"/>
      <c r="Q50" s="19"/>
      <c r="R50" s="19"/>
      <c r="S50" s="19"/>
      <c r="T50" s="19"/>
      <c r="U50" s="19"/>
      <c r="V50" s="19"/>
      <c r="W50" s="19"/>
      <c r="X50" s="19"/>
      <c r="Y50" s="19"/>
    </row>
    <row r="51" spans="2:25" ht="12" customHeight="1">
      <c r="B51" s="140" t="str">
        <f>IF( ISBLANK('03.Muestra'!$C40),"",'03.Muestra'!$C40)</f>
        <v/>
      </c>
      <c r="C51" s="140" t="str">
        <f>IF( ISBLANK('03.Muestra'!$E40),"",'03.Muestra'!$E40)</f>
        <v/>
      </c>
      <c r="D51" s="164" t="str">
        <f t="shared" si="0"/>
        <v/>
      </c>
      <c r="E51" s="133" t="str">
        <f t="shared" si="1"/>
        <v/>
      </c>
      <c r="F51" s="19"/>
      <c r="G51" s="19"/>
      <c r="H51" s="19"/>
      <c r="I51" s="19"/>
      <c r="J51" s="19"/>
      <c r="K51" s="19"/>
      <c r="L51" s="19"/>
      <c r="M51" s="19"/>
      <c r="N51" s="19"/>
      <c r="O51" s="19"/>
      <c r="P51" s="19"/>
      <c r="Q51" s="19"/>
      <c r="R51" s="19"/>
      <c r="S51" s="19"/>
      <c r="T51" s="19"/>
      <c r="U51" s="19"/>
      <c r="V51" s="19"/>
      <c r="W51" s="19"/>
      <c r="X51" s="19"/>
      <c r="Y51" s="19"/>
    </row>
    <row r="52" spans="2:25" ht="12" customHeight="1">
      <c r="B52" s="140" t="str">
        <f>IF( ISBLANK('03.Muestra'!$C41),"",'03.Muestra'!$C41)</f>
        <v/>
      </c>
      <c r="C52" s="140" t="str">
        <f>IF( ISBLANK('03.Muestra'!$E41),"",'03.Muestra'!$E41)</f>
        <v/>
      </c>
      <c r="D52" s="164" t="str">
        <f t="shared" si="0"/>
        <v/>
      </c>
      <c r="E52" s="133" t="str">
        <f t="shared" si="1"/>
        <v/>
      </c>
      <c r="F52" s="19"/>
      <c r="G52" s="19"/>
      <c r="H52" s="19"/>
      <c r="I52" s="19"/>
      <c r="J52" s="19"/>
      <c r="K52" s="19"/>
      <c r="L52" s="19"/>
      <c r="M52" s="19"/>
      <c r="N52" s="19"/>
      <c r="O52" s="19"/>
      <c r="P52" s="19"/>
      <c r="Q52" s="19"/>
      <c r="R52" s="19"/>
      <c r="S52" s="19"/>
      <c r="T52" s="19"/>
      <c r="U52" s="19"/>
      <c r="V52" s="19"/>
      <c r="W52" s="19"/>
      <c r="X52" s="19"/>
      <c r="Y52" s="19"/>
    </row>
    <row r="53" spans="2:25" ht="12" customHeight="1">
      <c r="B53" s="140" t="str">
        <f>IF( ISBLANK('03.Muestra'!$C42),"",'03.Muestra'!$C42)</f>
        <v/>
      </c>
      <c r="C53" s="140" t="str">
        <f>IF( ISBLANK('03.Muestra'!$E42),"",'03.Muestra'!$E42)</f>
        <v/>
      </c>
      <c r="D53" s="164" t="str">
        <f t="shared" si="0"/>
        <v/>
      </c>
      <c r="E53" s="133" t="str">
        <f t="shared" si="1"/>
        <v/>
      </c>
      <c r="F53" s="19"/>
      <c r="G53" s="19"/>
      <c r="H53" s="19"/>
      <c r="I53" s="19"/>
      <c r="J53" s="19"/>
      <c r="K53" s="19"/>
      <c r="L53" s="19"/>
      <c r="M53" s="19"/>
      <c r="N53" s="19"/>
      <c r="O53" s="19"/>
      <c r="P53" s="19"/>
      <c r="Q53" s="19"/>
      <c r="R53" s="19"/>
      <c r="S53" s="19"/>
      <c r="T53" s="19"/>
      <c r="U53" s="19"/>
      <c r="V53" s="19"/>
      <c r="W53" s="19"/>
      <c r="X53" s="19"/>
      <c r="Y53" s="19"/>
    </row>
    <row r="54" spans="2:25" ht="12" customHeight="1">
      <c r="B54" s="19"/>
      <c r="C54" s="19"/>
      <c r="D54" s="133"/>
      <c r="E54" s="19"/>
      <c r="F54" s="19"/>
      <c r="G54" s="19"/>
      <c r="H54" s="19"/>
      <c r="I54" s="19"/>
      <c r="J54" s="19"/>
      <c r="K54" s="19"/>
      <c r="L54" s="19"/>
      <c r="M54" s="19"/>
      <c r="N54" s="19"/>
      <c r="O54" s="19"/>
      <c r="P54" s="19"/>
      <c r="Q54" s="19"/>
      <c r="R54" s="19"/>
      <c r="S54" s="19"/>
      <c r="T54" s="19"/>
      <c r="U54" s="19"/>
      <c r="V54" s="19"/>
      <c r="W54" s="19"/>
      <c r="X54" s="19"/>
      <c r="Y54" s="19"/>
    </row>
    <row r="55" spans="2:25" ht="12" customHeight="1">
      <c r="B55" s="19"/>
      <c r="C55" s="19"/>
      <c r="D55" s="133"/>
      <c r="E55" s="138"/>
      <c r="F55" s="19"/>
      <c r="G55" s="19"/>
      <c r="H55" s="19"/>
      <c r="I55" s="19"/>
      <c r="J55" s="19"/>
      <c r="K55" s="19"/>
      <c r="L55" s="19"/>
      <c r="M55" s="19"/>
      <c r="N55" s="19"/>
      <c r="O55" s="19"/>
      <c r="P55" s="19"/>
      <c r="Q55" s="19"/>
      <c r="R55" s="19"/>
      <c r="S55" s="19"/>
      <c r="T55" s="19"/>
      <c r="U55" s="19"/>
      <c r="V55" s="19"/>
      <c r="W55" s="19"/>
      <c r="X55" s="19"/>
      <c r="Y55" s="19"/>
    </row>
    <row r="56" spans="2:25" ht="32.25" customHeight="1">
      <c r="B56" s="34" t="s">
        <v>61</v>
      </c>
      <c r="C56" s="27" t="s">
        <v>131</v>
      </c>
      <c r="D56" s="28" t="s">
        <v>71</v>
      </c>
      <c r="E56" s="152"/>
      <c r="K56" s="19"/>
      <c r="L56" s="19"/>
      <c r="M56" s="19"/>
      <c r="N56" s="19"/>
      <c r="O56" s="19"/>
      <c r="P56" s="19"/>
      <c r="Q56" s="19"/>
      <c r="R56" s="19"/>
      <c r="S56" s="19"/>
      <c r="T56" s="19"/>
      <c r="U56" s="19"/>
      <c r="V56" s="19"/>
      <c r="W56" s="19"/>
      <c r="X56" s="19"/>
      <c r="Y56" s="19"/>
    </row>
    <row r="57" spans="2:25" ht="12" customHeight="1">
      <c r="B57" s="140" t="str">
        <f>IF( ISBLANK('03.Muestra'!$C8),"",'03.Muestra'!$C8)</f>
        <v/>
      </c>
      <c r="C57" s="140" t="str">
        <f>IF( ISBLANK('03.Muestra'!$E8),"",'03.Muestra'!$E8)</f>
        <v/>
      </c>
      <c r="D57" s="164" t="str">
        <f t="shared" ref="D57:D91" si="2">IF(AND(B57&lt;&gt;"",C57&lt;&gt;""),"N/T","")</f>
        <v/>
      </c>
      <c r="E57" s="133" t="str">
        <f t="shared" ref="E57:E91" si="3">IF(D57&lt;&gt;"",IF(AND(B57&lt;&gt;"",C57&lt;&gt;""),"","ERR"),"")</f>
        <v/>
      </c>
      <c r="F57" s="141" t="s">
        <v>72</v>
      </c>
      <c r="G57" s="142" t="s">
        <v>76</v>
      </c>
      <c r="H57" s="143" t="s">
        <v>74</v>
      </c>
      <c r="I57" s="144" t="s">
        <v>65</v>
      </c>
      <c r="J57" s="145" t="s">
        <v>62</v>
      </c>
      <c r="K57" s="146" t="s">
        <v>69</v>
      </c>
      <c r="L57" s="19"/>
      <c r="M57" s="19"/>
      <c r="N57" s="19"/>
      <c r="O57" s="19"/>
      <c r="P57" s="19"/>
      <c r="Q57" s="19"/>
      <c r="R57" s="19"/>
      <c r="S57" s="19"/>
      <c r="T57" s="19"/>
      <c r="U57" s="19"/>
      <c r="V57" s="19"/>
      <c r="W57" s="19"/>
      <c r="X57" s="19"/>
      <c r="Y57" s="19"/>
    </row>
    <row r="58" spans="2:25" ht="12" customHeight="1">
      <c r="B58" s="140" t="str">
        <f>IF( ISBLANK('03.Muestra'!$C9),"",'03.Muestra'!$C9)</f>
        <v/>
      </c>
      <c r="C58" s="140" t="str">
        <f>IF( ISBLANK('03.Muestra'!$E9),"",'03.Muestra'!$E9)</f>
        <v/>
      </c>
      <c r="D58" s="164" t="str">
        <f t="shared" si="2"/>
        <v/>
      </c>
      <c r="E58" s="133" t="str">
        <f t="shared" si="3"/>
        <v/>
      </c>
      <c r="F58" s="147">
        <f ca="1">COUNTIF($D57:INDIRECT("$D" &amp;  SUM(ROW()-1,'03.Muestra'!$D$45)-1),F57)</f>
        <v>0</v>
      </c>
      <c r="G58" s="147">
        <f ca="1">COUNTIF($D57:INDIRECT("$D" &amp;  SUM(ROW()-1,'03.Muestra'!$D$45)-1),G57)</f>
        <v>0</v>
      </c>
      <c r="H58" s="147">
        <f ca="1">COUNTIF($D57:INDIRECT("$D" &amp;  SUM(ROW()-1,'03.Muestra'!$D$45)-1),H57)</f>
        <v>0</v>
      </c>
      <c r="I58" s="147">
        <f ca="1">COUNTIF($D57:INDIRECT("$D" &amp;  SUM(ROW()-1,'03.Muestra'!$D$45)-1),I57)</f>
        <v>0</v>
      </c>
      <c r="J58" s="147">
        <f ca="1">COUNTIF($D57:INDIRECT("$D" &amp;  SUM(ROW()-1,'03.Muestra'!$D$45)-1),J57)</f>
        <v>0</v>
      </c>
      <c r="K58" s="147">
        <f ca="1">IF('03.Muestra'!$D$45=0,0,COUNTBLANK($D57:INDIRECT("$D" &amp;  SUM(ROW()-1,'03.Muestra'!$D$45)-1)))</f>
        <v>0</v>
      </c>
      <c r="L58" s="19"/>
      <c r="M58" s="19"/>
      <c r="N58" s="19"/>
      <c r="O58" s="19"/>
      <c r="P58" s="19"/>
      <c r="Q58" s="19"/>
      <c r="R58" s="19"/>
      <c r="S58" s="19"/>
      <c r="T58" s="19"/>
      <c r="U58" s="19"/>
      <c r="V58" s="19"/>
      <c r="W58" s="19"/>
      <c r="X58" s="19"/>
      <c r="Y58" s="19"/>
    </row>
    <row r="59" spans="2:25" ht="12" customHeight="1">
      <c r="B59" s="140" t="str">
        <f>IF( ISBLANK('03.Muestra'!$C10),"",'03.Muestra'!$C10)</f>
        <v/>
      </c>
      <c r="C59" s="140" t="str">
        <f>IF( ISBLANK('03.Muestra'!$E10),"",'03.Muestra'!$E10)</f>
        <v/>
      </c>
      <c r="D59" s="164" t="str">
        <f t="shared" si="2"/>
        <v/>
      </c>
      <c r="E59" s="133" t="str">
        <f t="shared" si="3"/>
        <v/>
      </c>
      <c r="G59" s="19"/>
      <c r="H59" s="19"/>
      <c r="I59" s="19"/>
      <c r="J59" s="19"/>
      <c r="K59" s="19"/>
      <c r="L59" s="19"/>
      <c r="M59" s="19"/>
      <c r="N59" s="19"/>
      <c r="O59" s="19"/>
      <c r="P59" s="19"/>
      <c r="Q59" s="19"/>
      <c r="R59" s="19"/>
      <c r="S59" s="19"/>
      <c r="T59" s="19"/>
      <c r="U59" s="19"/>
      <c r="V59" s="19"/>
      <c r="W59" s="19"/>
      <c r="X59" s="19"/>
      <c r="Y59" s="19"/>
    </row>
    <row r="60" spans="2:25" ht="12" customHeight="1">
      <c r="B60" s="140" t="str">
        <f>IF( ISBLANK('03.Muestra'!$C11),"",'03.Muestra'!$C11)</f>
        <v/>
      </c>
      <c r="C60" s="140" t="str">
        <f>IF( ISBLANK('03.Muestra'!$E11),"",'03.Muestra'!$E11)</f>
        <v/>
      </c>
      <c r="D60" s="164" t="str">
        <f t="shared" si="2"/>
        <v/>
      </c>
      <c r="E60" s="133" t="str">
        <f t="shared" si="3"/>
        <v/>
      </c>
      <c r="G60" s="19"/>
      <c r="H60" s="19"/>
      <c r="I60" s="19"/>
      <c r="J60" s="19"/>
      <c r="K60" s="19"/>
      <c r="L60" s="19"/>
      <c r="O60" s="19"/>
      <c r="P60" s="19"/>
      <c r="Q60" s="19"/>
      <c r="R60" s="19"/>
      <c r="S60" s="19"/>
      <c r="T60" s="19"/>
      <c r="U60" s="19"/>
      <c r="V60" s="19"/>
      <c r="W60" s="19"/>
      <c r="X60" s="19"/>
      <c r="Y60" s="19"/>
    </row>
    <row r="61" spans="2:25" ht="12" customHeight="1">
      <c r="B61" s="140" t="str">
        <f>IF( ISBLANK('03.Muestra'!$C12),"",'03.Muestra'!$C12)</f>
        <v/>
      </c>
      <c r="C61" s="140" t="str">
        <f>IF( ISBLANK('03.Muestra'!$E12),"",'03.Muestra'!$E12)</f>
        <v/>
      </c>
      <c r="D61" s="164" t="str">
        <f t="shared" si="2"/>
        <v/>
      </c>
      <c r="E61" s="133" t="str">
        <f t="shared" si="3"/>
        <v/>
      </c>
      <c r="G61" s="19"/>
      <c r="H61" s="19"/>
      <c r="I61" s="19"/>
      <c r="J61" s="19"/>
      <c r="K61" s="19"/>
      <c r="L61" s="19"/>
      <c r="O61" s="19"/>
      <c r="P61" s="19"/>
      <c r="Q61" s="19"/>
      <c r="R61" s="19"/>
      <c r="S61" s="19"/>
      <c r="T61" s="19"/>
      <c r="U61" s="19"/>
      <c r="V61" s="19"/>
      <c r="W61" s="19"/>
      <c r="X61" s="19"/>
      <c r="Y61" s="19"/>
    </row>
    <row r="62" spans="2:25" ht="12" customHeight="1">
      <c r="B62" s="140" t="str">
        <f>IF( ISBLANK('03.Muestra'!$C13),"",'03.Muestra'!$C13)</f>
        <v/>
      </c>
      <c r="C62" s="140" t="str">
        <f>IF( ISBLANK('03.Muestra'!$E13),"",'03.Muestra'!$E13)</f>
        <v/>
      </c>
      <c r="D62" s="164" t="str">
        <f t="shared" si="2"/>
        <v/>
      </c>
      <c r="E62" s="133" t="str">
        <f t="shared" si="3"/>
        <v/>
      </c>
      <c r="G62" s="19"/>
      <c r="H62" s="19"/>
      <c r="I62" s="19"/>
      <c r="J62" s="19"/>
      <c r="K62" s="19"/>
      <c r="L62" s="19"/>
      <c r="O62" s="19"/>
      <c r="P62" s="19"/>
      <c r="Q62" s="19"/>
      <c r="R62" s="19"/>
      <c r="S62" s="19"/>
      <c r="T62" s="19"/>
      <c r="U62" s="19"/>
      <c r="V62" s="19"/>
      <c r="W62" s="19"/>
      <c r="X62" s="19"/>
      <c r="Y62" s="19"/>
    </row>
    <row r="63" spans="2:25" ht="12" customHeight="1">
      <c r="B63" s="140" t="str">
        <f>IF( ISBLANK('03.Muestra'!$C14),"",'03.Muestra'!$C14)</f>
        <v/>
      </c>
      <c r="C63" s="140" t="str">
        <f>IF( ISBLANK('03.Muestra'!$E14),"",'03.Muestra'!$E14)</f>
        <v/>
      </c>
      <c r="D63" s="164" t="str">
        <f t="shared" si="2"/>
        <v/>
      </c>
      <c r="E63" s="133" t="str">
        <f t="shared" si="3"/>
        <v/>
      </c>
      <c r="F63" s="19"/>
      <c r="G63" s="19"/>
      <c r="H63" s="19"/>
      <c r="I63" s="19"/>
      <c r="J63" s="19"/>
      <c r="K63" s="19"/>
      <c r="L63" s="19"/>
      <c r="M63" s="19"/>
      <c r="N63" s="19"/>
      <c r="O63" s="19"/>
      <c r="P63" s="19"/>
      <c r="Q63" s="19"/>
      <c r="R63" s="19"/>
      <c r="S63" s="19"/>
      <c r="T63" s="19"/>
      <c r="U63" s="19"/>
      <c r="V63" s="19"/>
      <c r="W63" s="19"/>
      <c r="X63" s="19"/>
      <c r="Y63" s="19"/>
    </row>
    <row r="64" spans="2:25" ht="12" customHeight="1">
      <c r="B64" s="140" t="str">
        <f>IF( ISBLANK('03.Muestra'!$C15),"",'03.Muestra'!$C15)</f>
        <v/>
      </c>
      <c r="C64" s="140" t="str">
        <f>IF( ISBLANK('03.Muestra'!$E15),"",'03.Muestra'!$E15)</f>
        <v/>
      </c>
      <c r="D64" s="164" t="str">
        <f t="shared" si="2"/>
        <v/>
      </c>
      <c r="E64" s="133" t="str">
        <f t="shared" si="3"/>
        <v/>
      </c>
      <c r="F64" s="19"/>
      <c r="G64" s="19"/>
      <c r="H64" s="19"/>
      <c r="I64" s="19"/>
      <c r="J64" s="19"/>
      <c r="K64" s="19"/>
      <c r="L64" s="19"/>
      <c r="M64" s="19"/>
      <c r="N64" s="19"/>
      <c r="O64" s="19"/>
      <c r="P64" s="19"/>
      <c r="Q64" s="19"/>
      <c r="R64" s="19"/>
      <c r="S64" s="19"/>
      <c r="T64" s="19"/>
      <c r="U64" s="19"/>
      <c r="V64" s="19"/>
      <c r="W64" s="19"/>
      <c r="X64" s="19"/>
      <c r="Y64" s="19"/>
    </row>
    <row r="65" spans="2:25" ht="12" customHeight="1">
      <c r="B65" s="140" t="str">
        <f>IF( ISBLANK('03.Muestra'!$C16),"",'03.Muestra'!$C16)</f>
        <v/>
      </c>
      <c r="C65" s="140" t="str">
        <f>IF( ISBLANK('03.Muestra'!$E16),"",'03.Muestra'!$E16)</f>
        <v/>
      </c>
      <c r="D65" s="164" t="str">
        <f t="shared" si="2"/>
        <v/>
      </c>
      <c r="E65" s="133" t="str">
        <f t="shared" si="3"/>
        <v/>
      </c>
      <c r="F65" s="19"/>
      <c r="G65" s="19"/>
      <c r="H65" s="19"/>
      <c r="I65" s="19"/>
      <c r="J65" s="19"/>
      <c r="K65" s="19"/>
      <c r="L65" s="19"/>
      <c r="M65" s="19"/>
      <c r="N65" s="19"/>
      <c r="O65" s="19"/>
      <c r="P65" s="19"/>
      <c r="Q65" s="19"/>
      <c r="R65" s="19"/>
      <c r="S65" s="19"/>
      <c r="T65" s="19"/>
      <c r="U65" s="19"/>
      <c r="V65" s="19"/>
      <c r="W65" s="19"/>
      <c r="X65" s="19"/>
      <c r="Y65" s="19"/>
    </row>
    <row r="66" spans="2:25" ht="12" customHeight="1">
      <c r="B66" s="140" t="str">
        <f>IF( ISBLANK('03.Muestra'!$C17),"",'03.Muestra'!$C17)</f>
        <v/>
      </c>
      <c r="C66" s="140" t="str">
        <f>IF( ISBLANK('03.Muestra'!$E17),"",'03.Muestra'!$E17)</f>
        <v/>
      </c>
      <c r="D66" s="164" t="str">
        <f t="shared" si="2"/>
        <v/>
      </c>
      <c r="E66" s="133" t="str">
        <f t="shared" si="3"/>
        <v/>
      </c>
      <c r="F66" s="19"/>
      <c r="G66" s="19"/>
      <c r="H66" s="19"/>
      <c r="I66" s="19"/>
      <c r="J66" s="19"/>
      <c r="K66" s="19"/>
      <c r="L66" s="19"/>
      <c r="M66" s="19"/>
      <c r="N66" s="19"/>
      <c r="O66" s="19"/>
      <c r="P66" s="19"/>
      <c r="Q66" s="19"/>
      <c r="R66" s="19"/>
      <c r="S66" s="19"/>
      <c r="T66" s="19"/>
      <c r="U66" s="19"/>
      <c r="V66" s="19"/>
      <c r="W66" s="19"/>
      <c r="X66" s="19"/>
      <c r="Y66" s="19"/>
    </row>
    <row r="67" spans="2:25" ht="12" customHeight="1">
      <c r="B67" s="140" t="str">
        <f>IF( ISBLANK('03.Muestra'!$C18),"",'03.Muestra'!$C18)</f>
        <v/>
      </c>
      <c r="C67" s="140" t="str">
        <f>IF( ISBLANK('03.Muestra'!$E18),"",'03.Muestra'!$E18)</f>
        <v/>
      </c>
      <c r="D67" s="164" t="str">
        <f t="shared" si="2"/>
        <v/>
      </c>
      <c r="E67" s="133" t="str">
        <f t="shared" si="3"/>
        <v/>
      </c>
      <c r="F67" s="19"/>
      <c r="G67" s="19"/>
      <c r="H67" s="19"/>
      <c r="I67" s="19"/>
      <c r="J67" s="19"/>
      <c r="K67" s="19"/>
      <c r="L67" s="19"/>
      <c r="M67" s="19"/>
      <c r="N67" s="19"/>
      <c r="O67" s="19"/>
      <c r="P67" s="19"/>
      <c r="Q67" s="19"/>
      <c r="R67" s="19"/>
      <c r="S67" s="19"/>
      <c r="T67" s="19"/>
      <c r="U67" s="19"/>
      <c r="V67" s="19"/>
      <c r="W67" s="19"/>
      <c r="X67" s="19"/>
      <c r="Y67" s="19"/>
    </row>
    <row r="68" spans="2:25" ht="12" customHeight="1">
      <c r="B68" s="140" t="str">
        <f>IF( ISBLANK('03.Muestra'!$C19),"",'03.Muestra'!$C19)</f>
        <v/>
      </c>
      <c r="C68" s="140" t="str">
        <f>IF( ISBLANK('03.Muestra'!$E19),"",'03.Muestra'!$E19)</f>
        <v/>
      </c>
      <c r="D68" s="164" t="str">
        <f t="shared" si="2"/>
        <v/>
      </c>
      <c r="E68" s="133" t="str">
        <f t="shared" si="3"/>
        <v/>
      </c>
      <c r="F68" s="19"/>
      <c r="G68" s="19"/>
      <c r="H68" s="19"/>
      <c r="I68" s="19"/>
      <c r="J68" s="19"/>
      <c r="K68" s="19"/>
      <c r="L68" s="19"/>
      <c r="M68" s="19"/>
      <c r="N68" s="19"/>
      <c r="O68" s="19"/>
      <c r="P68" s="19"/>
      <c r="Q68" s="19"/>
      <c r="R68" s="19"/>
      <c r="S68" s="19"/>
      <c r="T68" s="19"/>
      <c r="U68" s="19"/>
      <c r="V68" s="19"/>
      <c r="W68" s="19"/>
      <c r="X68" s="19"/>
      <c r="Y68" s="19"/>
    </row>
    <row r="69" spans="2:25" ht="12" customHeight="1">
      <c r="B69" s="140" t="str">
        <f>IF( ISBLANK('03.Muestra'!$C20),"",'03.Muestra'!$C20)</f>
        <v/>
      </c>
      <c r="C69" s="140" t="str">
        <f>IF( ISBLANK('03.Muestra'!$E20),"",'03.Muestra'!$E20)</f>
        <v/>
      </c>
      <c r="D69" s="164" t="str">
        <f t="shared" si="2"/>
        <v/>
      </c>
      <c r="E69" s="133" t="str">
        <f t="shared" si="3"/>
        <v/>
      </c>
      <c r="F69" s="19"/>
      <c r="G69" s="19"/>
      <c r="H69" s="19"/>
      <c r="I69" s="19"/>
      <c r="J69" s="19"/>
      <c r="K69" s="19"/>
      <c r="L69" s="19"/>
      <c r="Q69" s="19"/>
      <c r="R69" s="19"/>
      <c r="S69" s="19"/>
      <c r="T69" s="19"/>
      <c r="U69" s="19"/>
      <c r="V69" s="19"/>
      <c r="W69" s="19"/>
      <c r="X69" s="19"/>
      <c r="Y69" s="19"/>
    </row>
    <row r="70" spans="2:25" ht="12" customHeight="1">
      <c r="B70" s="140" t="str">
        <f>IF( ISBLANK('03.Muestra'!$C21),"",'03.Muestra'!$C21)</f>
        <v/>
      </c>
      <c r="C70" s="140" t="str">
        <f>IF( ISBLANK('03.Muestra'!$E21),"",'03.Muestra'!$E21)</f>
        <v/>
      </c>
      <c r="D70" s="164" t="str">
        <f t="shared" si="2"/>
        <v/>
      </c>
      <c r="E70" s="133" t="str">
        <f t="shared" si="3"/>
        <v/>
      </c>
      <c r="F70" s="19"/>
      <c r="G70" s="19"/>
      <c r="H70" s="19"/>
      <c r="I70" s="19"/>
      <c r="J70" s="19"/>
      <c r="K70" s="19"/>
      <c r="L70" s="19"/>
      <c r="Q70" s="19"/>
      <c r="R70" s="19"/>
      <c r="S70" s="19"/>
      <c r="T70" s="19"/>
      <c r="U70" s="19"/>
      <c r="V70" s="19"/>
      <c r="W70" s="19"/>
      <c r="X70" s="19"/>
      <c r="Y70" s="19"/>
    </row>
    <row r="71" spans="2:25" ht="12" customHeight="1">
      <c r="B71" s="140" t="str">
        <f>IF( ISBLANK('03.Muestra'!$C22),"",'03.Muestra'!$C22)</f>
        <v/>
      </c>
      <c r="C71" s="140" t="str">
        <f>IF( ISBLANK('03.Muestra'!$E22),"",'03.Muestra'!$E22)</f>
        <v/>
      </c>
      <c r="D71" s="164" t="str">
        <f t="shared" si="2"/>
        <v/>
      </c>
      <c r="E71" s="133" t="str">
        <f t="shared" si="3"/>
        <v/>
      </c>
      <c r="F71" s="19"/>
      <c r="G71" s="19"/>
      <c r="H71" s="19"/>
      <c r="I71" s="19"/>
      <c r="J71" s="19"/>
      <c r="K71" s="19"/>
      <c r="L71" s="19"/>
      <c r="Q71" s="19"/>
      <c r="R71" s="19"/>
      <c r="S71" s="19"/>
      <c r="T71" s="19"/>
      <c r="U71" s="19"/>
      <c r="V71" s="19"/>
      <c r="W71" s="19"/>
      <c r="X71" s="19"/>
      <c r="Y71" s="19"/>
    </row>
    <row r="72" spans="2:25" ht="12" customHeight="1">
      <c r="B72" s="140" t="str">
        <f>IF( ISBLANK('03.Muestra'!$C23),"",'03.Muestra'!$C23)</f>
        <v/>
      </c>
      <c r="C72" s="140" t="str">
        <f>IF( ISBLANK('03.Muestra'!$E23),"",'03.Muestra'!$E23)</f>
        <v/>
      </c>
      <c r="D72" s="164" t="str">
        <f t="shared" si="2"/>
        <v/>
      </c>
      <c r="E72" s="133" t="str">
        <f t="shared" si="3"/>
        <v/>
      </c>
      <c r="F72" s="19"/>
      <c r="G72" s="19"/>
      <c r="H72" s="19"/>
      <c r="I72" s="19"/>
      <c r="J72" s="19"/>
      <c r="K72" s="19"/>
      <c r="L72" s="19"/>
      <c r="Q72" s="19"/>
      <c r="R72" s="19"/>
      <c r="S72" s="19"/>
      <c r="T72" s="19"/>
      <c r="U72" s="19"/>
      <c r="V72" s="19"/>
      <c r="W72" s="19"/>
      <c r="X72" s="19"/>
      <c r="Y72" s="19"/>
    </row>
    <row r="73" spans="2:25" ht="12" customHeight="1">
      <c r="B73" s="140" t="str">
        <f>IF( ISBLANK('03.Muestra'!$C24),"",'03.Muestra'!$C24)</f>
        <v/>
      </c>
      <c r="C73" s="140" t="str">
        <f>IF( ISBLANK('03.Muestra'!$E24),"",'03.Muestra'!$E24)</f>
        <v/>
      </c>
      <c r="D73" s="164" t="str">
        <f t="shared" si="2"/>
        <v/>
      </c>
      <c r="E73" s="133" t="str">
        <f t="shared" si="3"/>
        <v/>
      </c>
      <c r="F73" s="19"/>
      <c r="G73" s="19"/>
      <c r="H73" s="19"/>
      <c r="I73" s="19"/>
      <c r="J73" s="19"/>
      <c r="K73" s="19"/>
      <c r="L73" s="19"/>
      <c r="Q73" s="19"/>
      <c r="R73" s="19"/>
      <c r="S73" s="19"/>
      <c r="T73" s="19"/>
      <c r="U73" s="19"/>
      <c r="V73" s="19"/>
      <c r="W73" s="19"/>
      <c r="X73" s="19"/>
      <c r="Y73" s="19"/>
    </row>
    <row r="74" spans="2:25" ht="12" customHeight="1">
      <c r="B74" s="140" t="str">
        <f>IF( ISBLANK('03.Muestra'!$C25),"",'03.Muestra'!$C25)</f>
        <v/>
      </c>
      <c r="C74" s="140" t="str">
        <f>IF( ISBLANK('03.Muestra'!$E25),"",'03.Muestra'!$E25)</f>
        <v/>
      </c>
      <c r="D74" s="164" t="str">
        <f t="shared" si="2"/>
        <v/>
      </c>
      <c r="E74" s="133" t="str">
        <f t="shared" si="3"/>
        <v/>
      </c>
      <c r="F74" s="19"/>
      <c r="G74" s="19"/>
      <c r="H74" s="19"/>
      <c r="I74" s="19"/>
      <c r="J74" s="19"/>
      <c r="K74" s="19"/>
      <c r="L74" s="19"/>
      <c r="Q74" s="19"/>
      <c r="R74" s="19"/>
      <c r="S74" s="19"/>
      <c r="T74" s="19"/>
      <c r="U74" s="19"/>
      <c r="V74" s="19"/>
      <c r="W74" s="19"/>
      <c r="X74" s="19"/>
      <c r="Y74" s="19"/>
    </row>
    <row r="75" spans="2:25" ht="12" customHeight="1">
      <c r="B75" s="140" t="str">
        <f>IF( ISBLANK('03.Muestra'!$C26),"",'03.Muestra'!$C26)</f>
        <v/>
      </c>
      <c r="C75" s="140" t="str">
        <f>IF( ISBLANK('03.Muestra'!$E26),"",'03.Muestra'!$E26)</f>
        <v/>
      </c>
      <c r="D75" s="164" t="str">
        <f t="shared" si="2"/>
        <v/>
      </c>
      <c r="E75" s="133" t="str">
        <f t="shared" si="3"/>
        <v/>
      </c>
      <c r="F75" s="19"/>
      <c r="G75" s="19"/>
      <c r="H75" s="19"/>
      <c r="I75" s="19"/>
      <c r="J75" s="19"/>
      <c r="K75" s="19"/>
      <c r="L75" s="19"/>
      <c r="Q75" s="19"/>
      <c r="R75" s="19"/>
      <c r="S75" s="19"/>
      <c r="T75" s="19"/>
      <c r="U75" s="19"/>
      <c r="V75" s="19"/>
      <c r="W75" s="19"/>
      <c r="X75" s="19"/>
      <c r="Y75" s="19"/>
    </row>
    <row r="76" spans="2:25" ht="12" customHeight="1">
      <c r="B76" s="140" t="str">
        <f>IF( ISBLANK('03.Muestra'!$C27),"",'03.Muestra'!$C27)</f>
        <v/>
      </c>
      <c r="C76" s="140" t="str">
        <f>IF( ISBLANK('03.Muestra'!$E27),"",'03.Muestra'!$E27)</f>
        <v/>
      </c>
      <c r="D76" s="164" t="str">
        <f t="shared" si="2"/>
        <v/>
      </c>
      <c r="E76" s="133" t="str">
        <f t="shared" si="3"/>
        <v/>
      </c>
      <c r="F76" s="19"/>
      <c r="G76" s="19"/>
      <c r="H76" s="19"/>
      <c r="I76" s="19"/>
      <c r="J76" s="19"/>
      <c r="K76" s="19"/>
      <c r="L76" s="19"/>
      <c r="Q76" s="19"/>
      <c r="R76" s="19"/>
      <c r="S76" s="19"/>
      <c r="T76" s="19"/>
      <c r="U76" s="19"/>
      <c r="V76" s="19"/>
      <c r="W76" s="19"/>
      <c r="X76" s="19"/>
      <c r="Y76" s="19"/>
    </row>
    <row r="77" spans="2:25" ht="12" customHeight="1">
      <c r="B77" s="140" t="str">
        <f>IF( ISBLANK('03.Muestra'!$C28),"",'03.Muestra'!$C28)</f>
        <v/>
      </c>
      <c r="C77" s="140" t="str">
        <f>IF( ISBLANK('03.Muestra'!$E28),"",'03.Muestra'!$E28)</f>
        <v/>
      </c>
      <c r="D77" s="164" t="str">
        <f t="shared" si="2"/>
        <v/>
      </c>
      <c r="E77" s="133" t="str">
        <f t="shared" si="3"/>
        <v/>
      </c>
      <c r="F77" s="19"/>
      <c r="G77" s="19"/>
      <c r="H77" s="19"/>
      <c r="I77" s="19"/>
      <c r="J77" s="19"/>
      <c r="K77" s="19"/>
      <c r="L77" s="19"/>
      <c r="Q77" s="19"/>
      <c r="R77" s="19"/>
      <c r="S77" s="19"/>
      <c r="T77" s="19"/>
      <c r="U77" s="19"/>
      <c r="V77" s="19"/>
      <c r="W77" s="19"/>
      <c r="X77" s="19"/>
      <c r="Y77" s="19"/>
    </row>
    <row r="78" spans="2:25" ht="12" customHeight="1">
      <c r="B78" s="140" t="str">
        <f>IF( ISBLANK('03.Muestra'!$C29),"",'03.Muestra'!$C29)</f>
        <v/>
      </c>
      <c r="C78" s="140" t="str">
        <f>IF( ISBLANK('03.Muestra'!$E29),"",'03.Muestra'!$E29)</f>
        <v/>
      </c>
      <c r="D78" s="164" t="str">
        <f t="shared" si="2"/>
        <v/>
      </c>
      <c r="E78" s="133" t="str">
        <f t="shared" si="3"/>
        <v/>
      </c>
      <c r="F78" s="19"/>
      <c r="G78" s="19"/>
      <c r="H78" s="19"/>
      <c r="I78" s="19"/>
      <c r="J78" s="19"/>
      <c r="K78" s="19"/>
      <c r="L78" s="19"/>
      <c r="Q78" s="19"/>
      <c r="R78" s="19"/>
      <c r="S78" s="19"/>
      <c r="T78" s="19"/>
      <c r="U78" s="19"/>
      <c r="V78" s="19"/>
      <c r="W78" s="19"/>
      <c r="X78" s="19"/>
      <c r="Y78" s="19"/>
    </row>
    <row r="79" spans="2:25" ht="12" customHeight="1">
      <c r="B79" s="140" t="str">
        <f>IF( ISBLANK('03.Muestra'!$C30),"",'03.Muestra'!$C30)</f>
        <v/>
      </c>
      <c r="C79" s="140" t="str">
        <f>IF( ISBLANK('03.Muestra'!$E30),"",'03.Muestra'!$E30)</f>
        <v/>
      </c>
      <c r="D79" s="164" t="str">
        <f t="shared" si="2"/>
        <v/>
      </c>
      <c r="E79" s="133" t="str">
        <f t="shared" si="3"/>
        <v/>
      </c>
      <c r="F79" s="19"/>
      <c r="G79" s="19"/>
      <c r="H79" s="19"/>
      <c r="I79" s="19"/>
      <c r="J79" s="19"/>
      <c r="K79" s="19"/>
      <c r="L79" s="19"/>
      <c r="Q79" s="19"/>
      <c r="R79" s="19"/>
      <c r="S79" s="19"/>
      <c r="T79" s="19"/>
      <c r="U79" s="19"/>
      <c r="V79" s="19"/>
      <c r="W79" s="19"/>
      <c r="X79" s="19"/>
      <c r="Y79" s="19"/>
    </row>
    <row r="80" spans="2:25" ht="12" customHeight="1">
      <c r="B80" s="140" t="str">
        <f>IF( ISBLANK('03.Muestra'!$C31),"",'03.Muestra'!$C31)</f>
        <v/>
      </c>
      <c r="C80" s="140" t="str">
        <f>IF( ISBLANK('03.Muestra'!$E31),"",'03.Muestra'!$E31)</f>
        <v/>
      </c>
      <c r="D80" s="164" t="str">
        <f t="shared" si="2"/>
        <v/>
      </c>
      <c r="E80" s="133" t="str">
        <f t="shared" si="3"/>
        <v/>
      </c>
      <c r="F80" s="19"/>
      <c r="G80" s="19"/>
      <c r="H80" s="19"/>
      <c r="I80" s="19"/>
      <c r="J80" s="19"/>
      <c r="K80" s="19"/>
      <c r="L80" s="19"/>
      <c r="M80" s="19"/>
      <c r="N80" s="19"/>
      <c r="O80" s="19"/>
      <c r="P80" s="19"/>
      <c r="Q80" s="19"/>
      <c r="R80" s="19"/>
      <c r="S80" s="19"/>
      <c r="T80" s="19"/>
      <c r="U80" s="19"/>
      <c r="V80" s="19"/>
      <c r="W80" s="19"/>
      <c r="X80" s="19"/>
      <c r="Y80" s="19"/>
    </row>
    <row r="81" spans="2:25" ht="12" customHeight="1">
      <c r="B81" s="140" t="str">
        <f>IF( ISBLANK('03.Muestra'!$C32),"",'03.Muestra'!$C32)</f>
        <v/>
      </c>
      <c r="C81" s="140" t="str">
        <f>IF( ISBLANK('03.Muestra'!$E32),"",'03.Muestra'!$E32)</f>
        <v/>
      </c>
      <c r="D81" s="164" t="str">
        <f t="shared" si="2"/>
        <v/>
      </c>
      <c r="E81" s="133" t="str">
        <f t="shared" si="3"/>
        <v/>
      </c>
      <c r="F81" s="19"/>
      <c r="G81" s="19"/>
      <c r="H81" s="19"/>
      <c r="I81" s="19"/>
      <c r="J81" s="19"/>
      <c r="K81" s="19"/>
      <c r="L81" s="19"/>
      <c r="M81" s="19"/>
      <c r="N81" s="19"/>
      <c r="O81" s="19"/>
      <c r="P81" s="19"/>
      <c r="Q81" s="19"/>
      <c r="R81" s="19"/>
      <c r="S81" s="19"/>
      <c r="T81" s="19"/>
      <c r="U81" s="19"/>
      <c r="V81" s="19"/>
      <c r="W81" s="19"/>
      <c r="X81" s="19"/>
      <c r="Y81" s="19"/>
    </row>
    <row r="82" spans="2:25" ht="12" customHeight="1">
      <c r="B82" s="140" t="str">
        <f>IF( ISBLANK('03.Muestra'!$C33),"",'03.Muestra'!$C33)</f>
        <v/>
      </c>
      <c r="C82" s="140" t="str">
        <f>IF( ISBLANK('03.Muestra'!$E33),"",'03.Muestra'!$E33)</f>
        <v/>
      </c>
      <c r="D82" s="164" t="str">
        <f t="shared" si="2"/>
        <v/>
      </c>
      <c r="E82" s="133" t="str">
        <f t="shared" si="3"/>
        <v/>
      </c>
      <c r="F82" s="19"/>
      <c r="G82" s="19"/>
      <c r="H82" s="19"/>
      <c r="I82" s="19"/>
      <c r="J82" s="19"/>
      <c r="K82" s="19"/>
      <c r="L82" s="19"/>
      <c r="M82" s="19"/>
      <c r="N82" s="19"/>
      <c r="O82" s="19"/>
      <c r="P82" s="19"/>
      <c r="Q82" s="19"/>
      <c r="R82" s="19"/>
      <c r="S82" s="19"/>
      <c r="T82" s="19"/>
      <c r="U82" s="19"/>
      <c r="V82" s="19"/>
      <c r="W82" s="19"/>
      <c r="X82" s="19"/>
      <c r="Y82" s="19"/>
    </row>
    <row r="83" spans="2:25" ht="12" customHeight="1">
      <c r="B83" s="140" t="str">
        <f>IF( ISBLANK('03.Muestra'!$C34),"",'03.Muestra'!$C34)</f>
        <v/>
      </c>
      <c r="C83" s="140" t="str">
        <f>IF( ISBLANK('03.Muestra'!$E34),"",'03.Muestra'!$E34)</f>
        <v/>
      </c>
      <c r="D83" s="164" t="str">
        <f t="shared" si="2"/>
        <v/>
      </c>
      <c r="E83" s="133" t="str">
        <f t="shared" si="3"/>
        <v/>
      </c>
      <c r="F83" s="19"/>
      <c r="G83" s="19"/>
      <c r="H83" s="19"/>
      <c r="I83" s="19"/>
      <c r="J83" s="19"/>
      <c r="K83" s="19"/>
      <c r="L83" s="19"/>
      <c r="M83" s="19"/>
      <c r="N83" s="19"/>
      <c r="O83" s="19"/>
      <c r="P83" s="19"/>
      <c r="Q83" s="19"/>
      <c r="R83" s="19"/>
      <c r="S83" s="19"/>
      <c r="T83" s="19"/>
      <c r="U83" s="19"/>
      <c r="V83" s="19"/>
      <c r="W83" s="19"/>
      <c r="X83" s="19"/>
      <c r="Y83" s="19"/>
    </row>
    <row r="84" spans="2:25" ht="12" customHeight="1">
      <c r="B84" s="140" t="str">
        <f>IF( ISBLANK('03.Muestra'!$C35),"",'03.Muestra'!$C35)</f>
        <v/>
      </c>
      <c r="C84" s="140" t="str">
        <f>IF( ISBLANK('03.Muestra'!$E35),"",'03.Muestra'!$E35)</f>
        <v/>
      </c>
      <c r="D84" s="164" t="str">
        <f t="shared" si="2"/>
        <v/>
      </c>
      <c r="E84" s="133" t="str">
        <f t="shared" si="3"/>
        <v/>
      </c>
      <c r="G84" s="19"/>
      <c r="H84" s="19"/>
      <c r="I84" s="19"/>
      <c r="J84" s="19"/>
      <c r="K84" s="19"/>
      <c r="L84" s="19"/>
      <c r="M84" s="19"/>
      <c r="N84" s="19"/>
      <c r="O84" s="19"/>
      <c r="P84" s="19"/>
      <c r="Q84" s="19"/>
      <c r="R84" s="19"/>
      <c r="S84" s="19"/>
      <c r="T84" s="19"/>
      <c r="U84" s="19"/>
      <c r="V84" s="19"/>
      <c r="W84" s="19"/>
      <c r="X84" s="19"/>
      <c r="Y84" s="19"/>
    </row>
    <row r="85" spans="2:25" ht="12" customHeight="1">
      <c r="B85" s="140" t="str">
        <f>IF( ISBLANK('03.Muestra'!$C36),"",'03.Muestra'!$C36)</f>
        <v/>
      </c>
      <c r="C85" s="140" t="str">
        <f>IF( ISBLANK('03.Muestra'!$E36),"",'03.Muestra'!$E36)</f>
        <v/>
      </c>
      <c r="D85" s="164" t="str">
        <f t="shared" si="2"/>
        <v/>
      </c>
      <c r="E85" s="133" t="str">
        <f t="shared" si="3"/>
        <v/>
      </c>
      <c r="G85" s="19"/>
      <c r="H85" s="19"/>
      <c r="I85" s="19"/>
      <c r="J85" s="19"/>
      <c r="K85" s="19"/>
      <c r="L85" s="19"/>
      <c r="M85" s="19"/>
      <c r="N85" s="19"/>
      <c r="O85" s="19"/>
      <c r="P85" s="19"/>
      <c r="Q85" s="19"/>
      <c r="R85" s="19"/>
      <c r="S85" s="19"/>
      <c r="T85" s="19"/>
      <c r="U85" s="19"/>
      <c r="V85" s="19"/>
      <c r="W85" s="19"/>
      <c r="X85" s="19"/>
      <c r="Y85" s="19"/>
    </row>
    <row r="86" spans="2:25" ht="12" customHeight="1">
      <c r="B86" s="140" t="str">
        <f>IF( ISBLANK('03.Muestra'!$C37),"",'03.Muestra'!$C37)</f>
        <v/>
      </c>
      <c r="C86" s="140" t="str">
        <f>IF( ISBLANK('03.Muestra'!$E37),"",'03.Muestra'!$E37)</f>
        <v/>
      </c>
      <c r="D86" s="164" t="str">
        <f t="shared" si="2"/>
        <v/>
      </c>
      <c r="E86" s="133" t="str">
        <f t="shared" si="3"/>
        <v/>
      </c>
      <c r="G86" s="19"/>
      <c r="H86" s="19"/>
      <c r="I86" s="19"/>
      <c r="J86" s="19"/>
      <c r="K86" s="19"/>
      <c r="L86" s="19"/>
      <c r="M86" s="19"/>
      <c r="N86" s="19"/>
      <c r="O86" s="19"/>
      <c r="P86" s="19"/>
      <c r="Q86" s="19"/>
      <c r="R86" s="19"/>
      <c r="S86" s="19"/>
      <c r="T86" s="19"/>
      <c r="U86" s="19"/>
      <c r="V86" s="19"/>
      <c r="W86" s="19"/>
      <c r="X86" s="19"/>
      <c r="Y86" s="19"/>
    </row>
    <row r="87" spans="2:25" ht="12" customHeight="1">
      <c r="B87" s="140" t="str">
        <f>IF( ISBLANK('03.Muestra'!$C38),"",'03.Muestra'!$C38)</f>
        <v/>
      </c>
      <c r="C87" s="140" t="str">
        <f>IF( ISBLANK('03.Muestra'!$E38),"",'03.Muestra'!$E38)</f>
        <v/>
      </c>
      <c r="D87" s="164" t="str">
        <f t="shared" si="2"/>
        <v/>
      </c>
      <c r="E87" s="133" t="str">
        <f t="shared" si="3"/>
        <v/>
      </c>
      <c r="F87" s="153"/>
      <c r="G87" s="19"/>
      <c r="H87" s="19"/>
      <c r="I87" s="19"/>
      <c r="J87" s="19"/>
      <c r="K87" s="19"/>
      <c r="L87" s="19"/>
      <c r="M87" s="19"/>
      <c r="N87" s="19"/>
      <c r="O87" s="19"/>
      <c r="P87" s="19"/>
      <c r="Q87" s="19"/>
      <c r="R87" s="19"/>
      <c r="S87" s="19"/>
      <c r="T87" s="19"/>
      <c r="U87" s="19"/>
      <c r="V87" s="19"/>
      <c r="W87" s="19"/>
      <c r="X87" s="19"/>
      <c r="Y87" s="19"/>
    </row>
    <row r="88" spans="2:25" ht="12" customHeight="1">
      <c r="B88" s="140" t="str">
        <f>IF( ISBLANK('03.Muestra'!$C39),"",'03.Muestra'!$C39)</f>
        <v/>
      </c>
      <c r="C88" s="140" t="str">
        <f>IF( ISBLANK('03.Muestra'!$E39),"",'03.Muestra'!$E39)</f>
        <v/>
      </c>
      <c r="D88" s="164" t="str">
        <f t="shared" si="2"/>
        <v/>
      </c>
      <c r="E88" s="133" t="str">
        <f t="shared" si="3"/>
        <v/>
      </c>
      <c r="F88" s="153"/>
      <c r="G88" s="19"/>
      <c r="H88" s="19"/>
      <c r="I88" s="19"/>
      <c r="J88" s="19"/>
      <c r="K88" s="19"/>
      <c r="L88" s="19"/>
      <c r="M88" s="19"/>
      <c r="N88" s="19"/>
      <c r="O88" s="19"/>
      <c r="P88" s="19"/>
      <c r="Q88" s="19"/>
      <c r="R88" s="19"/>
      <c r="S88" s="19"/>
      <c r="T88" s="19"/>
      <c r="U88" s="19"/>
      <c r="V88" s="19"/>
      <c r="W88" s="19"/>
      <c r="X88" s="19"/>
      <c r="Y88" s="19"/>
    </row>
    <row r="89" spans="2:25" ht="12" customHeight="1">
      <c r="B89" s="140" t="str">
        <f>IF( ISBLANK('03.Muestra'!$C40),"",'03.Muestra'!$C40)</f>
        <v/>
      </c>
      <c r="C89" s="140" t="str">
        <f>IF( ISBLANK('03.Muestra'!$E40),"",'03.Muestra'!$E40)</f>
        <v/>
      </c>
      <c r="D89" s="164" t="str">
        <f t="shared" si="2"/>
        <v/>
      </c>
      <c r="E89" s="133" t="str">
        <f t="shared" si="3"/>
        <v/>
      </c>
      <c r="F89" s="153"/>
      <c r="G89" s="19"/>
      <c r="H89" s="19"/>
      <c r="I89" s="19"/>
      <c r="J89" s="19"/>
      <c r="K89" s="19"/>
      <c r="L89" s="19"/>
      <c r="M89" s="19"/>
      <c r="N89" s="19"/>
      <c r="O89" s="19"/>
      <c r="P89" s="19"/>
      <c r="Q89" s="19"/>
      <c r="R89" s="19"/>
      <c r="S89" s="19"/>
      <c r="T89" s="19"/>
      <c r="U89" s="19"/>
      <c r="V89" s="19"/>
      <c r="W89" s="19"/>
      <c r="X89" s="19"/>
      <c r="Y89" s="19"/>
    </row>
    <row r="90" spans="2:25" ht="12" customHeight="1">
      <c r="B90" s="140" t="str">
        <f>IF( ISBLANK('03.Muestra'!$C41),"",'03.Muestra'!$C41)</f>
        <v/>
      </c>
      <c r="C90" s="140" t="str">
        <f>IF( ISBLANK('03.Muestra'!$E41),"",'03.Muestra'!$E41)</f>
        <v/>
      </c>
      <c r="D90" s="164" t="str">
        <f t="shared" si="2"/>
        <v/>
      </c>
      <c r="E90" s="133" t="str">
        <f t="shared" si="3"/>
        <v/>
      </c>
      <c r="F90" s="153"/>
      <c r="G90" s="19"/>
      <c r="H90" s="19"/>
      <c r="I90" s="19"/>
      <c r="J90" s="19"/>
      <c r="K90" s="19"/>
      <c r="L90" s="19"/>
      <c r="M90" s="19"/>
      <c r="N90" s="19"/>
      <c r="O90" s="19"/>
      <c r="P90" s="19"/>
      <c r="Q90" s="19"/>
      <c r="R90" s="19"/>
      <c r="S90" s="19"/>
      <c r="T90" s="19"/>
      <c r="U90" s="19"/>
      <c r="V90" s="19"/>
      <c r="W90" s="19"/>
      <c r="X90" s="19"/>
      <c r="Y90" s="19"/>
    </row>
    <row r="91" spans="2:25" ht="12" customHeight="1">
      <c r="B91" s="140" t="str">
        <f>IF( ISBLANK('03.Muestra'!$C42),"",'03.Muestra'!$C42)</f>
        <v/>
      </c>
      <c r="C91" s="140" t="str">
        <f>IF( ISBLANK('03.Muestra'!$E42),"",'03.Muestra'!$E42)</f>
        <v/>
      </c>
      <c r="D91" s="164" t="str">
        <f t="shared" si="2"/>
        <v/>
      </c>
      <c r="E91" s="133" t="str">
        <f t="shared" si="3"/>
        <v/>
      </c>
      <c r="F91" s="19"/>
      <c r="G91" s="19"/>
      <c r="H91" s="19"/>
      <c r="I91" s="19"/>
      <c r="J91" s="19"/>
      <c r="K91" s="19"/>
      <c r="L91" s="19"/>
      <c r="M91" s="19"/>
      <c r="N91" s="19"/>
      <c r="O91" s="19"/>
      <c r="P91" s="19"/>
      <c r="Q91" s="19"/>
      <c r="R91" s="19"/>
      <c r="S91" s="19"/>
      <c r="T91" s="19"/>
      <c r="U91" s="19"/>
      <c r="V91" s="19"/>
      <c r="W91" s="19"/>
      <c r="X91" s="19"/>
      <c r="Y91" s="19"/>
    </row>
    <row r="92" spans="2:25" ht="12" customHeight="1">
      <c r="B92" s="19"/>
      <c r="C92" s="19"/>
      <c r="D92" s="133"/>
      <c r="E92" s="19"/>
      <c r="F92" s="19"/>
      <c r="G92" s="19"/>
      <c r="H92" s="19"/>
      <c r="I92" s="19"/>
      <c r="J92" s="19"/>
      <c r="K92" s="19"/>
      <c r="L92" s="19"/>
      <c r="M92" s="19"/>
      <c r="N92" s="19"/>
      <c r="O92" s="19"/>
      <c r="P92" s="19"/>
      <c r="Q92" s="19"/>
      <c r="R92" s="19"/>
      <c r="S92" s="19"/>
      <c r="T92" s="19"/>
      <c r="U92" s="19"/>
      <c r="V92" s="19"/>
      <c r="W92" s="19"/>
      <c r="X92" s="19"/>
      <c r="Y92" s="19"/>
    </row>
    <row r="93" spans="2:25" ht="12" customHeight="1">
      <c r="B93" s="19"/>
      <c r="C93" s="19"/>
      <c r="D93" s="133"/>
      <c r="E93" s="138"/>
      <c r="F93" s="19"/>
      <c r="G93" s="19"/>
      <c r="H93" s="19"/>
      <c r="I93" s="19"/>
      <c r="J93" s="19"/>
      <c r="K93" s="19"/>
      <c r="L93" s="19"/>
      <c r="M93" s="19"/>
      <c r="N93" s="19"/>
      <c r="O93" s="19"/>
      <c r="P93" s="19"/>
      <c r="Q93" s="19"/>
      <c r="R93" s="19"/>
      <c r="S93" s="19"/>
      <c r="T93" s="19"/>
      <c r="U93" s="19"/>
      <c r="V93" s="19"/>
      <c r="W93" s="19"/>
      <c r="X93" s="19"/>
      <c r="Y93" s="19"/>
    </row>
    <row r="94" spans="2:25" ht="32.25" customHeight="1">
      <c r="B94" s="35" t="s">
        <v>64</v>
      </c>
      <c r="C94" s="27" t="s">
        <v>132</v>
      </c>
      <c r="D94" s="28" t="s">
        <v>71</v>
      </c>
      <c r="E94" s="152"/>
      <c r="K94" s="19"/>
      <c r="L94" s="19"/>
      <c r="M94" s="19"/>
      <c r="N94" s="19"/>
      <c r="O94" s="19"/>
      <c r="P94" s="19"/>
      <c r="Q94" s="19"/>
      <c r="R94" s="19"/>
      <c r="S94" s="19"/>
      <c r="T94" s="19"/>
      <c r="U94" s="19"/>
      <c r="V94" s="19"/>
      <c r="W94" s="19"/>
      <c r="X94" s="19"/>
      <c r="Y94" s="19"/>
    </row>
    <row r="95" spans="2:25" ht="12" customHeight="1">
      <c r="B95" s="140" t="str">
        <f>IF( ISBLANK('03.Muestra'!$C8),"",'03.Muestra'!$C8)</f>
        <v/>
      </c>
      <c r="C95" s="140" t="str">
        <f>IF( ISBLANK('03.Muestra'!$E8),"",'03.Muestra'!$E8)</f>
        <v/>
      </c>
      <c r="D95" s="164" t="str">
        <f t="shared" ref="D95:D129" si="4">IF(AND(B95&lt;&gt;"",C95&lt;&gt;""),"N/T","")</f>
        <v/>
      </c>
      <c r="E95" s="133" t="str">
        <f t="shared" ref="E95:E129" si="5">IF(D95&lt;&gt;"",IF(AND(B95&lt;&gt;"",C95&lt;&gt;""),"","ERR"),"")</f>
        <v/>
      </c>
      <c r="F95" s="141" t="s">
        <v>72</v>
      </c>
      <c r="G95" s="142" t="s">
        <v>76</v>
      </c>
      <c r="H95" s="143" t="s">
        <v>74</v>
      </c>
      <c r="I95" s="144" t="s">
        <v>65</v>
      </c>
      <c r="J95" s="145" t="s">
        <v>62</v>
      </c>
      <c r="K95" s="146" t="s">
        <v>69</v>
      </c>
      <c r="L95" s="19"/>
      <c r="M95" s="19"/>
      <c r="N95" s="19"/>
      <c r="O95" s="19"/>
      <c r="P95" s="19"/>
      <c r="Q95" s="19"/>
      <c r="R95" s="19"/>
      <c r="S95" s="19"/>
      <c r="T95" s="19"/>
      <c r="U95" s="19"/>
      <c r="V95" s="19"/>
      <c r="W95" s="19"/>
      <c r="X95" s="19"/>
      <c r="Y95" s="19"/>
    </row>
    <row r="96" spans="2:25" ht="12" customHeight="1">
      <c r="B96" s="140" t="str">
        <f>IF( ISBLANK('03.Muestra'!$C9),"",'03.Muestra'!$C9)</f>
        <v/>
      </c>
      <c r="C96" s="140" t="str">
        <f>IF( ISBLANK('03.Muestra'!$E9),"",'03.Muestra'!$E9)</f>
        <v/>
      </c>
      <c r="D96" s="164" t="str">
        <f t="shared" si="4"/>
        <v/>
      </c>
      <c r="E96" s="133" t="str">
        <f t="shared" si="5"/>
        <v/>
      </c>
      <c r="F96" s="147">
        <f ca="1">COUNTIF($D95:INDIRECT("$D" &amp;  SUM(ROW()-1,'03.Muestra'!$D$45)-1),F95)</f>
        <v>0</v>
      </c>
      <c r="G96" s="147">
        <f ca="1">COUNTIF($D95:INDIRECT("$D" &amp;  SUM(ROW()-1,'03.Muestra'!$D$45)-1),G95)</f>
        <v>0</v>
      </c>
      <c r="H96" s="147">
        <f ca="1">COUNTIF($D95:INDIRECT("$D" &amp;  SUM(ROW()-1,'03.Muestra'!$D$45)-1),H95)</f>
        <v>0</v>
      </c>
      <c r="I96" s="147">
        <f ca="1">COUNTIF($D95:INDIRECT("$D" &amp;  SUM(ROW()-1,'03.Muestra'!$D$45)-1),I95)</f>
        <v>0</v>
      </c>
      <c r="J96" s="147">
        <f ca="1">COUNTIF($D95:INDIRECT("$D" &amp;  SUM(ROW()-1,'03.Muestra'!$D$45)-1),J95)</f>
        <v>0</v>
      </c>
      <c r="K96" s="147">
        <f ca="1">IF('03.Muestra'!$D$45=0,0,COUNTBLANK($D95:INDIRECT("$D" &amp;  SUM(ROW()-1,'03.Muestra'!$D$45)-1)))</f>
        <v>0</v>
      </c>
      <c r="L96" s="19"/>
      <c r="M96" s="19"/>
      <c r="N96" s="19"/>
      <c r="O96" s="19"/>
      <c r="P96" s="19"/>
      <c r="Q96" s="19"/>
      <c r="R96" s="19"/>
      <c r="S96" s="19"/>
      <c r="T96" s="19"/>
      <c r="U96" s="19"/>
      <c r="V96" s="19"/>
      <c r="W96" s="19"/>
      <c r="X96" s="19"/>
      <c r="Y96" s="19"/>
    </row>
    <row r="97" spans="2:25" ht="12" customHeight="1">
      <c r="B97" s="140" t="str">
        <f>IF( ISBLANK('03.Muestra'!$C10),"",'03.Muestra'!$C10)</f>
        <v/>
      </c>
      <c r="C97" s="140" t="str">
        <f>IF( ISBLANK('03.Muestra'!$E10),"",'03.Muestra'!$E10)</f>
        <v/>
      </c>
      <c r="D97" s="164" t="str">
        <f t="shared" si="4"/>
        <v/>
      </c>
      <c r="E97" s="133" t="str">
        <f t="shared" si="5"/>
        <v/>
      </c>
      <c r="G97" s="19"/>
      <c r="H97" s="19"/>
      <c r="I97" s="19"/>
      <c r="J97" s="19"/>
      <c r="K97" s="19"/>
      <c r="L97" s="19"/>
      <c r="M97" s="19"/>
      <c r="N97" s="19"/>
      <c r="O97" s="19"/>
      <c r="P97" s="19"/>
      <c r="Q97" s="19"/>
      <c r="R97" s="19"/>
      <c r="S97" s="19"/>
      <c r="T97" s="19"/>
      <c r="U97" s="19"/>
      <c r="V97" s="19"/>
      <c r="W97" s="19"/>
      <c r="X97" s="19"/>
      <c r="Y97" s="19"/>
    </row>
    <row r="98" spans="2:25" ht="12" customHeight="1">
      <c r="B98" s="140" t="str">
        <f>IF( ISBLANK('03.Muestra'!$C11),"",'03.Muestra'!$C11)</f>
        <v/>
      </c>
      <c r="C98" s="140" t="str">
        <f>IF( ISBLANK('03.Muestra'!$E11),"",'03.Muestra'!$E11)</f>
        <v/>
      </c>
      <c r="D98" s="164" t="str">
        <f t="shared" si="4"/>
        <v/>
      </c>
      <c r="E98" s="133" t="str">
        <f t="shared" si="5"/>
        <v/>
      </c>
      <c r="G98" s="19"/>
      <c r="H98" s="19"/>
      <c r="I98" s="19"/>
      <c r="J98" s="19"/>
      <c r="K98" s="19"/>
      <c r="L98" s="19"/>
      <c r="M98" s="19"/>
      <c r="N98" s="19"/>
      <c r="O98" s="19"/>
      <c r="P98" s="19"/>
      <c r="Q98" s="19"/>
      <c r="R98" s="19"/>
      <c r="S98" s="19"/>
      <c r="T98" s="19"/>
      <c r="U98" s="19"/>
      <c r="V98" s="19"/>
      <c r="W98" s="19"/>
      <c r="X98" s="19"/>
      <c r="Y98" s="19"/>
    </row>
    <row r="99" spans="2:25" ht="12" customHeight="1">
      <c r="B99" s="140" t="str">
        <f>IF( ISBLANK('03.Muestra'!$C12),"",'03.Muestra'!$C12)</f>
        <v/>
      </c>
      <c r="C99" s="140" t="str">
        <f>IF( ISBLANK('03.Muestra'!$E12),"",'03.Muestra'!$E12)</f>
        <v/>
      </c>
      <c r="D99" s="164" t="str">
        <f t="shared" si="4"/>
        <v/>
      </c>
      <c r="E99" s="133" t="str">
        <f t="shared" si="5"/>
        <v/>
      </c>
      <c r="G99" s="19"/>
      <c r="H99" s="19"/>
      <c r="I99" s="19"/>
      <c r="J99" s="19"/>
      <c r="K99" s="19"/>
      <c r="L99" s="19"/>
      <c r="M99" s="19"/>
      <c r="N99" s="19"/>
      <c r="O99" s="19"/>
      <c r="P99" s="19"/>
      <c r="Q99" s="19"/>
      <c r="R99" s="19"/>
      <c r="S99" s="19"/>
      <c r="T99" s="19"/>
      <c r="U99" s="19"/>
      <c r="V99" s="19"/>
      <c r="W99" s="19"/>
      <c r="X99" s="19"/>
      <c r="Y99" s="19"/>
    </row>
    <row r="100" spans="2:25" ht="12" customHeight="1">
      <c r="B100" s="140" t="str">
        <f>IF( ISBLANK('03.Muestra'!$C13),"",'03.Muestra'!$C13)</f>
        <v/>
      </c>
      <c r="C100" s="140" t="str">
        <f>IF( ISBLANK('03.Muestra'!$E13),"",'03.Muestra'!$E13)</f>
        <v/>
      </c>
      <c r="D100" s="164" t="str">
        <f t="shared" si="4"/>
        <v/>
      </c>
      <c r="E100" s="133" t="str">
        <f t="shared" si="5"/>
        <v/>
      </c>
      <c r="G100" s="19"/>
      <c r="H100" s="19"/>
      <c r="I100" s="19"/>
      <c r="J100" s="19"/>
      <c r="K100" s="19"/>
      <c r="L100" s="19"/>
      <c r="M100" s="19"/>
      <c r="N100" s="19"/>
      <c r="O100" s="19"/>
      <c r="P100" s="19"/>
      <c r="Q100" s="19"/>
      <c r="R100" s="19"/>
      <c r="S100" s="19"/>
      <c r="T100" s="19"/>
      <c r="U100" s="19"/>
      <c r="V100" s="19"/>
      <c r="W100" s="19"/>
      <c r="X100" s="19"/>
      <c r="Y100" s="19"/>
    </row>
    <row r="101" spans="2:25" ht="12" customHeight="1">
      <c r="B101" s="140" t="str">
        <f>IF( ISBLANK('03.Muestra'!$C14),"",'03.Muestra'!$C14)</f>
        <v/>
      </c>
      <c r="C101" s="140" t="str">
        <f>IF( ISBLANK('03.Muestra'!$E14),"",'03.Muestra'!$E14)</f>
        <v/>
      </c>
      <c r="D101" s="164" t="str">
        <f t="shared" si="4"/>
        <v/>
      </c>
      <c r="E101" s="133" t="str">
        <f t="shared" si="5"/>
        <v/>
      </c>
      <c r="F101" s="19"/>
      <c r="G101" s="19"/>
      <c r="H101" s="19"/>
      <c r="I101" s="19"/>
      <c r="J101" s="19"/>
      <c r="K101" s="19"/>
      <c r="L101" s="19"/>
      <c r="M101" s="19"/>
      <c r="N101" s="19"/>
      <c r="O101" s="19"/>
      <c r="P101" s="19"/>
      <c r="Q101" s="19"/>
      <c r="R101" s="19"/>
      <c r="S101" s="19"/>
      <c r="T101" s="19"/>
      <c r="U101" s="19"/>
      <c r="V101" s="19"/>
      <c r="W101" s="19"/>
      <c r="X101" s="19"/>
      <c r="Y101" s="19"/>
    </row>
    <row r="102" spans="2:25" ht="12" customHeight="1">
      <c r="B102" s="140" t="str">
        <f>IF( ISBLANK('03.Muestra'!$C15),"",'03.Muestra'!$C15)</f>
        <v/>
      </c>
      <c r="C102" s="140" t="str">
        <f>IF( ISBLANK('03.Muestra'!$E15),"",'03.Muestra'!$E15)</f>
        <v/>
      </c>
      <c r="D102" s="164" t="str">
        <f t="shared" si="4"/>
        <v/>
      </c>
      <c r="E102" s="133" t="str">
        <f t="shared" si="5"/>
        <v/>
      </c>
      <c r="F102" s="19"/>
      <c r="G102" s="19"/>
      <c r="H102" s="19"/>
      <c r="I102" s="19"/>
      <c r="J102" s="19"/>
      <c r="K102" s="19"/>
      <c r="L102" s="19"/>
      <c r="M102" s="19"/>
      <c r="N102" s="19"/>
      <c r="O102" s="19"/>
      <c r="P102" s="19"/>
      <c r="Q102" s="19"/>
      <c r="R102" s="19"/>
      <c r="S102" s="19"/>
      <c r="T102" s="19"/>
      <c r="U102" s="19"/>
      <c r="V102" s="19"/>
      <c r="W102" s="19"/>
      <c r="X102" s="19"/>
      <c r="Y102" s="19"/>
    </row>
    <row r="103" spans="2:25" ht="12" customHeight="1">
      <c r="B103" s="140" t="str">
        <f>IF( ISBLANK('03.Muestra'!$C16),"",'03.Muestra'!$C16)</f>
        <v/>
      </c>
      <c r="C103" s="140" t="str">
        <f>IF( ISBLANK('03.Muestra'!$E16),"",'03.Muestra'!$E16)</f>
        <v/>
      </c>
      <c r="D103" s="164" t="str">
        <f t="shared" si="4"/>
        <v/>
      </c>
      <c r="E103" s="133" t="str">
        <f t="shared" si="5"/>
        <v/>
      </c>
      <c r="F103" s="19"/>
      <c r="G103" s="19"/>
      <c r="H103" s="19"/>
      <c r="I103" s="19"/>
      <c r="J103" s="19"/>
      <c r="K103" s="19"/>
      <c r="L103" s="19"/>
      <c r="M103" s="19"/>
      <c r="N103" s="19"/>
      <c r="O103" s="19"/>
      <c r="P103" s="19"/>
      <c r="Q103" s="19"/>
      <c r="R103" s="19"/>
      <c r="S103" s="19"/>
      <c r="T103" s="19"/>
      <c r="U103" s="19"/>
      <c r="V103" s="19"/>
      <c r="W103" s="19"/>
      <c r="X103" s="19"/>
      <c r="Y103" s="19"/>
    </row>
    <row r="104" spans="2:25" ht="12" customHeight="1">
      <c r="B104" s="140" t="str">
        <f>IF( ISBLANK('03.Muestra'!$C17),"",'03.Muestra'!$C17)</f>
        <v/>
      </c>
      <c r="C104" s="140" t="str">
        <f>IF( ISBLANK('03.Muestra'!$E17),"",'03.Muestra'!$E17)</f>
        <v/>
      </c>
      <c r="D104" s="164" t="str">
        <f t="shared" si="4"/>
        <v/>
      </c>
      <c r="E104" s="133" t="str">
        <f t="shared" si="5"/>
        <v/>
      </c>
      <c r="F104" s="19"/>
      <c r="G104" s="19"/>
      <c r="H104" s="19"/>
      <c r="I104" s="19"/>
      <c r="J104" s="19"/>
      <c r="K104" s="19"/>
      <c r="L104" s="19"/>
      <c r="M104" s="19"/>
      <c r="N104" s="19"/>
      <c r="O104" s="19"/>
      <c r="P104" s="19"/>
      <c r="Q104" s="19"/>
      <c r="R104" s="19"/>
      <c r="S104" s="19"/>
      <c r="T104" s="19"/>
      <c r="U104" s="19"/>
      <c r="V104" s="19"/>
      <c r="W104" s="19"/>
      <c r="X104" s="19"/>
      <c r="Y104" s="19"/>
    </row>
    <row r="105" spans="2:25" ht="12" customHeight="1">
      <c r="B105" s="140" t="str">
        <f>IF( ISBLANK('03.Muestra'!$C18),"",'03.Muestra'!$C18)</f>
        <v/>
      </c>
      <c r="C105" s="140" t="str">
        <f>IF( ISBLANK('03.Muestra'!$E18),"",'03.Muestra'!$E18)</f>
        <v/>
      </c>
      <c r="D105" s="164" t="str">
        <f t="shared" si="4"/>
        <v/>
      </c>
      <c r="E105" s="133" t="str">
        <f t="shared" si="5"/>
        <v/>
      </c>
      <c r="F105" s="19"/>
      <c r="G105" s="19"/>
      <c r="H105" s="19"/>
      <c r="I105" s="19"/>
      <c r="J105" s="19"/>
      <c r="K105" s="19"/>
      <c r="L105" s="19"/>
      <c r="M105" s="19"/>
      <c r="N105" s="19"/>
      <c r="O105" s="19"/>
      <c r="P105" s="19"/>
      <c r="Q105" s="19"/>
      <c r="R105" s="19"/>
      <c r="S105" s="19"/>
      <c r="T105" s="19"/>
      <c r="U105" s="19"/>
      <c r="V105" s="19"/>
      <c r="W105" s="19"/>
      <c r="X105" s="19"/>
      <c r="Y105" s="19"/>
    </row>
    <row r="106" spans="2:25" ht="12" customHeight="1">
      <c r="B106" s="140" t="str">
        <f>IF( ISBLANK('03.Muestra'!$C19),"",'03.Muestra'!$C19)</f>
        <v/>
      </c>
      <c r="C106" s="140" t="str">
        <f>IF( ISBLANK('03.Muestra'!$E19),"",'03.Muestra'!$E19)</f>
        <v/>
      </c>
      <c r="D106" s="164" t="str">
        <f t="shared" si="4"/>
        <v/>
      </c>
      <c r="E106" s="133" t="str">
        <f t="shared" si="5"/>
        <v/>
      </c>
      <c r="F106" s="19"/>
      <c r="G106" s="19"/>
      <c r="H106" s="19"/>
      <c r="I106" s="19"/>
      <c r="J106" s="19"/>
      <c r="K106" s="19"/>
      <c r="L106" s="19"/>
      <c r="M106" s="19"/>
      <c r="N106" s="19"/>
      <c r="O106" s="19"/>
      <c r="P106" s="19"/>
      <c r="Q106" s="19"/>
      <c r="R106" s="19"/>
      <c r="S106" s="19"/>
      <c r="T106" s="19"/>
      <c r="U106" s="19"/>
      <c r="V106" s="19"/>
      <c r="W106" s="19"/>
      <c r="X106" s="19"/>
      <c r="Y106" s="19"/>
    </row>
    <row r="107" spans="2:25" ht="12" customHeight="1">
      <c r="B107" s="140" t="str">
        <f>IF( ISBLANK('03.Muestra'!$C20),"",'03.Muestra'!$C20)</f>
        <v/>
      </c>
      <c r="C107" s="140" t="str">
        <f>IF( ISBLANK('03.Muestra'!$E20),"",'03.Muestra'!$E20)</f>
        <v/>
      </c>
      <c r="D107" s="164" t="str">
        <f t="shared" si="4"/>
        <v/>
      </c>
      <c r="E107" s="133" t="str">
        <f t="shared" si="5"/>
        <v/>
      </c>
      <c r="F107" s="19"/>
      <c r="G107" s="19"/>
      <c r="H107" s="19"/>
      <c r="I107" s="19"/>
      <c r="J107" s="19"/>
      <c r="K107" s="19"/>
      <c r="L107" s="19"/>
      <c r="Q107" s="19"/>
      <c r="R107" s="19"/>
      <c r="S107" s="19"/>
      <c r="T107" s="19"/>
      <c r="U107" s="19"/>
      <c r="V107" s="19"/>
      <c r="W107" s="19"/>
      <c r="X107" s="19"/>
      <c r="Y107" s="19"/>
    </row>
    <row r="108" spans="2:25" ht="12" customHeight="1">
      <c r="B108" s="140" t="str">
        <f>IF( ISBLANK('03.Muestra'!$C21),"",'03.Muestra'!$C21)</f>
        <v/>
      </c>
      <c r="C108" s="140" t="str">
        <f>IF( ISBLANK('03.Muestra'!$E21),"",'03.Muestra'!$E21)</f>
        <v/>
      </c>
      <c r="D108" s="164" t="str">
        <f t="shared" si="4"/>
        <v/>
      </c>
      <c r="E108" s="133" t="str">
        <f t="shared" si="5"/>
        <v/>
      </c>
      <c r="F108" s="19"/>
      <c r="G108" s="19"/>
      <c r="H108" s="19"/>
      <c r="I108" s="19"/>
      <c r="J108" s="19"/>
      <c r="K108" s="19"/>
      <c r="L108" s="19"/>
      <c r="Q108" s="19"/>
      <c r="R108" s="19"/>
      <c r="S108" s="19"/>
      <c r="T108" s="19"/>
      <c r="U108" s="19"/>
      <c r="V108" s="19"/>
      <c r="W108" s="19"/>
      <c r="X108" s="19"/>
      <c r="Y108" s="19"/>
    </row>
    <row r="109" spans="2:25" ht="12" customHeight="1">
      <c r="B109" s="140" t="str">
        <f>IF( ISBLANK('03.Muestra'!$C22),"",'03.Muestra'!$C22)</f>
        <v/>
      </c>
      <c r="C109" s="140" t="str">
        <f>IF( ISBLANK('03.Muestra'!$E22),"",'03.Muestra'!$E22)</f>
        <v/>
      </c>
      <c r="D109" s="164" t="str">
        <f t="shared" si="4"/>
        <v/>
      </c>
      <c r="E109" s="133" t="str">
        <f t="shared" si="5"/>
        <v/>
      </c>
      <c r="F109" s="19"/>
      <c r="G109" s="19"/>
      <c r="H109" s="19"/>
      <c r="I109" s="19"/>
      <c r="J109" s="19"/>
      <c r="K109" s="19"/>
      <c r="L109" s="19"/>
      <c r="Q109" s="19"/>
      <c r="R109" s="19"/>
      <c r="S109" s="19"/>
      <c r="T109" s="19"/>
      <c r="U109" s="19"/>
      <c r="V109" s="19"/>
      <c r="W109" s="19"/>
      <c r="X109" s="19"/>
      <c r="Y109" s="19"/>
    </row>
    <row r="110" spans="2:25" ht="12" customHeight="1">
      <c r="B110" s="140" t="str">
        <f>IF( ISBLANK('03.Muestra'!$C23),"",'03.Muestra'!$C23)</f>
        <v/>
      </c>
      <c r="C110" s="140" t="str">
        <f>IF( ISBLANK('03.Muestra'!$E23),"",'03.Muestra'!$E23)</f>
        <v/>
      </c>
      <c r="D110" s="164" t="str">
        <f t="shared" si="4"/>
        <v/>
      </c>
      <c r="E110" s="133" t="str">
        <f t="shared" si="5"/>
        <v/>
      </c>
      <c r="F110" s="19"/>
      <c r="G110" s="19"/>
      <c r="H110" s="19"/>
      <c r="I110" s="19"/>
      <c r="J110" s="19"/>
      <c r="K110" s="19"/>
      <c r="L110" s="19"/>
      <c r="Q110" s="19"/>
      <c r="R110" s="19"/>
      <c r="S110" s="19"/>
      <c r="T110" s="19"/>
      <c r="U110" s="19"/>
      <c r="V110" s="19"/>
      <c r="W110" s="19"/>
      <c r="X110" s="19"/>
      <c r="Y110" s="19"/>
    </row>
    <row r="111" spans="2:25" ht="12" customHeight="1">
      <c r="B111" s="140" t="str">
        <f>IF( ISBLANK('03.Muestra'!$C24),"",'03.Muestra'!$C24)</f>
        <v/>
      </c>
      <c r="C111" s="140" t="str">
        <f>IF( ISBLANK('03.Muestra'!$E24),"",'03.Muestra'!$E24)</f>
        <v/>
      </c>
      <c r="D111" s="164" t="str">
        <f t="shared" si="4"/>
        <v/>
      </c>
      <c r="E111" s="133" t="str">
        <f t="shared" si="5"/>
        <v/>
      </c>
      <c r="F111" s="19"/>
      <c r="G111" s="19"/>
      <c r="H111" s="19"/>
      <c r="I111" s="19"/>
      <c r="J111" s="19"/>
      <c r="K111" s="19"/>
      <c r="L111" s="19"/>
      <c r="Q111" s="19"/>
      <c r="R111" s="19"/>
      <c r="S111" s="19"/>
      <c r="T111" s="19"/>
      <c r="U111" s="19"/>
      <c r="V111" s="19"/>
      <c r="W111" s="19"/>
      <c r="X111" s="19"/>
      <c r="Y111" s="19"/>
    </row>
    <row r="112" spans="2:25" ht="12" customHeight="1">
      <c r="B112" s="140" t="str">
        <f>IF( ISBLANK('03.Muestra'!$C25),"",'03.Muestra'!$C25)</f>
        <v/>
      </c>
      <c r="C112" s="140" t="str">
        <f>IF( ISBLANK('03.Muestra'!$E25),"",'03.Muestra'!$E25)</f>
        <v/>
      </c>
      <c r="D112" s="164" t="str">
        <f t="shared" si="4"/>
        <v/>
      </c>
      <c r="E112" s="133" t="str">
        <f t="shared" si="5"/>
        <v/>
      </c>
      <c r="F112" s="19"/>
      <c r="G112" s="19"/>
      <c r="H112" s="19"/>
      <c r="I112" s="19"/>
      <c r="J112" s="19"/>
      <c r="K112" s="19"/>
      <c r="L112" s="19"/>
      <c r="Q112" s="19"/>
      <c r="R112" s="19"/>
      <c r="S112" s="19"/>
      <c r="T112" s="19"/>
      <c r="U112" s="19"/>
      <c r="V112" s="19"/>
      <c r="W112" s="19"/>
      <c r="X112" s="19"/>
      <c r="Y112" s="19"/>
    </row>
    <row r="113" spans="2:25" ht="12" customHeight="1">
      <c r="B113" s="140" t="str">
        <f>IF( ISBLANK('03.Muestra'!$C26),"",'03.Muestra'!$C26)</f>
        <v/>
      </c>
      <c r="C113" s="140" t="str">
        <f>IF( ISBLANK('03.Muestra'!$E26),"",'03.Muestra'!$E26)</f>
        <v/>
      </c>
      <c r="D113" s="164" t="str">
        <f t="shared" si="4"/>
        <v/>
      </c>
      <c r="E113" s="133" t="str">
        <f t="shared" si="5"/>
        <v/>
      </c>
      <c r="F113" s="19"/>
      <c r="G113" s="19"/>
      <c r="H113" s="19"/>
      <c r="I113" s="19"/>
      <c r="J113" s="19"/>
      <c r="K113" s="19"/>
      <c r="L113" s="19"/>
      <c r="Q113" s="19"/>
      <c r="R113" s="19"/>
      <c r="S113" s="19"/>
      <c r="T113" s="19"/>
      <c r="U113" s="19"/>
      <c r="V113" s="19"/>
      <c r="W113" s="19"/>
      <c r="X113" s="19"/>
      <c r="Y113" s="19"/>
    </row>
    <row r="114" spans="2:25" ht="12" customHeight="1">
      <c r="B114" s="140" t="str">
        <f>IF( ISBLANK('03.Muestra'!$C27),"",'03.Muestra'!$C27)</f>
        <v/>
      </c>
      <c r="C114" s="140" t="str">
        <f>IF( ISBLANK('03.Muestra'!$E27),"",'03.Muestra'!$E27)</f>
        <v/>
      </c>
      <c r="D114" s="164" t="str">
        <f t="shared" si="4"/>
        <v/>
      </c>
      <c r="E114" s="133" t="str">
        <f t="shared" si="5"/>
        <v/>
      </c>
      <c r="F114" s="19"/>
      <c r="G114" s="19"/>
      <c r="H114" s="19"/>
      <c r="I114" s="19"/>
      <c r="J114" s="19"/>
      <c r="K114" s="19"/>
      <c r="L114" s="19"/>
      <c r="Q114" s="19"/>
      <c r="R114" s="19"/>
      <c r="S114" s="19"/>
      <c r="T114" s="19"/>
      <c r="U114" s="19"/>
      <c r="V114" s="19"/>
      <c r="W114" s="19"/>
      <c r="X114" s="19"/>
      <c r="Y114" s="19"/>
    </row>
    <row r="115" spans="2:25" ht="12" customHeight="1">
      <c r="B115" s="140" t="str">
        <f>IF( ISBLANK('03.Muestra'!$C28),"",'03.Muestra'!$C28)</f>
        <v/>
      </c>
      <c r="C115" s="140" t="str">
        <f>IF( ISBLANK('03.Muestra'!$E28),"",'03.Muestra'!$E28)</f>
        <v/>
      </c>
      <c r="D115" s="164" t="str">
        <f t="shared" si="4"/>
        <v/>
      </c>
      <c r="E115" s="133" t="str">
        <f t="shared" si="5"/>
        <v/>
      </c>
      <c r="F115" s="19"/>
      <c r="G115" s="19"/>
      <c r="H115" s="19"/>
      <c r="I115" s="19"/>
      <c r="J115" s="19"/>
      <c r="K115" s="19"/>
      <c r="L115" s="19"/>
      <c r="Q115" s="19"/>
      <c r="R115" s="19"/>
      <c r="S115" s="19"/>
      <c r="T115" s="19"/>
      <c r="U115" s="19"/>
      <c r="V115" s="19"/>
      <c r="W115" s="19"/>
      <c r="X115" s="19"/>
      <c r="Y115" s="19"/>
    </row>
    <row r="116" spans="2:25" ht="12" customHeight="1">
      <c r="B116" s="140" t="str">
        <f>IF( ISBLANK('03.Muestra'!$C29),"",'03.Muestra'!$C29)</f>
        <v/>
      </c>
      <c r="C116" s="140" t="str">
        <f>IF( ISBLANK('03.Muestra'!$E29),"",'03.Muestra'!$E29)</f>
        <v/>
      </c>
      <c r="D116" s="164" t="str">
        <f t="shared" si="4"/>
        <v/>
      </c>
      <c r="E116" s="133" t="str">
        <f t="shared" si="5"/>
        <v/>
      </c>
      <c r="F116" s="19"/>
      <c r="G116" s="19"/>
      <c r="H116" s="19"/>
      <c r="I116" s="19"/>
      <c r="J116" s="19"/>
      <c r="K116" s="19"/>
      <c r="L116" s="19"/>
      <c r="Q116" s="19"/>
      <c r="R116" s="19"/>
      <c r="S116" s="19"/>
      <c r="T116" s="19"/>
      <c r="U116" s="19"/>
      <c r="V116" s="19"/>
      <c r="W116" s="19"/>
      <c r="X116" s="19"/>
      <c r="Y116" s="19"/>
    </row>
    <row r="117" spans="2:25" ht="12" customHeight="1">
      <c r="B117" s="140" t="str">
        <f>IF( ISBLANK('03.Muestra'!$C30),"",'03.Muestra'!$C30)</f>
        <v/>
      </c>
      <c r="C117" s="140" t="str">
        <f>IF( ISBLANK('03.Muestra'!$E30),"",'03.Muestra'!$E30)</f>
        <v/>
      </c>
      <c r="D117" s="164" t="str">
        <f t="shared" si="4"/>
        <v/>
      </c>
      <c r="E117" s="133" t="str">
        <f t="shared" si="5"/>
        <v/>
      </c>
      <c r="F117" s="19"/>
      <c r="G117" s="19"/>
      <c r="H117" s="19"/>
      <c r="I117" s="19"/>
      <c r="J117" s="19"/>
      <c r="K117" s="19"/>
      <c r="L117" s="19"/>
      <c r="Q117" s="19"/>
      <c r="R117" s="19"/>
      <c r="S117" s="19"/>
      <c r="T117" s="19"/>
      <c r="U117" s="19"/>
      <c r="V117" s="19"/>
      <c r="W117" s="19"/>
      <c r="X117" s="19"/>
      <c r="Y117" s="19"/>
    </row>
    <row r="118" spans="2:25" ht="12" customHeight="1">
      <c r="B118" s="140" t="str">
        <f>IF( ISBLANK('03.Muestra'!$C31),"",'03.Muestra'!$C31)</f>
        <v/>
      </c>
      <c r="C118" s="140" t="str">
        <f>IF( ISBLANK('03.Muestra'!$E31),"",'03.Muestra'!$E31)</f>
        <v/>
      </c>
      <c r="D118" s="164" t="str">
        <f t="shared" si="4"/>
        <v/>
      </c>
      <c r="E118" s="133" t="str">
        <f t="shared" si="5"/>
        <v/>
      </c>
      <c r="F118" s="19"/>
      <c r="G118" s="19"/>
      <c r="H118" s="19"/>
      <c r="I118" s="19"/>
      <c r="J118" s="19"/>
      <c r="K118" s="19"/>
      <c r="L118" s="19"/>
      <c r="M118" s="19"/>
      <c r="N118" s="19"/>
      <c r="O118" s="19"/>
      <c r="P118" s="19"/>
      <c r="Q118" s="19"/>
      <c r="R118" s="19"/>
      <c r="S118" s="19"/>
      <c r="T118" s="19"/>
      <c r="U118" s="19"/>
      <c r="V118" s="19"/>
      <c r="W118" s="19"/>
      <c r="X118" s="19"/>
      <c r="Y118" s="19"/>
    </row>
    <row r="119" spans="2:25" ht="12" customHeight="1">
      <c r="B119" s="140" t="str">
        <f>IF( ISBLANK('03.Muestra'!$C32),"",'03.Muestra'!$C32)</f>
        <v/>
      </c>
      <c r="C119" s="140" t="str">
        <f>IF( ISBLANK('03.Muestra'!$E32),"",'03.Muestra'!$E32)</f>
        <v/>
      </c>
      <c r="D119" s="164" t="str">
        <f t="shared" si="4"/>
        <v/>
      </c>
      <c r="E119" s="133" t="str">
        <f t="shared" si="5"/>
        <v/>
      </c>
      <c r="F119" s="19"/>
      <c r="G119" s="19"/>
      <c r="H119" s="19"/>
      <c r="I119" s="19"/>
      <c r="J119" s="19"/>
      <c r="K119" s="19"/>
      <c r="L119" s="19"/>
      <c r="M119" s="19"/>
      <c r="N119" s="19"/>
      <c r="O119" s="19"/>
      <c r="P119" s="19"/>
      <c r="Q119" s="19"/>
      <c r="R119" s="19"/>
      <c r="S119" s="19"/>
      <c r="T119" s="19"/>
      <c r="U119" s="19"/>
      <c r="V119" s="19"/>
      <c r="W119" s="19"/>
      <c r="X119" s="19"/>
      <c r="Y119" s="19"/>
    </row>
    <row r="120" spans="2:25" ht="12" customHeight="1">
      <c r="B120" s="140" t="str">
        <f>IF( ISBLANK('03.Muestra'!$C33),"",'03.Muestra'!$C33)</f>
        <v/>
      </c>
      <c r="C120" s="140" t="str">
        <f>IF( ISBLANK('03.Muestra'!$E33),"",'03.Muestra'!$E33)</f>
        <v/>
      </c>
      <c r="D120" s="164" t="str">
        <f t="shared" si="4"/>
        <v/>
      </c>
      <c r="E120" s="133" t="str">
        <f t="shared" si="5"/>
        <v/>
      </c>
      <c r="F120" s="19"/>
      <c r="G120" s="19"/>
      <c r="H120" s="19"/>
      <c r="I120" s="19"/>
      <c r="J120" s="19"/>
      <c r="K120" s="19"/>
      <c r="L120" s="19"/>
      <c r="M120" s="19"/>
      <c r="N120" s="19"/>
      <c r="O120" s="19"/>
      <c r="P120" s="19"/>
      <c r="Q120" s="19"/>
      <c r="R120" s="19"/>
      <c r="S120" s="19"/>
      <c r="T120" s="19"/>
      <c r="U120" s="19"/>
      <c r="V120" s="19"/>
      <c r="W120" s="19"/>
      <c r="X120" s="19"/>
      <c r="Y120" s="19"/>
    </row>
    <row r="121" spans="2:25" ht="12" customHeight="1">
      <c r="B121" s="140" t="str">
        <f>IF( ISBLANK('03.Muestra'!$C34),"",'03.Muestra'!$C34)</f>
        <v/>
      </c>
      <c r="C121" s="140" t="str">
        <f>IF( ISBLANK('03.Muestra'!$E34),"",'03.Muestra'!$E34)</f>
        <v/>
      </c>
      <c r="D121" s="164" t="str">
        <f t="shared" si="4"/>
        <v/>
      </c>
      <c r="E121" s="133" t="str">
        <f t="shared" si="5"/>
        <v/>
      </c>
      <c r="F121" s="19"/>
      <c r="G121" s="19"/>
      <c r="H121" s="19"/>
      <c r="I121" s="19"/>
      <c r="J121" s="19"/>
      <c r="K121" s="19"/>
      <c r="L121" s="19"/>
      <c r="M121" s="19"/>
      <c r="N121" s="19"/>
      <c r="O121" s="19"/>
      <c r="P121" s="19"/>
      <c r="Q121" s="19"/>
      <c r="R121" s="19"/>
      <c r="S121" s="19"/>
      <c r="T121" s="19"/>
      <c r="U121" s="19"/>
      <c r="V121" s="19"/>
      <c r="W121" s="19"/>
      <c r="X121" s="19"/>
      <c r="Y121" s="19"/>
    </row>
    <row r="122" spans="2:25" ht="12" customHeight="1">
      <c r="B122" s="140" t="str">
        <f>IF( ISBLANK('03.Muestra'!$C35),"",'03.Muestra'!$C35)</f>
        <v/>
      </c>
      <c r="C122" s="140" t="str">
        <f>IF( ISBLANK('03.Muestra'!$E35),"",'03.Muestra'!$E35)</f>
        <v/>
      </c>
      <c r="D122" s="164" t="str">
        <f t="shared" si="4"/>
        <v/>
      </c>
      <c r="E122" s="133" t="str">
        <f t="shared" si="5"/>
        <v/>
      </c>
      <c r="G122" s="19"/>
      <c r="H122" s="19"/>
      <c r="I122" s="19"/>
      <c r="J122" s="19"/>
      <c r="K122" s="19"/>
      <c r="L122" s="19"/>
      <c r="M122" s="19"/>
      <c r="N122" s="19"/>
      <c r="O122" s="19"/>
      <c r="P122" s="19"/>
      <c r="Q122" s="19"/>
      <c r="R122" s="19"/>
      <c r="S122" s="19"/>
      <c r="T122" s="19"/>
      <c r="U122" s="19"/>
      <c r="V122" s="19"/>
      <c r="W122" s="19"/>
      <c r="X122" s="19"/>
      <c r="Y122" s="19"/>
    </row>
    <row r="123" spans="2:25" ht="12" customHeight="1">
      <c r="B123" s="140" t="str">
        <f>IF( ISBLANK('03.Muestra'!$C36),"",'03.Muestra'!$C36)</f>
        <v/>
      </c>
      <c r="C123" s="140" t="str">
        <f>IF( ISBLANK('03.Muestra'!$E36),"",'03.Muestra'!$E36)</f>
        <v/>
      </c>
      <c r="D123" s="164" t="str">
        <f t="shared" si="4"/>
        <v/>
      </c>
      <c r="E123" s="133" t="str">
        <f t="shared" si="5"/>
        <v/>
      </c>
      <c r="F123" s="153"/>
      <c r="G123" s="19"/>
      <c r="H123" s="19"/>
      <c r="I123" s="19"/>
      <c r="J123" s="19"/>
      <c r="K123" s="19"/>
      <c r="L123" s="19"/>
      <c r="M123" s="19"/>
      <c r="N123" s="19"/>
      <c r="O123" s="19"/>
      <c r="P123" s="19"/>
      <c r="Q123" s="19"/>
      <c r="R123" s="19"/>
      <c r="S123" s="19"/>
      <c r="T123" s="19"/>
      <c r="U123" s="19"/>
      <c r="V123" s="19"/>
      <c r="W123" s="19"/>
      <c r="X123" s="19"/>
      <c r="Y123" s="19"/>
    </row>
    <row r="124" spans="2:25" ht="12" customHeight="1">
      <c r="B124" s="140" t="str">
        <f>IF( ISBLANK('03.Muestra'!$C37),"",'03.Muestra'!$C37)</f>
        <v/>
      </c>
      <c r="C124" s="140" t="str">
        <f>IF( ISBLANK('03.Muestra'!$E37),"",'03.Muestra'!$E37)</f>
        <v/>
      </c>
      <c r="D124" s="164" t="str">
        <f t="shared" si="4"/>
        <v/>
      </c>
      <c r="E124" s="133" t="str">
        <f t="shared" si="5"/>
        <v/>
      </c>
      <c r="F124" s="153"/>
      <c r="G124" s="19"/>
      <c r="H124" s="19"/>
      <c r="I124" s="19"/>
      <c r="J124" s="19"/>
      <c r="K124" s="19"/>
      <c r="L124" s="19"/>
      <c r="M124" s="19"/>
      <c r="N124" s="19"/>
      <c r="O124" s="19"/>
      <c r="P124" s="19"/>
      <c r="Q124" s="19"/>
      <c r="R124" s="19"/>
      <c r="S124" s="19"/>
      <c r="T124" s="19"/>
      <c r="U124" s="19"/>
      <c r="V124" s="19"/>
      <c r="W124" s="19"/>
      <c r="X124" s="19"/>
      <c r="Y124" s="19"/>
    </row>
    <row r="125" spans="2:25" ht="12" customHeight="1">
      <c r="B125" s="140" t="str">
        <f>IF( ISBLANK('03.Muestra'!$C38),"",'03.Muestra'!$C38)</f>
        <v/>
      </c>
      <c r="C125" s="140" t="str">
        <f>IF( ISBLANK('03.Muestra'!$E38),"",'03.Muestra'!$E38)</f>
        <v/>
      </c>
      <c r="D125" s="164" t="str">
        <f t="shared" si="4"/>
        <v/>
      </c>
      <c r="E125" s="133" t="str">
        <f t="shared" si="5"/>
        <v/>
      </c>
      <c r="F125" s="153"/>
      <c r="G125" s="19"/>
      <c r="H125" s="19"/>
      <c r="I125" s="19"/>
      <c r="J125" s="19"/>
      <c r="K125" s="19"/>
      <c r="L125" s="19"/>
      <c r="M125" s="19"/>
      <c r="N125" s="19"/>
      <c r="O125" s="19"/>
      <c r="P125" s="19"/>
      <c r="Q125" s="19"/>
      <c r="R125" s="19"/>
      <c r="S125" s="19"/>
      <c r="T125" s="19"/>
      <c r="U125" s="19"/>
      <c r="V125" s="19"/>
      <c r="W125" s="19"/>
      <c r="X125" s="19"/>
      <c r="Y125" s="19"/>
    </row>
    <row r="126" spans="2:25" ht="12" customHeight="1">
      <c r="B126" s="140" t="str">
        <f>IF( ISBLANK('03.Muestra'!$C39),"",'03.Muestra'!$C39)</f>
        <v/>
      </c>
      <c r="C126" s="140" t="str">
        <f>IF( ISBLANK('03.Muestra'!$E39),"",'03.Muestra'!$E39)</f>
        <v/>
      </c>
      <c r="D126" s="164" t="str">
        <f t="shared" si="4"/>
        <v/>
      </c>
      <c r="E126" s="133" t="str">
        <f t="shared" si="5"/>
        <v/>
      </c>
      <c r="F126" s="153"/>
      <c r="G126" s="19"/>
      <c r="H126" s="19"/>
      <c r="I126" s="19"/>
      <c r="J126" s="19"/>
      <c r="K126" s="19"/>
      <c r="L126" s="19"/>
      <c r="M126" s="19"/>
      <c r="N126" s="19"/>
      <c r="O126" s="19"/>
      <c r="P126" s="19"/>
      <c r="Q126" s="19"/>
      <c r="R126" s="19"/>
      <c r="S126" s="19"/>
      <c r="T126" s="19"/>
      <c r="U126" s="19"/>
      <c r="V126" s="19"/>
      <c r="W126" s="19"/>
      <c r="X126" s="19"/>
      <c r="Y126" s="19"/>
    </row>
    <row r="127" spans="2:25" ht="12" customHeight="1">
      <c r="B127" s="140" t="str">
        <f>IF( ISBLANK('03.Muestra'!$C40),"",'03.Muestra'!$C40)</f>
        <v/>
      </c>
      <c r="C127" s="140" t="str">
        <f>IF( ISBLANK('03.Muestra'!$E40),"",'03.Muestra'!$E40)</f>
        <v/>
      </c>
      <c r="D127" s="164" t="str">
        <f t="shared" si="4"/>
        <v/>
      </c>
      <c r="E127" s="133" t="str">
        <f t="shared" si="5"/>
        <v/>
      </c>
      <c r="F127" s="153"/>
      <c r="G127" s="19"/>
      <c r="H127" s="19"/>
      <c r="I127" s="19"/>
      <c r="J127" s="19"/>
      <c r="K127" s="19"/>
      <c r="L127" s="19"/>
      <c r="M127" s="19"/>
      <c r="N127" s="19"/>
      <c r="O127" s="19"/>
      <c r="P127" s="19"/>
      <c r="Q127" s="19"/>
      <c r="R127" s="19"/>
      <c r="S127" s="19"/>
      <c r="T127" s="19"/>
      <c r="U127" s="19"/>
      <c r="V127" s="19"/>
      <c r="W127" s="19"/>
      <c r="X127" s="19"/>
      <c r="Y127" s="19"/>
    </row>
    <row r="128" spans="2:25" ht="12" customHeight="1">
      <c r="B128" s="140" t="str">
        <f>IF( ISBLANK('03.Muestra'!$C41),"",'03.Muestra'!$C41)</f>
        <v/>
      </c>
      <c r="C128" s="140" t="str">
        <f>IF( ISBLANK('03.Muestra'!$E41),"",'03.Muestra'!$E41)</f>
        <v/>
      </c>
      <c r="D128" s="164" t="str">
        <f t="shared" si="4"/>
        <v/>
      </c>
      <c r="E128" s="133" t="str">
        <f t="shared" si="5"/>
        <v/>
      </c>
      <c r="F128" s="153"/>
      <c r="G128" s="19"/>
      <c r="H128" s="19"/>
      <c r="I128" s="19"/>
      <c r="J128" s="19"/>
      <c r="K128" s="19"/>
      <c r="L128" s="19"/>
      <c r="M128" s="19"/>
      <c r="N128" s="19"/>
      <c r="O128" s="19"/>
      <c r="P128" s="19"/>
      <c r="Q128" s="19"/>
      <c r="R128" s="19"/>
      <c r="S128" s="19"/>
      <c r="T128" s="19"/>
      <c r="U128" s="19"/>
      <c r="V128" s="19"/>
      <c r="W128" s="19"/>
      <c r="X128" s="19"/>
      <c r="Y128" s="19"/>
    </row>
    <row r="129" spans="2:25" ht="12" customHeight="1">
      <c r="B129" s="140" t="str">
        <f>IF( ISBLANK('03.Muestra'!$C42),"",'03.Muestra'!$C42)</f>
        <v/>
      </c>
      <c r="C129" s="140" t="str">
        <f>IF( ISBLANK('03.Muestra'!$E42),"",'03.Muestra'!$E42)</f>
        <v/>
      </c>
      <c r="D129" s="164" t="str">
        <f t="shared" si="4"/>
        <v/>
      </c>
      <c r="E129" s="133" t="str">
        <f t="shared" si="5"/>
        <v/>
      </c>
      <c r="F129" s="19"/>
      <c r="G129" s="19"/>
      <c r="H129" s="19"/>
      <c r="I129" s="19"/>
      <c r="J129" s="19"/>
      <c r="K129" s="19"/>
      <c r="L129" s="19"/>
      <c r="M129" s="19"/>
      <c r="N129" s="19"/>
      <c r="O129" s="19"/>
      <c r="P129" s="19"/>
      <c r="Q129" s="19"/>
      <c r="R129" s="19"/>
      <c r="S129" s="19"/>
      <c r="T129" s="19"/>
      <c r="U129" s="19"/>
      <c r="V129" s="19"/>
      <c r="W129" s="19"/>
      <c r="X129" s="19"/>
      <c r="Y129" s="19"/>
    </row>
    <row r="130" spans="2:25" ht="12" customHeight="1">
      <c r="B130" s="19"/>
      <c r="C130" s="19"/>
      <c r="D130" s="133"/>
      <c r="E130" s="19"/>
      <c r="F130" s="19"/>
      <c r="G130" s="19"/>
      <c r="H130" s="19"/>
      <c r="I130" s="19"/>
      <c r="J130" s="19"/>
      <c r="K130" s="19"/>
      <c r="L130" s="19"/>
      <c r="M130" s="19"/>
      <c r="N130" s="19"/>
      <c r="O130" s="19"/>
      <c r="P130" s="19"/>
      <c r="Q130" s="19"/>
      <c r="R130" s="19"/>
      <c r="S130" s="19"/>
      <c r="T130" s="19"/>
      <c r="U130" s="19"/>
      <c r="V130" s="19"/>
      <c r="W130" s="19"/>
      <c r="X130" s="19"/>
      <c r="Y130" s="19"/>
    </row>
    <row r="131" spans="2:25" ht="12" customHeight="1">
      <c r="B131" s="19"/>
      <c r="C131" s="19"/>
      <c r="D131" s="133"/>
      <c r="E131" s="19"/>
      <c r="F131" s="19"/>
      <c r="G131" s="19"/>
      <c r="H131" s="19"/>
      <c r="I131" s="19"/>
      <c r="J131" s="19"/>
      <c r="K131" s="19"/>
      <c r="L131" s="19"/>
      <c r="M131" s="19"/>
      <c r="N131" s="19"/>
      <c r="O131" s="19"/>
      <c r="P131" s="19"/>
      <c r="Q131" s="19"/>
      <c r="R131" s="19"/>
      <c r="S131" s="19"/>
      <c r="T131" s="19"/>
      <c r="U131" s="19"/>
      <c r="V131" s="19"/>
      <c r="W131" s="19"/>
      <c r="X131" s="19"/>
      <c r="Y131" s="19"/>
    </row>
    <row r="132" spans="2:25" ht="12" customHeight="1">
      <c r="B132" s="19"/>
      <c r="C132" s="19"/>
      <c r="D132" s="133"/>
      <c r="E132" s="19"/>
      <c r="F132" s="19"/>
      <c r="G132" s="19"/>
      <c r="H132" s="19"/>
      <c r="I132" s="19"/>
      <c r="J132" s="19"/>
      <c r="K132" s="19"/>
      <c r="L132" s="19"/>
      <c r="M132" s="19"/>
      <c r="N132" s="19"/>
      <c r="O132" s="19"/>
      <c r="P132" s="19"/>
      <c r="Q132" s="19"/>
      <c r="R132" s="19"/>
      <c r="S132" s="19"/>
      <c r="T132" s="19"/>
      <c r="U132" s="19"/>
      <c r="V132" s="19"/>
      <c r="W132" s="19"/>
      <c r="X132" s="19"/>
      <c r="Y132" s="19"/>
    </row>
    <row r="133" spans="2:25" ht="12" customHeight="1">
      <c r="B133" s="19"/>
      <c r="C133" s="19"/>
      <c r="D133" s="133"/>
      <c r="E133" s="19"/>
      <c r="F133" s="19"/>
      <c r="G133" s="19"/>
      <c r="H133" s="19"/>
      <c r="I133" s="19"/>
      <c r="J133" s="19"/>
      <c r="K133" s="19"/>
      <c r="L133" s="19"/>
      <c r="M133" s="19"/>
      <c r="N133" s="19"/>
      <c r="O133" s="19"/>
      <c r="P133" s="19"/>
      <c r="Q133" s="19"/>
      <c r="R133" s="19"/>
      <c r="S133" s="19"/>
      <c r="T133" s="19"/>
      <c r="U133" s="19"/>
      <c r="V133" s="19"/>
      <c r="W133" s="19"/>
      <c r="X133" s="19"/>
      <c r="Y133" s="19"/>
    </row>
    <row r="134" spans="2:25" ht="12" customHeight="1">
      <c r="B134" s="19"/>
      <c r="C134" s="19"/>
      <c r="D134" s="133"/>
      <c r="E134" s="19"/>
      <c r="F134" s="19"/>
      <c r="G134" s="19"/>
      <c r="H134" s="19"/>
      <c r="I134" s="19"/>
      <c r="J134" s="19"/>
      <c r="K134" s="19"/>
      <c r="L134" s="19"/>
      <c r="M134" s="19"/>
      <c r="N134" s="19"/>
      <c r="O134" s="19"/>
      <c r="P134" s="19"/>
      <c r="Q134" s="19"/>
      <c r="R134" s="19"/>
      <c r="S134" s="19"/>
      <c r="T134" s="19"/>
      <c r="U134" s="19"/>
      <c r="V134" s="19"/>
      <c r="W134" s="19"/>
      <c r="X134" s="19"/>
      <c r="Y134" s="19"/>
    </row>
    <row r="135" spans="2:25" ht="12" customHeight="1">
      <c r="B135" s="19"/>
      <c r="C135" s="19"/>
      <c r="D135" s="133"/>
      <c r="E135" s="19"/>
      <c r="F135" s="19"/>
      <c r="G135" s="19"/>
      <c r="H135" s="19"/>
      <c r="I135" s="19"/>
      <c r="J135" s="19"/>
      <c r="K135" s="19"/>
      <c r="L135" s="19"/>
      <c r="M135" s="19"/>
      <c r="N135" s="19"/>
      <c r="O135" s="19"/>
      <c r="P135" s="19"/>
      <c r="Q135" s="19"/>
      <c r="R135" s="19"/>
      <c r="S135" s="19"/>
      <c r="T135" s="19"/>
      <c r="U135" s="19"/>
      <c r="V135" s="19"/>
      <c r="W135" s="19"/>
      <c r="X135" s="19"/>
      <c r="Y135" s="19"/>
    </row>
    <row r="136" spans="2:25" ht="12" customHeight="1">
      <c r="B136" s="19"/>
      <c r="C136" s="19"/>
      <c r="D136" s="133"/>
      <c r="E136" s="19"/>
      <c r="F136" s="19"/>
      <c r="G136" s="19"/>
      <c r="H136" s="19"/>
      <c r="I136" s="19"/>
      <c r="J136" s="19"/>
      <c r="K136" s="19"/>
      <c r="L136" s="19"/>
      <c r="M136" s="19"/>
      <c r="N136" s="19"/>
      <c r="O136" s="19"/>
      <c r="P136" s="19"/>
      <c r="Q136" s="19"/>
      <c r="R136" s="19"/>
      <c r="S136" s="19"/>
      <c r="T136" s="19"/>
      <c r="U136" s="19"/>
      <c r="V136" s="19"/>
      <c r="W136" s="19"/>
      <c r="X136" s="19"/>
      <c r="Y136" s="19"/>
    </row>
    <row r="137" spans="2:25" ht="12" customHeight="1">
      <c r="B137" s="19"/>
      <c r="C137" s="19"/>
      <c r="D137" s="133"/>
      <c r="E137" s="19"/>
      <c r="F137" s="19"/>
      <c r="G137" s="19"/>
      <c r="H137" s="19"/>
      <c r="I137" s="19"/>
      <c r="J137" s="19"/>
      <c r="K137" s="19"/>
      <c r="L137" s="19"/>
      <c r="M137" s="19"/>
      <c r="N137" s="19"/>
      <c r="O137" s="19"/>
      <c r="P137" s="19"/>
      <c r="Q137" s="19"/>
      <c r="R137" s="19"/>
      <c r="S137" s="19"/>
      <c r="T137" s="19"/>
      <c r="U137" s="19"/>
      <c r="V137" s="19"/>
      <c r="W137" s="19"/>
      <c r="X137" s="19"/>
      <c r="Y137" s="19"/>
    </row>
    <row r="138" spans="2:25" ht="12" customHeight="1">
      <c r="B138" s="19"/>
      <c r="C138" s="19"/>
      <c r="D138" s="133"/>
      <c r="E138" s="19"/>
      <c r="F138" s="19"/>
      <c r="G138" s="19"/>
      <c r="H138" s="19"/>
      <c r="I138" s="19"/>
      <c r="J138" s="19"/>
      <c r="K138" s="19"/>
      <c r="L138" s="19"/>
      <c r="M138" s="19"/>
      <c r="N138" s="19"/>
      <c r="O138" s="19"/>
      <c r="P138" s="19"/>
      <c r="Q138" s="19"/>
      <c r="R138" s="19"/>
      <c r="S138" s="19"/>
      <c r="T138" s="19"/>
      <c r="U138" s="19"/>
      <c r="V138" s="19"/>
      <c r="W138" s="19"/>
      <c r="X138" s="19"/>
      <c r="Y138" s="19"/>
    </row>
    <row r="139" spans="2:25" ht="12" customHeight="1">
      <c r="B139" s="19"/>
      <c r="C139" s="19"/>
      <c r="D139" s="133"/>
      <c r="E139" s="19"/>
      <c r="F139" s="19"/>
      <c r="G139" s="19"/>
      <c r="H139" s="19"/>
      <c r="I139" s="19"/>
      <c r="J139" s="19"/>
      <c r="K139" s="19"/>
      <c r="L139" s="19"/>
      <c r="M139" s="19"/>
      <c r="N139" s="19"/>
      <c r="O139" s="19"/>
      <c r="P139" s="19"/>
      <c r="Q139" s="19"/>
      <c r="R139" s="19"/>
      <c r="S139" s="19"/>
      <c r="T139" s="19"/>
      <c r="U139" s="19"/>
      <c r="V139" s="19"/>
      <c r="W139" s="19"/>
      <c r="X139" s="19"/>
      <c r="Y139" s="19"/>
    </row>
    <row r="140" spans="2:25" ht="12" customHeight="1">
      <c r="B140" s="19"/>
      <c r="C140" s="19"/>
      <c r="D140" s="133"/>
      <c r="E140" s="19"/>
      <c r="F140" s="19"/>
      <c r="G140" s="19"/>
      <c r="H140" s="19"/>
      <c r="I140" s="19"/>
      <c r="J140" s="19"/>
      <c r="K140" s="19"/>
      <c r="L140" s="19"/>
      <c r="M140" s="19"/>
      <c r="N140" s="19"/>
      <c r="O140" s="19"/>
      <c r="P140" s="19"/>
      <c r="Q140" s="19"/>
      <c r="R140" s="19"/>
      <c r="S140" s="19"/>
      <c r="T140" s="19"/>
      <c r="U140" s="19"/>
      <c r="V140" s="19"/>
      <c r="W140" s="19"/>
      <c r="X140" s="19"/>
      <c r="Y140" s="19"/>
    </row>
    <row r="141" spans="2:25" ht="12" customHeight="1">
      <c r="B141" s="19"/>
      <c r="C141" s="19"/>
      <c r="D141" s="133"/>
      <c r="E141" s="19"/>
      <c r="F141" s="19"/>
      <c r="G141" s="19"/>
      <c r="H141" s="19"/>
      <c r="I141" s="19"/>
      <c r="J141" s="19"/>
      <c r="K141" s="19"/>
      <c r="L141" s="19"/>
      <c r="M141" s="19"/>
      <c r="N141" s="19"/>
      <c r="O141" s="19"/>
      <c r="P141" s="19"/>
      <c r="Q141" s="19"/>
      <c r="R141" s="19"/>
      <c r="S141" s="19"/>
      <c r="T141" s="19"/>
      <c r="U141" s="19"/>
      <c r="V141" s="19"/>
      <c r="W141" s="19"/>
      <c r="X141" s="19"/>
      <c r="Y141" s="19"/>
    </row>
    <row r="142" spans="2:25" ht="12" customHeight="1">
      <c r="B142" s="19"/>
      <c r="C142" s="19"/>
      <c r="D142" s="133"/>
      <c r="E142" s="19"/>
      <c r="F142" s="19"/>
      <c r="G142" s="19"/>
      <c r="H142" s="19"/>
      <c r="I142" s="19"/>
      <c r="J142" s="19"/>
      <c r="K142" s="19"/>
      <c r="L142" s="19"/>
      <c r="M142" s="19"/>
      <c r="N142" s="19"/>
      <c r="O142" s="19"/>
      <c r="P142" s="19"/>
      <c r="Q142" s="19"/>
      <c r="R142" s="19"/>
      <c r="S142" s="19"/>
      <c r="T142" s="19"/>
      <c r="U142" s="19"/>
      <c r="V142" s="19"/>
      <c r="W142" s="19"/>
      <c r="X142" s="19"/>
      <c r="Y142" s="19"/>
    </row>
    <row r="143" spans="2:25" ht="12" customHeight="1">
      <c r="B143" s="19"/>
      <c r="C143" s="19"/>
      <c r="D143" s="133"/>
      <c r="E143" s="19"/>
      <c r="F143" s="19"/>
      <c r="G143" s="19"/>
      <c r="H143" s="19"/>
      <c r="I143" s="19"/>
      <c r="J143" s="19"/>
      <c r="K143" s="19"/>
      <c r="L143" s="19"/>
      <c r="M143" s="19"/>
      <c r="N143" s="19"/>
      <c r="O143" s="19"/>
      <c r="P143" s="19"/>
      <c r="Q143" s="19"/>
      <c r="R143" s="19"/>
      <c r="S143" s="19"/>
      <c r="T143" s="19"/>
      <c r="U143" s="19"/>
      <c r="V143" s="19"/>
      <c r="W143" s="19"/>
      <c r="X143" s="19"/>
      <c r="Y143" s="19"/>
    </row>
    <row r="144" spans="2:25" ht="12" customHeight="1">
      <c r="B144" s="19"/>
      <c r="C144" s="19"/>
      <c r="D144" s="133"/>
      <c r="E144" s="19"/>
      <c r="F144" s="19"/>
      <c r="G144" s="19"/>
      <c r="H144" s="19"/>
      <c r="I144" s="19"/>
      <c r="J144" s="19"/>
      <c r="K144" s="19"/>
      <c r="L144" s="19"/>
      <c r="M144" s="19"/>
      <c r="N144" s="19"/>
      <c r="O144" s="19"/>
      <c r="P144" s="19"/>
      <c r="Q144" s="19"/>
      <c r="R144" s="19"/>
      <c r="S144" s="19"/>
      <c r="T144" s="19"/>
      <c r="U144" s="19"/>
      <c r="V144" s="19"/>
      <c r="W144" s="19"/>
      <c r="X144" s="19"/>
      <c r="Y144" s="19"/>
    </row>
    <row r="145" spans="2:25" ht="12" customHeight="1">
      <c r="B145" s="19"/>
      <c r="C145" s="19"/>
      <c r="D145" s="133"/>
      <c r="E145" s="19"/>
      <c r="F145" s="19"/>
      <c r="G145" s="19"/>
      <c r="H145" s="19"/>
      <c r="I145" s="19"/>
      <c r="J145" s="19"/>
      <c r="K145" s="19"/>
      <c r="L145" s="19"/>
      <c r="M145" s="19"/>
      <c r="N145" s="19"/>
      <c r="O145" s="19"/>
      <c r="P145" s="19"/>
      <c r="Q145" s="19"/>
      <c r="R145" s="19"/>
      <c r="S145" s="19"/>
      <c r="T145" s="19"/>
      <c r="U145" s="19"/>
      <c r="V145" s="19"/>
      <c r="W145" s="19"/>
      <c r="X145" s="19"/>
      <c r="Y145" s="19"/>
    </row>
    <row r="146" spans="2:25" ht="12" customHeight="1">
      <c r="B146" s="19"/>
      <c r="C146" s="19"/>
      <c r="D146" s="133"/>
      <c r="E146" s="19"/>
      <c r="F146" s="19"/>
      <c r="G146" s="19"/>
      <c r="H146" s="19"/>
      <c r="I146" s="19"/>
      <c r="J146" s="19"/>
      <c r="K146" s="19"/>
      <c r="L146" s="19"/>
      <c r="M146" s="19"/>
      <c r="N146" s="19"/>
      <c r="O146" s="19"/>
      <c r="P146" s="19"/>
      <c r="Q146" s="19"/>
      <c r="R146" s="19"/>
      <c r="S146" s="19"/>
      <c r="T146" s="19"/>
      <c r="U146" s="19"/>
      <c r="V146" s="19"/>
      <c r="W146" s="19"/>
      <c r="X146" s="19"/>
      <c r="Y146" s="19"/>
    </row>
    <row r="147" spans="2:25" ht="12" customHeight="1">
      <c r="B147" s="19"/>
      <c r="C147" s="19"/>
      <c r="D147" s="133"/>
      <c r="E147" s="19"/>
      <c r="F147" s="19"/>
      <c r="G147" s="19"/>
      <c r="H147" s="19"/>
      <c r="I147" s="19"/>
      <c r="J147" s="19"/>
      <c r="K147" s="19"/>
      <c r="L147" s="19"/>
      <c r="M147" s="19"/>
      <c r="N147" s="19"/>
      <c r="O147" s="19"/>
      <c r="P147" s="19"/>
      <c r="Q147" s="19"/>
      <c r="R147" s="19"/>
      <c r="S147" s="19"/>
      <c r="T147" s="19"/>
      <c r="U147" s="19"/>
      <c r="V147" s="19"/>
      <c r="W147" s="19"/>
      <c r="X147" s="19"/>
      <c r="Y147" s="19"/>
    </row>
    <row r="148" spans="2:25" ht="12" customHeight="1">
      <c r="B148" s="19"/>
      <c r="C148" s="19"/>
      <c r="D148" s="133"/>
      <c r="E148" s="19"/>
      <c r="F148" s="19"/>
      <c r="G148" s="19"/>
      <c r="H148" s="19"/>
      <c r="I148" s="19"/>
      <c r="J148" s="19"/>
      <c r="K148" s="19"/>
      <c r="L148" s="19"/>
      <c r="M148" s="19"/>
      <c r="N148" s="19"/>
      <c r="O148" s="19"/>
      <c r="P148" s="19"/>
      <c r="Q148" s="19"/>
      <c r="R148" s="19"/>
      <c r="S148" s="19"/>
      <c r="T148" s="19"/>
      <c r="U148" s="19"/>
      <c r="V148" s="19"/>
      <c r="W148" s="19"/>
      <c r="X148" s="19"/>
      <c r="Y148" s="19"/>
    </row>
    <row r="149" spans="2:25" ht="12" customHeight="1">
      <c r="B149" s="19"/>
      <c r="C149" s="19"/>
      <c r="D149" s="133"/>
      <c r="E149" s="19"/>
      <c r="F149" s="19"/>
      <c r="G149" s="19"/>
      <c r="H149" s="19"/>
      <c r="I149" s="19"/>
      <c r="J149" s="19"/>
      <c r="K149" s="19"/>
      <c r="L149" s="19"/>
      <c r="M149" s="19"/>
      <c r="N149" s="19"/>
      <c r="O149" s="19"/>
      <c r="P149" s="19"/>
      <c r="Q149" s="19"/>
      <c r="R149" s="19"/>
      <c r="S149" s="19"/>
      <c r="T149" s="19"/>
      <c r="U149" s="19"/>
      <c r="V149" s="19"/>
      <c r="W149" s="19"/>
      <c r="X149" s="19"/>
      <c r="Y149" s="19"/>
    </row>
    <row r="150" spans="2:25" ht="12" customHeight="1">
      <c r="B150" s="19"/>
      <c r="C150" s="19"/>
      <c r="D150" s="133"/>
      <c r="E150" s="19"/>
      <c r="F150" s="19"/>
      <c r="G150" s="19"/>
      <c r="H150" s="19"/>
      <c r="I150" s="19"/>
      <c r="J150" s="19"/>
      <c r="K150" s="19"/>
      <c r="L150" s="19"/>
      <c r="M150" s="19"/>
      <c r="N150" s="19"/>
      <c r="O150" s="19"/>
      <c r="P150" s="19"/>
      <c r="Q150" s="19"/>
      <c r="R150" s="19"/>
      <c r="S150" s="19"/>
      <c r="T150" s="19"/>
      <c r="U150" s="19"/>
      <c r="V150" s="19"/>
      <c r="W150" s="19"/>
      <c r="X150" s="19"/>
      <c r="Y150" s="19"/>
    </row>
    <row r="151" spans="2:25" ht="12" customHeight="1">
      <c r="B151" s="19"/>
      <c r="C151" s="19"/>
      <c r="D151" s="133"/>
      <c r="E151" s="19"/>
      <c r="F151" s="19"/>
      <c r="G151" s="19"/>
      <c r="H151" s="19"/>
      <c r="I151" s="19"/>
      <c r="J151" s="19"/>
      <c r="K151" s="19"/>
      <c r="L151" s="19"/>
      <c r="M151" s="19"/>
      <c r="N151" s="19"/>
      <c r="O151" s="19"/>
      <c r="P151" s="19"/>
      <c r="Q151" s="19"/>
      <c r="R151" s="19"/>
      <c r="S151" s="19"/>
      <c r="T151" s="19"/>
      <c r="U151" s="19"/>
      <c r="V151" s="19"/>
      <c r="W151" s="19"/>
      <c r="X151" s="19"/>
      <c r="Y151" s="19"/>
    </row>
    <row r="152" spans="2:25" ht="12" customHeight="1">
      <c r="B152" s="19"/>
      <c r="C152" s="19"/>
      <c r="D152" s="133"/>
      <c r="E152" s="19"/>
      <c r="F152" s="19"/>
      <c r="G152" s="19"/>
      <c r="H152" s="19"/>
      <c r="I152" s="19"/>
      <c r="J152" s="19"/>
      <c r="K152" s="19"/>
      <c r="L152" s="19"/>
      <c r="M152" s="19"/>
      <c r="N152" s="19"/>
      <c r="O152" s="19"/>
      <c r="P152" s="19"/>
      <c r="Q152" s="19"/>
      <c r="R152" s="19"/>
      <c r="S152" s="19"/>
      <c r="T152" s="19"/>
      <c r="U152" s="19"/>
      <c r="V152" s="19"/>
      <c r="W152" s="19"/>
      <c r="X152" s="19"/>
      <c r="Y152" s="19"/>
    </row>
    <row r="153" spans="2:25" ht="12" customHeight="1">
      <c r="B153" s="19"/>
      <c r="C153" s="19"/>
      <c r="D153" s="133"/>
      <c r="E153" s="19"/>
      <c r="F153" s="19"/>
      <c r="G153" s="19"/>
      <c r="H153" s="19"/>
      <c r="I153" s="19"/>
      <c r="J153" s="19"/>
      <c r="K153" s="19"/>
      <c r="L153" s="19"/>
      <c r="M153" s="19"/>
      <c r="N153" s="19"/>
      <c r="O153" s="19"/>
      <c r="P153" s="19"/>
      <c r="Q153" s="19"/>
      <c r="R153" s="19"/>
      <c r="S153" s="19"/>
      <c r="T153" s="19"/>
      <c r="U153" s="19"/>
      <c r="V153" s="19"/>
      <c r="W153" s="19"/>
      <c r="X153" s="19"/>
      <c r="Y153" s="19"/>
    </row>
    <row r="154" spans="2:25" ht="12" customHeight="1">
      <c r="B154" s="19"/>
      <c r="C154" s="19"/>
      <c r="D154" s="133"/>
      <c r="E154" s="19"/>
      <c r="F154" s="19"/>
      <c r="G154" s="19"/>
      <c r="H154" s="19"/>
      <c r="I154" s="19"/>
      <c r="J154" s="19"/>
      <c r="K154" s="19"/>
      <c r="L154" s="19"/>
      <c r="M154" s="19"/>
      <c r="N154" s="19"/>
      <c r="O154" s="19"/>
      <c r="P154" s="19"/>
      <c r="Q154" s="19"/>
      <c r="R154" s="19"/>
      <c r="S154" s="19"/>
      <c r="T154" s="19"/>
      <c r="U154" s="19"/>
      <c r="V154" s="19"/>
      <c r="W154" s="19"/>
      <c r="X154" s="19"/>
      <c r="Y154" s="19"/>
    </row>
    <row r="155" spans="2:25" ht="12" customHeight="1">
      <c r="B155" s="19"/>
      <c r="C155" s="19"/>
      <c r="D155" s="133"/>
      <c r="E155" s="19"/>
      <c r="F155" s="19"/>
      <c r="G155" s="19"/>
      <c r="H155" s="19"/>
      <c r="I155" s="19"/>
      <c r="J155" s="19"/>
      <c r="K155" s="19"/>
      <c r="L155" s="19"/>
      <c r="M155" s="19"/>
      <c r="N155" s="19"/>
      <c r="O155" s="19"/>
      <c r="P155" s="19"/>
      <c r="Q155" s="19"/>
      <c r="R155" s="19"/>
      <c r="S155" s="19"/>
      <c r="T155" s="19"/>
      <c r="U155" s="19"/>
      <c r="V155" s="19"/>
      <c r="W155" s="19"/>
      <c r="X155" s="19"/>
      <c r="Y155" s="19"/>
    </row>
    <row r="156" spans="2:25" ht="12" customHeight="1">
      <c r="B156" s="19"/>
      <c r="C156" s="19"/>
      <c r="D156" s="133"/>
      <c r="E156" s="19"/>
      <c r="F156" s="19"/>
      <c r="G156" s="19"/>
      <c r="H156" s="19"/>
      <c r="I156" s="19"/>
      <c r="J156" s="19"/>
      <c r="K156" s="19"/>
      <c r="L156" s="19"/>
      <c r="M156" s="19"/>
      <c r="N156" s="19"/>
      <c r="O156" s="19"/>
      <c r="P156" s="19"/>
      <c r="Q156" s="19"/>
      <c r="R156" s="19"/>
      <c r="S156" s="19"/>
      <c r="T156" s="19"/>
      <c r="U156" s="19"/>
      <c r="V156" s="19"/>
      <c r="W156" s="19"/>
      <c r="X156" s="19"/>
      <c r="Y156" s="19"/>
    </row>
    <row r="157" spans="2:25" ht="12" customHeight="1">
      <c r="B157" s="19"/>
      <c r="C157" s="19"/>
      <c r="D157" s="133"/>
      <c r="E157" s="19"/>
      <c r="F157" s="19"/>
      <c r="G157" s="19"/>
      <c r="H157" s="19"/>
      <c r="I157" s="19"/>
      <c r="J157" s="19"/>
      <c r="K157" s="19"/>
      <c r="L157" s="19"/>
      <c r="M157" s="19"/>
      <c r="N157" s="19"/>
      <c r="O157" s="19"/>
      <c r="P157" s="19"/>
      <c r="Q157" s="19"/>
      <c r="R157" s="19"/>
      <c r="S157" s="19"/>
      <c r="T157" s="19"/>
      <c r="U157" s="19"/>
      <c r="V157" s="19"/>
      <c r="W157" s="19"/>
      <c r="X157" s="19"/>
      <c r="Y157" s="19"/>
    </row>
    <row r="158" spans="2:25" ht="12" customHeight="1">
      <c r="B158" s="19"/>
      <c r="C158" s="19"/>
      <c r="D158" s="133"/>
      <c r="E158" s="19"/>
      <c r="F158" s="19"/>
      <c r="G158" s="19"/>
      <c r="H158" s="19"/>
      <c r="I158" s="19"/>
      <c r="J158" s="19"/>
      <c r="K158" s="19"/>
      <c r="L158" s="19"/>
      <c r="M158" s="19"/>
      <c r="N158" s="19"/>
      <c r="O158" s="19"/>
      <c r="P158" s="19"/>
      <c r="Q158" s="19"/>
      <c r="R158" s="19"/>
      <c r="S158" s="19"/>
      <c r="T158" s="19"/>
      <c r="U158" s="19"/>
      <c r="V158" s="19"/>
      <c r="W158" s="19"/>
      <c r="X158" s="19"/>
      <c r="Y158" s="19"/>
    </row>
    <row r="159" spans="2:25" ht="12" customHeight="1">
      <c r="B159" s="19"/>
      <c r="C159" s="19"/>
      <c r="D159" s="133"/>
      <c r="E159" s="19"/>
      <c r="F159" s="19"/>
      <c r="G159" s="19"/>
      <c r="H159" s="19"/>
      <c r="I159" s="19"/>
      <c r="J159" s="19"/>
      <c r="K159" s="19"/>
      <c r="L159" s="19"/>
      <c r="M159" s="19"/>
      <c r="N159" s="19"/>
      <c r="O159" s="19"/>
      <c r="P159" s="19"/>
      <c r="Q159" s="19"/>
      <c r="R159" s="19"/>
      <c r="S159" s="19"/>
      <c r="T159" s="19"/>
      <c r="U159" s="19"/>
      <c r="V159" s="19"/>
      <c r="W159" s="19"/>
      <c r="X159" s="19"/>
      <c r="Y159" s="19"/>
    </row>
    <row r="160" spans="2:25" ht="12" customHeight="1">
      <c r="B160" s="19"/>
      <c r="C160" s="19"/>
      <c r="D160" s="133"/>
      <c r="E160" s="19"/>
      <c r="F160" s="19"/>
      <c r="G160" s="19"/>
      <c r="H160" s="19"/>
      <c r="I160" s="19"/>
      <c r="J160" s="19"/>
      <c r="K160" s="19"/>
      <c r="L160" s="19"/>
      <c r="M160" s="19"/>
      <c r="N160" s="19"/>
      <c r="O160" s="19"/>
      <c r="P160" s="19"/>
      <c r="Q160" s="19"/>
      <c r="R160" s="19"/>
      <c r="S160" s="19"/>
      <c r="T160" s="19"/>
      <c r="U160" s="19"/>
      <c r="V160" s="19"/>
      <c r="W160" s="19"/>
      <c r="X160" s="19"/>
      <c r="Y160" s="19"/>
    </row>
    <row r="161" spans="2:25" ht="12" customHeight="1">
      <c r="B161" s="19"/>
      <c r="C161" s="19"/>
      <c r="D161" s="133"/>
      <c r="E161" s="19"/>
      <c r="F161" s="19"/>
      <c r="G161" s="19"/>
      <c r="H161" s="19"/>
      <c r="I161" s="19"/>
      <c r="J161" s="19"/>
      <c r="K161" s="19"/>
      <c r="L161" s="19"/>
      <c r="M161" s="19"/>
      <c r="N161" s="19"/>
      <c r="O161" s="19"/>
      <c r="P161" s="19"/>
      <c r="Q161" s="19"/>
      <c r="R161" s="19"/>
      <c r="S161" s="19"/>
      <c r="T161" s="19"/>
      <c r="U161" s="19"/>
      <c r="V161" s="19"/>
      <c r="W161" s="19"/>
      <c r="X161" s="19"/>
      <c r="Y161" s="19"/>
    </row>
    <row r="162" spans="2:25" ht="12" customHeight="1">
      <c r="B162" s="19"/>
      <c r="C162" s="19"/>
      <c r="D162" s="133"/>
      <c r="E162" s="19"/>
      <c r="F162" s="19"/>
      <c r="G162" s="19"/>
      <c r="H162" s="19"/>
      <c r="I162" s="19"/>
      <c r="J162" s="19"/>
      <c r="K162" s="19"/>
      <c r="L162" s="19"/>
      <c r="M162" s="19"/>
      <c r="N162" s="19"/>
      <c r="O162" s="19"/>
      <c r="P162" s="19"/>
      <c r="Q162" s="19"/>
      <c r="R162" s="19"/>
      <c r="S162" s="19"/>
      <c r="T162" s="19"/>
      <c r="U162" s="19"/>
      <c r="V162" s="19"/>
      <c r="W162" s="19"/>
      <c r="X162" s="19"/>
      <c r="Y162" s="19"/>
    </row>
    <row r="163" spans="2:25" ht="12" customHeight="1">
      <c r="B163" s="19"/>
      <c r="C163" s="19"/>
      <c r="D163" s="133"/>
      <c r="E163" s="19"/>
      <c r="F163" s="19"/>
      <c r="G163" s="19"/>
      <c r="H163" s="19"/>
      <c r="I163" s="19"/>
      <c r="J163" s="19"/>
      <c r="K163" s="19"/>
      <c r="L163" s="19"/>
      <c r="M163" s="19"/>
      <c r="N163" s="19"/>
      <c r="O163" s="19"/>
      <c r="P163" s="19"/>
      <c r="Q163" s="19"/>
      <c r="R163" s="19"/>
      <c r="S163" s="19"/>
      <c r="T163" s="19"/>
      <c r="U163" s="19"/>
      <c r="V163" s="19"/>
      <c r="W163" s="19"/>
      <c r="X163" s="19"/>
      <c r="Y163" s="19"/>
    </row>
    <row r="164" spans="2:25" ht="12" customHeight="1">
      <c r="B164" s="19"/>
      <c r="C164" s="19"/>
      <c r="D164" s="133"/>
      <c r="E164" s="19"/>
      <c r="F164" s="19"/>
      <c r="G164" s="19"/>
      <c r="H164" s="19"/>
      <c r="I164" s="19"/>
      <c r="J164" s="19"/>
      <c r="K164" s="19"/>
      <c r="L164" s="19"/>
      <c r="M164" s="19"/>
      <c r="N164" s="19"/>
      <c r="O164" s="19"/>
      <c r="P164" s="19"/>
      <c r="Q164" s="19"/>
      <c r="R164" s="19"/>
      <c r="S164" s="19"/>
      <c r="T164" s="19"/>
      <c r="U164" s="19"/>
      <c r="V164" s="19"/>
      <c r="W164" s="19"/>
      <c r="X164" s="19"/>
      <c r="Y164" s="19"/>
    </row>
    <row r="165" spans="2:25" ht="12" customHeight="1">
      <c r="B165" s="19"/>
      <c r="C165" s="19"/>
      <c r="D165" s="133"/>
      <c r="E165" s="19"/>
      <c r="F165" s="19"/>
      <c r="G165" s="19"/>
      <c r="H165" s="19"/>
      <c r="I165" s="19"/>
      <c r="J165" s="19"/>
      <c r="K165" s="19"/>
      <c r="L165" s="19"/>
      <c r="M165" s="19"/>
      <c r="N165" s="19"/>
      <c r="O165" s="19"/>
      <c r="P165" s="19"/>
      <c r="Q165" s="19"/>
      <c r="R165" s="19"/>
      <c r="S165" s="19"/>
      <c r="T165" s="19"/>
      <c r="U165" s="19"/>
      <c r="V165" s="19"/>
      <c r="W165" s="19"/>
      <c r="X165" s="19"/>
      <c r="Y165" s="19"/>
    </row>
    <row r="166" spans="2:25" ht="12" customHeight="1">
      <c r="B166" s="19"/>
      <c r="C166" s="19"/>
      <c r="D166" s="133"/>
      <c r="E166" s="19"/>
      <c r="F166" s="19"/>
      <c r="G166" s="19"/>
      <c r="H166" s="19"/>
      <c r="I166" s="19"/>
      <c r="J166" s="19"/>
      <c r="K166" s="19"/>
      <c r="L166" s="19"/>
      <c r="M166" s="19"/>
      <c r="N166" s="19"/>
      <c r="O166" s="19"/>
      <c r="P166" s="19"/>
      <c r="Q166" s="19"/>
      <c r="R166" s="19"/>
      <c r="S166" s="19"/>
      <c r="T166" s="19"/>
      <c r="U166" s="19"/>
      <c r="V166" s="19"/>
      <c r="W166" s="19"/>
      <c r="X166" s="19"/>
      <c r="Y166" s="19"/>
    </row>
    <row r="167" spans="2:25" ht="12" customHeight="1">
      <c r="B167" s="19"/>
      <c r="C167" s="19"/>
      <c r="D167" s="133"/>
      <c r="E167" s="19"/>
      <c r="F167" s="19"/>
      <c r="G167" s="19"/>
      <c r="H167" s="19"/>
      <c r="I167" s="19"/>
      <c r="J167" s="19"/>
      <c r="K167" s="19"/>
      <c r="L167" s="19"/>
      <c r="M167" s="19"/>
      <c r="N167" s="19"/>
      <c r="O167" s="19"/>
      <c r="P167" s="19"/>
      <c r="Q167" s="19"/>
      <c r="R167" s="19"/>
      <c r="S167" s="19"/>
      <c r="T167" s="19"/>
      <c r="U167" s="19"/>
      <c r="V167" s="19"/>
      <c r="W167" s="19"/>
      <c r="X167" s="19"/>
      <c r="Y167" s="19"/>
    </row>
    <row r="168" spans="2:25" ht="12" customHeight="1">
      <c r="B168" s="19"/>
      <c r="C168" s="19"/>
      <c r="D168" s="133"/>
      <c r="E168" s="19"/>
      <c r="F168" s="19"/>
      <c r="G168" s="19"/>
      <c r="H168" s="19"/>
      <c r="I168" s="19"/>
      <c r="J168" s="19"/>
      <c r="K168" s="19"/>
      <c r="L168" s="19"/>
      <c r="M168" s="19"/>
      <c r="N168" s="19"/>
      <c r="O168" s="19"/>
      <c r="P168" s="19"/>
      <c r="Q168" s="19"/>
      <c r="R168" s="19"/>
      <c r="S168" s="19"/>
      <c r="T168" s="19"/>
      <c r="U168" s="19"/>
      <c r="V168" s="19"/>
      <c r="W168" s="19"/>
      <c r="X168" s="19"/>
      <c r="Y168" s="19"/>
    </row>
    <row r="169" spans="2:25" ht="12" customHeight="1">
      <c r="B169" s="19"/>
      <c r="C169" s="19"/>
      <c r="D169" s="133"/>
      <c r="E169" s="19"/>
      <c r="F169" s="19"/>
      <c r="G169" s="19"/>
      <c r="H169" s="19"/>
      <c r="I169" s="19"/>
      <c r="J169" s="19"/>
      <c r="K169" s="19"/>
      <c r="L169" s="19"/>
      <c r="M169" s="19"/>
      <c r="N169" s="19"/>
      <c r="O169" s="19"/>
      <c r="P169" s="19"/>
      <c r="Q169" s="19"/>
      <c r="R169" s="19"/>
      <c r="S169" s="19"/>
      <c r="T169" s="19"/>
      <c r="U169" s="19"/>
      <c r="V169" s="19"/>
      <c r="W169" s="19"/>
      <c r="X169" s="19"/>
      <c r="Y169" s="19"/>
    </row>
    <row r="170" spans="2:25" ht="12" customHeight="1">
      <c r="B170" s="19"/>
      <c r="C170" s="19"/>
      <c r="D170" s="133"/>
      <c r="E170" s="19"/>
      <c r="F170" s="19"/>
      <c r="G170" s="19"/>
      <c r="H170" s="19"/>
      <c r="I170" s="19"/>
      <c r="J170" s="19"/>
      <c r="K170" s="19"/>
      <c r="L170" s="19"/>
      <c r="M170" s="19"/>
      <c r="N170" s="19"/>
      <c r="O170" s="19"/>
      <c r="P170" s="19"/>
      <c r="Q170" s="19"/>
      <c r="R170" s="19"/>
      <c r="S170" s="19"/>
      <c r="T170" s="19"/>
      <c r="U170" s="19"/>
      <c r="V170" s="19"/>
      <c r="W170" s="19"/>
      <c r="X170" s="19"/>
      <c r="Y170" s="19"/>
    </row>
    <row r="171" spans="2:25" ht="12" customHeight="1">
      <c r="B171" s="19"/>
      <c r="C171" s="19"/>
      <c r="D171" s="133"/>
      <c r="E171" s="19"/>
      <c r="F171" s="19"/>
      <c r="G171" s="19"/>
      <c r="H171" s="19"/>
      <c r="I171" s="19"/>
      <c r="J171" s="19"/>
      <c r="K171" s="19"/>
      <c r="L171" s="19"/>
      <c r="M171" s="19"/>
      <c r="N171" s="19"/>
      <c r="O171" s="19"/>
      <c r="P171" s="19"/>
      <c r="Q171" s="19"/>
      <c r="R171" s="19"/>
      <c r="S171" s="19"/>
      <c r="T171" s="19"/>
      <c r="U171" s="19"/>
      <c r="V171" s="19"/>
      <c r="W171" s="19"/>
      <c r="X171" s="19"/>
      <c r="Y171" s="19"/>
    </row>
    <row r="172" spans="2:25" ht="12" customHeight="1">
      <c r="B172" s="19"/>
      <c r="C172" s="19"/>
      <c r="D172" s="133"/>
      <c r="E172" s="19"/>
      <c r="F172" s="19"/>
      <c r="G172" s="19"/>
      <c r="H172" s="19"/>
      <c r="I172" s="19"/>
      <c r="J172" s="19"/>
      <c r="K172" s="19"/>
      <c r="L172" s="19"/>
      <c r="M172" s="19"/>
      <c r="N172" s="19"/>
      <c r="O172" s="19"/>
      <c r="P172" s="19"/>
      <c r="Q172" s="19"/>
      <c r="R172" s="19"/>
      <c r="S172" s="19"/>
      <c r="T172" s="19"/>
      <c r="U172" s="19"/>
      <c r="V172" s="19"/>
      <c r="W172" s="19"/>
      <c r="X172" s="19"/>
      <c r="Y172" s="19"/>
    </row>
    <row r="173" spans="2:25" ht="12" customHeight="1">
      <c r="B173" s="19"/>
      <c r="C173" s="19"/>
      <c r="D173" s="133"/>
      <c r="E173" s="19"/>
      <c r="F173" s="19"/>
      <c r="G173" s="19"/>
      <c r="H173" s="19"/>
      <c r="I173" s="19"/>
      <c r="J173" s="19"/>
      <c r="K173" s="19"/>
      <c r="L173" s="19"/>
      <c r="M173" s="19"/>
      <c r="N173" s="19"/>
      <c r="O173" s="19"/>
      <c r="P173" s="19"/>
      <c r="Q173" s="19"/>
      <c r="R173" s="19"/>
      <c r="S173" s="19"/>
      <c r="T173" s="19"/>
      <c r="U173" s="19"/>
      <c r="V173" s="19"/>
      <c r="W173" s="19"/>
      <c r="X173" s="19"/>
      <c r="Y173" s="19"/>
    </row>
    <row r="174" spans="2:25" ht="12" customHeight="1">
      <c r="B174" s="19"/>
      <c r="C174" s="19"/>
      <c r="D174" s="133"/>
      <c r="E174" s="19"/>
      <c r="F174" s="19"/>
      <c r="G174" s="19"/>
      <c r="H174" s="19"/>
      <c r="I174" s="19"/>
      <c r="J174" s="19"/>
      <c r="K174" s="19"/>
      <c r="L174" s="19"/>
      <c r="M174" s="19"/>
      <c r="N174" s="19"/>
      <c r="O174" s="19"/>
      <c r="P174" s="19"/>
      <c r="Q174" s="19"/>
      <c r="R174" s="19"/>
      <c r="S174" s="19"/>
      <c r="T174" s="19"/>
      <c r="U174" s="19"/>
      <c r="V174" s="19"/>
      <c r="W174" s="19"/>
      <c r="X174" s="19"/>
      <c r="Y174" s="19"/>
    </row>
    <row r="175" spans="2:25" ht="12" customHeight="1">
      <c r="B175" s="19"/>
      <c r="C175" s="19"/>
      <c r="D175" s="133"/>
      <c r="E175" s="19"/>
      <c r="F175" s="19"/>
      <c r="G175" s="19"/>
      <c r="H175" s="19"/>
      <c r="I175" s="19"/>
      <c r="J175" s="19"/>
      <c r="K175" s="19"/>
      <c r="L175" s="19"/>
      <c r="M175" s="19"/>
      <c r="N175" s="19"/>
      <c r="O175" s="19"/>
      <c r="P175" s="19"/>
      <c r="Q175" s="19"/>
      <c r="R175" s="19"/>
      <c r="S175" s="19"/>
      <c r="T175" s="19"/>
      <c r="U175" s="19"/>
      <c r="V175" s="19"/>
      <c r="W175" s="19"/>
      <c r="X175" s="19"/>
      <c r="Y175" s="19"/>
    </row>
    <row r="176" spans="2:25" ht="12" customHeight="1">
      <c r="B176" s="19"/>
      <c r="C176" s="19"/>
      <c r="D176" s="133"/>
      <c r="E176" s="19"/>
      <c r="F176" s="19"/>
      <c r="G176" s="19"/>
      <c r="H176" s="19"/>
      <c r="I176" s="19"/>
      <c r="J176" s="19"/>
      <c r="K176" s="19"/>
      <c r="L176" s="19"/>
      <c r="M176" s="19"/>
      <c r="N176" s="19"/>
      <c r="O176" s="19"/>
      <c r="P176" s="19"/>
      <c r="Q176" s="19"/>
      <c r="R176" s="19"/>
      <c r="S176" s="19"/>
      <c r="T176" s="19"/>
      <c r="U176" s="19"/>
      <c r="V176" s="19"/>
      <c r="W176" s="19"/>
      <c r="X176" s="19"/>
      <c r="Y176" s="19"/>
    </row>
    <row r="177" spans="2:25" ht="12" customHeight="1">
      <c r="B177" s="19"/>
      <c r="C177" s="19"/>
      <c r="D177" s="133"/>
      <c r="E177" s="19"/>
      <c r="F177" s="19"/>
      <c r="G177" s="19"/>
      <c r="H177" s="19"/>
      <c r="I177" s="19"/>
      <c r="J177" s="19"/>
      <c r="K177" s="19"/>
      <c r="L177" s="19"/>
      <c r="M177" s="19"/>
      <c r="N177" s="19"/>
      <c r="O177" s="19"/>
      <c r="P177" s="19"/>
      <c r="Q177" s="19"/>
      <c r="R177" s="19"/>
      <c r="S177" s="19"/>
      <c r="T177" s="19"/>
      <c r="U177" s="19"/>
      <c r="V177" s="19"/>
      <c r="W177" s="19"/>
      <c r="X177" s="19"/>
      <c r="Y177" s="19"/>
    </row>
    <row r="178" spans="2:25" ht="12" customHeight="1">
      <c r="B178" s="19"/>
      <c r="C178" s="19"/>
      <c r="D178" s="133"/>
      <c r="E178" s="19"/>
      <c r="F178" s="19"/>
      <c r="G178" s="19"/>
      <c r="H178" s="19"/>
      <c r="I178" s="19"/>
      <c r="J178" s="19"/>
      <c r="K178" s="19"/>
      <c r="L178" s="19"/>
      <c r="M178" s="19"/>
      <c r="N178" s="19"/>
      <c r="O178" s="19"/>
      <c r="P178" s="19"/>
      <c r="Q178" s="19"/>
      <c r="R178" s="19"/>
      <c r="S178" s="19"/>
      <c r="T178" s="19"/>
      <c r="U178" s="19"/>
      <c r="V178" s="19"/>
      <c r="W178" s="19"/>
      <c r="X178" s="19"/>
      <c r="Y178" s="19"/>
    </row>
    <row r="179" spans="2:25" ht="12" customHeight="1">
      <c r="B179" s="19"/>
      <c r="C179" s="19"/>
      <c r="D179" s="133"/>
      <c r="E179" s="19"/>
      <c r="F179" s="19"/>
      <c r="G179" s="19"/>
      <c r="H179" s="19"/>
      <c r="I179" s="19"/>
      <c r="J179" s="19"/>
      <c r="K179" s="19"/>
      <c r="L179" s="19"/>
      <c r="M179" s="19"/>
      <c r="N179" s="19"/>
      <c r="O179" s="19"/>
      <c r="P179" s="19"/>
      <c r="Q179" s="19"/>
      <c r="R179" s="19"/>
      <c r="S179" s="19"/>
      <c r="T179" s="19"/>
      <c r="U179" s="19"/>
      <c r="V179" s="19"/>
      <c r="W179" s="19"/>
      <c r="X179" s="19"/>
      <c r="Y179" s="19"/>
    </row>
    <row r="180" spans="2:25" ht="12" customHeight="1">
      <c r="B180" s="19"/>
      <c r="C180" s="19"/>
      <c r="D180" s="133"/>
      <c r="E180" s="19"/>
      <c r="F180" s="19"/>
      <c r="G180" s="19"/>
      <c r="H180" s="19"/>
      <c r="I180" s="19"/>
      <c r="J180" s="19"/>
      <c r="K180" s="19"/>
      <c r="L180" s="19"/>
      <c r="M180" s="19"/>
      <c r="N180" s="19"/>
      <c r="O180" s="19"/>
      <c r="P180" s="19"/>
      <c r="Q180" s="19"/>
      <c r="R180" s="19"/>
      <c r="S180" s="19"/>
      <c r="T180" s="19"/>
      <c r="U180" s="19"/>
      <c r="V180" s="19"/>
      <c r="W180" s="19"/>
      <c r="X180" s="19"/>
      <c r="Y180" s="19"/>
    </row>
    <row r="181" spans="2:25" ht="12" customHeight="1">
      <c r="B181" s="19"/>
      <c r="C181" s="19"/>
      <c r="D181" s="133"/>
      <c r="E181" s="19"/>
      <c r="F181" s="19"/>
      <c r="G181" s="19"/>
      <c r="H181" s="19"/>
      <c r="I181" s="19"/>
      <c r="J181" s="19"/>
      <c r="K181" s="19"/>
      <c r="L181" s="19"/>
      <c r="M181" s="19"/>
      <c r="N181" s="19"/>
      <c r="O181" s="19"/>
      <c r="P181" s="19"/>
      <c r="Q181" s="19"/>
      <c r="R181" s="19"/>
      <c r="S181" s="19"/>
      <c r="T181" s="19"/>
      <c r="U181" s="19"/>
      <c r="V181" s="19"/>
      <c r="W181" s="19"/>
      <c r="X181" s="19"/>
      <c r="Y181" s="19"/>
    </row>
    <row r="182" spans="2:25" ht="12" customHeight="1">
      <c r="B182" s="19"/>
      <c r="C182" s="19"/>
      <c r="D182" s="133"/>
      <c r="E182" s="19"/>
      <c r="F182" s="19"/>
      <c r="G182" s="19"/>
      <c r="H182" s="19"/>
      <c r="I182" s="19"/>
      <c r="J182" s="19"/>
      <c r="K182" s="19"/>
      <c r="L182" s="19"/>
      <c r="M182" s="19"/>
      <c r="N182" s="19"/>
      <c r="O182" s="19"/>
      <c r="P182" s="19"/>
      <c r="Q182" s="19"/>
      <c r="R182" s="19"/>
      <c r="S182" s="19"/>
      <c r="T182" s="19"/>
      <c r="U182" s="19"/>
      <c r="V182" s="19"/>
      <c r="W182" s="19"/>
      <c r="X182" s="19"/>
      <c r="Y182" s="19"/>
    </row>
    <row r="183" spans="2:25" ht="12" customHeight="1">
      <c r="B183" s="19"/>
      <c r="C183" s="19"/>
      <c r="D183" s="133"/>
      <c r="E183" s="19"/>
      <c r="F183" s="19"/>
      <c r="G183" s="19"/>
      <c r="H183" s="19"/>
      <c r="I183" s="19"/>
      <c r="J183" s="19"/>
      <c r="K183" s="19"/>
      <c r="L183" s="19"/>
      <c r="M183" s="19"/>
      <c r="N183" s="19"/>
      <c r="O183" s="19"/>
      <c r="P183" s="19"/>
      <c r="Q183" s="19"/>
      <c r="R183" s="19"/>
      <c r="S183" s="19"/>
      <c r="T183" s="19"/>
      <c r="U183" s="19"/>
      <c r="V183" s="19"/>
      <c r="W183" s="19"/>
      <c r="X183" s="19"/>
      <c r="Y183" s="19"/>
    </row>
    <row r="184" spans="2:25" ht="12" customHeight="1">
      <c r="B184" s="19"/>
      <c r="C184" s="19"/>
      <c r="D184" s="133"/>
      <c r="E184" s="19"/>
      <c r="F184" s="19"/>
      <c r="G184" s="19"/>
      <c r="H184" s="19"/>
      <c r="I184" s="19"/>
      <c r="J184" s="19"/>
      <c r="K184" s="19"/>
      <c r="L184" s="19"/>
      <c r="M184" s="19"/>
      <c r="N184" s="19"/>
      <c r="O184" s="19"/>
      <c r="P184" s="19"/>
      <c r="Q184" s="19"/>
      <c r="R184" s="19"/>
      <c r="S184" s="19"/>
      <c r="T184" s="19"/>
      <c r="U184" s="19"/>
      <c r="V184" s="19"/>
      <c r="W184" s="19"/>
      <c r="X184" s="19"/>
      <c r="Y184" s="19"/>
    </row>
    <row r="185" spans="2:25" ht="12" customHeight="1">
      <c r="B185" s="19"/>
      <c r="C185" s="19"/>
      <c r="D185" s="133"/>
      <c r="E185" s="19"/>
      <c r="F185" s="19"/>
      <c r="G185" s="19"/>
      <c r="H185" s="19"/>
      <c r="I185" s="19"/>
      <c r="J185" s="19"/>
      <c r="K185" s="19"/>
      <c r="L185" s="19"/>
      <c r="M185" s="19"/>
      <c r="N185" s="19"/>
      <c r="O185" s="19"/>
      <c r="P185" s="19"/>
      <c r="Q185" s="19"/>
      <c r="R185" s="19"/>
      <c r="S185" s="19"/>
      <c r="T185" s="19"/>
      <c r="U185" s="19"/>
      <c r="V185" s="19"/>
      <c r="W185" s="19"/>
      <c r="X185" s="19"/>
      <c r="Y185" s="19"/>
    </row>
    <row r="186" spans="2:25" ht="12" customHeight="1">
      <c r="B186" s="19"/>
      <c r="C186" s="19"/>
      <c r="D186" s="133"/>
      <c r="E186" s="19"/>
      <c r="F186" s="19"/>
      <c r="G186" s="19"/>
      <c r="H186" s="19"/>
      <c r="I186" s="19"/>
      <c r="J186" s="19"/>
      <c r="K186" s="19"/>
      <c r="L186" s="19"/>
      <c r="M186" s="19"/>
      <c r="N186" s="19"/>
      <c r="O186" s="19"/>
      <c r="P186" s="19"/>
      <c r="Q186" s="19"/>
      <c r="R186" s="19"/>
      <c r="S186" s="19"/>
      <c r="T186" s="19"/>
      <c r="U186" s="19"/>
      <c r="V186" s="19"/>
      <c r="W186" s="19"/>
      <c r="X186" s="19"/>
      <c r="Y186" s="19"/>
    </row>
    <row r="187" spans="2:25" ht="12" customHeight="1">
      <c r="B187" s="19"/>
      <c r="C187" s="19"/>
      <c r="D187" s="133"/>
      <c r="E187" s="19"/>
      <c r="F187" s="19"/>
      <c r="G187" s="19"/>
      <c r="H187" s="19"/>
      <c r="I187" s="19"/>
      <c r="J187" s="19"/>
      <c r="K187" s="19"/>
      <c r="L187" s="19"/>
      <c r="M187" s="19"/>
      <c r="N187" s="19"/>
      <c r="O187" s="19"/>
      <c r="P187" s="19"/>
      <c r="Q187" s="19"/>
      <c r="R187" s="19"/>
      <c r="S187" s="19"/>
      <c r="T187" s="19"/>
      <c r="U187" s="19"/>
      <c r="V187" s="19"/>
      <c r="W187" s="19"/>
      <c r="X187" s="19"/>
      <c r="Y187" s="19"/>
    </row>
    <row r="188" spans="2:25" ht="12" customHeight="1">
      <c r="B188" s="19"/>
      <c r="C188" s="19"/>
      <c r="D188" s="133"/>
      <c r="E188" s="19"/>
      <c r="F188" s="19"/>
      <c r="G188" s="19"/>
      <c r="H188" s="19"/>
      <c r="I188" s="19"/>
      <c r="J188" s="19"/>
      <c r="K188" s="19"/>
      <c r="L188" s="19"/>
      <c r="M188" s="19"/>
      <c r="N188" s="19"/>
      <c r="O188" s="19"/>
      <c r="P188" s="19"/>
      <c r="Q188" s="19"/>
      <c r="R188" s="19"/>
      <c r="S188" s="19"/>
      <c r="T188" s="19"/>
      <c r="U188" s="19"/>
      <c r="V188" s="19"/>
      <c r="W188" s="19"/>
      <c r="X188" s="19"/>
      <c r="Y188" s="19"/>
    </row>
    <row r="189" spans="2:25" ht="12" customHeight="1">
      <c r="B189" s="19"/>
      <c r="C189" s="19"/>
      <c r="D189" s="133"/>
      <c r="E189" s="19"/>
      <c r="F189" s="19"/>
      <c r="G189" s="19"/>
      <c r="H189" s="19"/>
      <c r="I189" s="19"/>
      <c r="J189" s="19"/>
      <c r="K189" s="19"/>
      <c r="L189" s="19"/>
      <c r="M189" s="19"/>
      <c r="N189" s="19"/>
      <c r="O189" s="19"/>
      <c r="P189" s="19"/>
      <c r="Q189" s="19"/>
      <c r="R189" s="19"/>
      <c r="S189" s="19"/>
      <c r="T189" s="19"/>
      <c r="U189" s="19"/>
      <c r="V189" s="19"/>
      <c r="W189" s="19"/>
      <c r="X189" s="19"/>
      <c r="Y189" s="19"/>
    </row>
    <row r="190" spans="2:25" ht="12" customHeight="1">
      <c r="B190" s="19"/>
      <c r="C190" s="19"/>
      <c r="D190" s="133"/>
      <c r="E190" s="19"/>
      <c r="F190" s="19"/>
      <c r="G190" s="19"/>
      <c r="H190" s="19"/>
      <c r="I190" s="19"/>
      <c r="J190" s="19"/>
      <c r="K190" s="19"/>
      <c r="L190" s="19"/>
      <c r="M190" s="19"/>
      <c r="N190" s="19"/>
      <c r="O190" s="19"/>
      <c r="P190" s="19"/>
      <c r="Q190" s="19"/>
      <c r="R190" s="19"/>
      <c r="S190" s="19"/>
      <c r="T190" s="19"/>
      <c r="U190" s="19"/>
      <c r="V190" s="19"/>
      <c r="W190" s="19"/>
      <c r="X190" s="19"/>
      <c r="Y190" s="19"/>
    </row>
    <row r="191" spans="2:25" ht="12" customHeight="1">
      <c r="B191" s="19"/>
      <c r="C191" s="19"/>
      <c r="D191" s="133"/>
      <c r="E191" s="19"/>
      <c r="F191" s="19"/>
      <c r="G191" s="19"/>
      <c r="H191" s="19"/>
      <c r="I191" s="19"/>
      <c r="J191" s="19"/>
      <c r="K191" s="19"/>
      <c r="L191" s="19"/>
      <c r="M191" s="19"/>
      <c r="N191" s="19"/>
      <c r="O191" s="19"/>
      <c r="P191" s="19"/>
      <c r="Q191" s="19"/>
      <c r="R191" s="19"/>
      <c r="S191" s="19"/>
      <c r="T191" s="19"/>
      <c r="U191" s="19"/>
      <c r="V191" s="19"/>
      <c r="W191" s="19"/>
      <c r="X191" s="19"/>
      <c r="Y191" s="19"/>
    </row>
    <row r="192" spans="2:25" ht="12" customHeight="1">
      <c r="B192" s="19"/>
      <c r="C192" s="19"/>
      <c r="D192" s="133"/>
      <c r="E192" s="19"/>
      <c r="F192" s="19"/>
      <c r="G192" s="19"/>
      <c r="H192" s="19"/>
      <c r="I192" s="19"/>
      <c r="J192" s="19"/>
      <c r="K192" s="19"/>
      <c r="L192" s="19"/>
      <c r="M192" s="19"/>
      <c r="N192" s="19"/>
      <c r="O192" s="19"/>
      <c r="P192" s="19"/>
      <c r="Q192" s="19"/>
      <c r="R192" s="19"/>
      <c r="S192" s="19"/>
      <c r="T192" s="19"/>
      <c r="U192" s="19"/>
      <c r="V192" s="19"/>
      <c r="W192" s="19"/>
      <c r="X192" s="19"/>
      <c r="Y192" s="19"/>
    </row>
    <row r="193" spans="2:25" ht="12" customHeight="1">
      <c r="B193" s="19"/>
      <c r="C193" s="19"/>
      <c r="D193" s="133"/>
      <c r="E193" s="19"/>
      <c r="F193" s="19"/>
      <c r="G193" s="19"/>
      <c r="H193" s="19"/>
      <c r="I193" s="19"/>
      <c r="J193" s="19"/>
      <c r="K193" s="19"/>
      <c r="L193" s="19"/>
      <c r="M193" s="19"/>
      <c r="N193" s="19"/>
      <c r="O193" s="19"/>
      <c r="P193" s="19"/>
      <c r="Q193" s="19"/>
      <c r="R193" s="19"/>
      <c r="S193" s="19"/>
      <c r="T193" s="19"/>
      <c r="U193" s="19"/>
      <c r="V193" s="19"/>
      <c r="W193" s="19"/>
      <c r="X193" s="19"/>
      <c r="Y193" s="19"/>
    </row>
    <row r="194" spans="2:25" ht="12" customHeight="1">
      <c r="B194" s="19"/>
      <c r="C194" s="19"/>
      <c r="D194" s="133"/>
      <c r="E194" s="19"/>
      <c r="F194" s="19"/>
      <c r="G194" s="19"/>
      <c r="H194" s="19"/>
      <c r="I194" s="19"/>
      <c r="J194" s="19"/>
      <c r="K194" s="19"/>
      <c r="L194" s="19"/>
      <c r="M194" s="19"/>
      <c r="N194" s="19"/>
      <c r="O194" s="19"/>
      <c r="P194" s="19"/>
      <c r="Q194" s="19"/>
      <c r="R194" s="19"/>
      <c r="S194" s="19"/>
      <c r="T194" s="19"/>
      <c r="U194" s="19"/>
      <c r="V194" s="19"/>
      <c r="W194" s="19"/>
      <c r="X194" s="19"/>
      <c r="Y194" s="19"/>
    </row>
    <row r="195" spans="2:25" ht="12" customHeight="1">
      <c r="B195" s="19"/>
      <c r="C195" s="19"/>
      <c r="D195" s="133"/>
      <c r="E195" s="19"/>
      <c r="F195" s="19"/>
      <c r="G195" s="19"/>
      <c r="H195" s="19"/>
      <c r="I195" s="19"/>
      <c r="J195" s="19"/>
      <c r="K195" s="19"/>
      <c r="L195" s="19"/>
      <c r="M195" s="19"/>
      <c r="N195" s="19"/>
      <c r="O195" s="19"/>
      <c r="P195" s="19"/>
      <c r="Q195" s="19"/>
      <c r="R195" s="19"/>
      <c r="S195" s="19"/>
      <c r="T195" s="19"/>
      <c r="U195" s="19"/>
      <c r="V195" s="19"/>
      <c r="W195" s="19"/>
      <c r="X195" s="19"/>
      <c r="Y195" s="19"/>
    </row>
    <row r="196" spans="2:25" ht="12" customHeight="1">
      <c r="B196" s="19"/>
      <c r="C196" s="19"/>
      <c r="D196" s="133"/>
      <c r="E196" s="19"/>
      <c r="F196" s="19"/>
      <c r="G196" s="19"/>
      <c r="H196" s="19"/>
      <c r="I196" s="19"/>
      <c r="J196" s="19"/>
      <c r="K196" s="19"/>
      <c r="L196" s="19"/>
      <c r="M196" s="19"/>
      <c r="N196" s="19"/>
      <c r="O196" s="19"/>
      <c r="P196" s="19"/>
      <c r="Q196" s="19"/>
      <c r="R196" s="19"/>
      <c r="S196" s="19"/>
      <c r="T196" s="19"/>
      <c r="U196" s="19"/>
      <c r="V196" s="19"/>
      <c r="W196" s="19"/>
      <c r="X196" s="19"/>
      <c r="Y196" s="19"/>
    </row>
    <row r="197" spans="2:25" ht="12" customHeight="1">
      <c r="B197" s="19"/>
      <c r="C197" s="19"/>
      <c r="D197" s="133"/>
      <c r="E197" s="19"/>
      <c r="F197" s="19"/>
      <c r="G197" s="19"/>
      <c r="H197" s="19"/>
      <c r="I197" s="19"/>
      <c r="J197" s="19"/>
      <c r="K197" s="19"/>
      <c r="L197" s="19"/>
      <c r="M197" s="19"/>
      <c r="N197" s="19"/>
      <c r="O197" s="19"/>
      <c r="P197" s="19"/>
      <c r="Q197" s="19"/>
      <c r="R197" s="19"/>
      <c r="S197" s="19"/>
      <c r="T197" s="19"/>
      <c r="U197" s="19"/>
      <c r="V197" s="19"/>
      <c r="W197" s="19"/>
      <c r="X197" s="19"/>
      <c r="Y197" s="19"/>
    </row>
    <row r="198" spans="2:25" ht="12" customHeight="1">
      <c r="B198" s="19"/>
      <c r="C198" s="19"/>
      <c r="D198" s="133"/>
      <c r="E198" s="19"/>
      <c r="F198" s="19"/>
      <c r="G198" s="19"/>
      <c r="H198" s="19"/>
      <c r="I198" s="19"/>
      <c r="J198" s="19"/>
      <c r="K198" s="19"/>
      <c r="L198" s="19"/>
      <c r="M198" s="19"/>
      <c r="N198" s="19"/>
      <c r="O198" s="19"/>
      <c r="P198" s="19"/>
      <c r="Q198" s="19"/>
      <c r="R198" s="19"/>
      <c r="S198" s="19"/>
      <c r="T198" s="19"/>
      <c r="U198" s="19"/>
      <c r="V198" s="19"/>
      <c r="W198" s="19"/>
      <c r="X198" s="19"/>
      <c r="Y198" s="19"/>
    </row>
    <row r="199" spans="2:25" ht="12" customHeight="1">
      <c r="B199" s="19"/>
      <c r="C199" s="19"/>
      <c r="D199" s="133"/>
      <c r="E199" s="19"/>
      <c r="F199" s="19"/>
      <c r="G199" s="19"/>
      <c r="H199" s="19"/>
      <c r="I199" s="19"/>
      <c r="J199" s="19"/>
      <c r="K199" s="19"/>
      <c r="L199" s="19"/>
      <c r="M199" s="19"/>
      <c r="N199" s="19"/>
      <c r="O199" s="19"/>
      <c r="P199" s="19"/>
      <c r="Q199" s="19"/>
      <c r="R199" s="19"/>
      <c r="S199" s="19"/>
      <c r="T199" s="19"/>
      <c r="U199" s="19"/>
      <c r="V199" s="19"/>
      <c r="W199" s="19"/>
      <c r="X199" s="19"/>
      <c r="Y199" s="19"/>
    </row>
    <row r="200" spans="2:25" ht="12" customHeight="1">
      <c r="B200" s="19"/>
      <c r="C200" s="19"/>
      <c r="D200" s="133"/>
      <c r="E200" s="19"/>
      <c r="F200" s="19"/>
      <c r="G200" s="19"/>
      <c r="H200" s="19"/>
      <c r="I200" s="19"/>
      <c r="J200" s="19"/>
      <c r="K200" s="19"/>
      <c r="L200" s="19"/>
      <c r="M200" s="19"/>
      <c r="N200" s="19"/>
      <c r="O200" s="19"/>
      <c r="P200" s="19"/>
      <c r="Q200" s="19"/>
      <c r="R200" s="19"/>
      <c r="S200" s="19"/>
      <c r="T200" s="19"/>
      <c r="U200" s="19"/>
      <c r="V200" s="19"/>
      <c r="W200" s="19"/>
      <c r="X200" s="19"/>
      <c r="Y200" s="19"/>
    </row>
    <row r="201" spans="2:25" ht="12" customHeight="1">
      <c r="B201" s="19"/>
      <c r="C201" s="19"/>
      <c r="D201" s="133"/>
      <c r="E201" s="19"/>
      <c r="F201" s="19"/>
      <c r="G201" s="19"/>
      <c r="H201" s="19"/>
      <c r="I201" s="19"/>
      <c r="J201" s="19"/>
      <c r="K201" s="19"/>
      <c r="L201" s="19"/>
      <c r="M201" s="19"/>
      <c r="N201" s="19"/>
      <c r="O201" s="19"/>
      <c r="P201" s="19"/>
      <c r="Q201" s="19"/>
      <c r="R201" s="19"/>
      <c r="S201" s="19"/>
      <c r="T201" s="19"/>
      <c r="U201" s="19"/>
      <c r="V201" s="19"/>
      <c r="W201" s="19"/>
      <c r="X201" s="19"/>
      <c r="Y201" s="19"/>
    </row>
    <row r="202" spans="2:25" ht="12" customHeight="1">
      <c r="B202" s="19"/>
      <c r="C202" s="19"/>
      <c r="D202" s="133"/>
      <c r="E202" s="19"/>
      <c r="F202" s="19"/>
      <c r="G202" s="19"/>
      <c r="H202" s="19"/>
      <c r="I202" s="19"/>
      <c r="J202" s="19"/>
      <c r="K202" s="19"/>
      <c r="L202" s="19"/>
      <c r="M202" s="19"/>
      <c r="N202" s="19"/>
      <c r="O202" s="19"/>
      <c r="P202" s="19"/>
      <c r="Q202" s="19"/>
      <c r="R202" s="19"/>
      <c r="S202" s="19"/>
      <c r="T202" s="19"/>
      <c r="U202" s="19"/>
      <c r="V202" s="19"/>
      <c r="W202" s="19"/>
      <c r="X202" s="19"/>
      <c r="Y202" s="19"/>
    </row>
    <row r="203" spans="2:25" ht="12" customHeight="1">
      <c r="B203" s="19"/>
      <c r="C203" s="19"/>
      <c r="D203" s="133"/>
      <c r="E203" s="19"/>
      <c r="F203" s="19"/>
      <c r="G203" s="19"/>
      <c r="H203" s="19"/>
      <c r="I203" s="19"/>
      <c r="J203" s="19"/>
      <c r="K203" s="19"/>
      <c r="L203" s="19"/>
      <c r="M203" s="19"/>
      <c r="N203" s="19"/>
      <c r="O203" s="19"/>
      <c r="P203" s="19"/>
      <c r="Q203" s="19"/>
      <c r="R203" s="19"/>
      <c r="S203" s="19"/>
      <c r="T203" s="19"/>
      <c r="U203" s="19"/>
      <c r="V203" s="19"/>
      <c r="W203" s="19"/>
      <c r="X203" s="19"/>
      <c r="Y203" s="19"/>
    </row>
    <row r="204" spans="2:25" ht="12" customHeight="1">
      <c r="B204" s="19"/>
      <c r="C204" s="19"/>
      <c r="D204" s="133"/>
      <c r="E204" s="19"/>
      <c r="F204" s="19"/>
      <c r="G204" s="19"/>
      <c r="H204" s="19"/>
      <c r="I204" s="19"/>
      <c r="J204" s="19"/>
      <c r="K204" s="19"/>
      <c r="L204" s="19"/>
      <c r="M204" s="19"/>
      <c r="N204" s="19"/>
      <c r="O204" s="19"/>
      <c r="P204" s="19"/>
      <c r="Q204" s="19"/>
      <c r="R204" s="19"/>
      <c r="S204" s="19"/>
      <c r="T204" s="19"/>
      <c r="U204" s="19"/>
      <c r="V204" s="19"/>
      <c r="W204" s="19"/>
      <c r="X204" s="19"/>
      <c r="Y204" s="19"/>
    </row>
    <row r="205" spans="2:25" ht="12" customHeight="1">
      <c r="B205" s="19"/>
      <c r="C205" s="19"/>
      <c r="D205" s="133"/>
      <c r="E205" s="19"/>
      <c r="F205" s="19"/>
      <c r="G205" s="19"/>
      <c r="H205" s="19"/>
      <c r="I205" s="19"/>
      <c r="J205" s="19"/>
      <c r="K205" s="19"/>
      <c r="L205" s="19"/>
      <c r="M205" s="19"/>
      <c r="N205" s="19"/>
      <c r="O205" s="19"/>
      <c r="P205" s="19"/>
      <c r="Q205" s="19"/>
      <c r="R205" s="19"/>
      <c r="S205" s="19"/>
      <c r="T205" s="19"/>
      <c r="U205" s="19"/>
      <c r="V205" s="19"/>
      <c r="W205" s="19"/>
      <c r="X205" s="19"/>
      <c r="Y205" s="19"/>
    </row>
    <row r="206" spans="2:25" ht="12" customHeight="1">
      <c r="B206" s="19"/>
      <c r="C206" s="19"/>
      <c r="D206" s="133"/>
      <c r="E206" s="19"/>
      <c r="F206" s="19"/>
      <c r="G206" s="19"/>
      <c r="H206" s="19"/>
      <c r="I206" s="19"/>
      <c r="J206" s="19"/>
      <c r="K206" s="19"/>
      <c r="L206" s="19"/>
      <c r="M206" s="19"/>
      <c r="N206" s="19"/>
      <c r="O206" s="19"/>
      <c r="P206" s="19"/>
      <c r="Q206" s="19"/>
      <c r="R206" s="19"/>
      <c r="S206" s="19"/>
      <c r="T206" s="19"/>
      <c r="U206" s="19"/>
      <c r="V206" s="19"/>
      <c r="W206" s="19"/>
      <c r="X206" s="19"/>
      <c r="Y206" s="19"/>
    </row>
    <row r="207" spans="2:25" ht="12" customHeight="1">
      <c r="B207" s="19"/>
      <c r="C207" s="19"/>
      <c r="D207" s="133"/>
      <c r="E207" s="19"/>
      <c r="F207" s="19"/>
      <c r="G207" s="19"/>
      <c r="H207" s="19"/>
      <c r="I207" s="19"/>
      <c r="J207" s="19"/>
      <c r="K207" s="19"/>
      <c r="L207" s="19"/>
      <c r="M207" s="19"/>
      <c r="N207" s="19"/>
      <c r="O207" s="19"/>
      <c r="P207" s="19"/>
      <c r="Q207" s="19"/>
      <c r="R207" s="19"/>
      <c r="S207" s="19"/>
      <c r="T207" s="19"/>
      <c r="U207" s="19"/>
      <c r="V207" s="19"/>
      <c r="W207" s="19"/>
      <c r="X207" s="19"/>
      <c r="Y207" s="19"/>
    </row>
    <row r="208" spans="2:25" ht="12" customHeight="1">
      <c r="B208" s="19"/>
      <c r="C208" s="19"/>
      <c r="D208" s="133"/>
      <c r="E208" s="19"/>
      <c r="F208" s="19"/>
      <c r="G208" s="19"/>
      <c r="H208" s="19"/>
      <c r="I208" s="19"/>
      <c r="J208" s="19"/>
      <c r="K208" s="19"/>
      <c r="L208" s="19"/>
      <c r="M208" s="19"/>
      <c r="N208" s="19"/>
      <c r="O208" s="19"/>
      <c r="P208" s="19"/>
      <c r="Q208" s="19"/>
      <c r="R208" s="19"/>
      <c r="S208" s="19"/>
      <c r="T208" s="19"/>
      <c r="U208" s="19"/>
      <c r="V208" s="19"/>
      <c r="W208" s="19"/>
      <c r="X208" s="19"/>
      <c r="Y208" s="19"/>
    </row>
    <row r="209" spans="2:25" ht="12" customHeight="1">
      <c r="B209" s="19"/>
      <c r="C209" s="19"/>
      <c r="D209" s="133"/>
      <c r="E209" s="19"/>
      <c r="F209" s="19"/>
      <c r="G209" s="19"/>
      <c r="H209" s="19"/>
      <c r="I209" s="19"/>
      <c r="J209" s="19"/>
      <c r="K209" s="19"/>
      <c r="L209" s="19"/>
      <c r="M209" s="19"/>
      <c r="N209" s="19"/>
      <c r="O209" s="19"/>
      <c r="P209" s="19"/>
      <c r="Q209" s="19"/>
      <c r="R209" s="19"/>
      <c r="S209" s="19"/>
      <c r="T209" s="19"/>
      <c r="U209" s="19"/>
      <c r="V209" s="19"/>
      <c r="W209" s="19"/>
      <c r="X209" s="19"/>
      <c r="Y209" s="19"/>
    </row>
    <row r="210" spans="2:25" ht="12" customHeight="1">
      <c r="B210" s="19"/>
      <c r="C210" s="19"/>
      <c r="D210" s="133"/>
      <c r="E210" s="19"/>
      <c r="F210" s="19"/>
      <c r="G210" s="19"/>
      <c r="H210" s="19"/>
      <c r="I210" s="19"/>
      <c r="J210" s="19"/>
      <c r="K210" s="19"/>
      <c r="L210" s="19"/>
      <c r="M210" s="19"/>
      <c r="N210" s="19"/>
      <c r="O210" s="19"/>
      <c r="P210" s="19"/>
      <c r="Q210" s="19"/>
      <c r="R210" s="19"/>
      <c r="S210" s="19"/>
      <c r="T210" s="19"/>
      <c r="U210" s="19"/>
      <c r="V210" s="19"/>
      <c r="W210" s="19"/>
      <c r="X210" s="19"/>
      <c r="Y210" s="19"/>
    </row>
    <row r="211" spans="2:25" ht="12" customHeight="1">
      <c r="B211" s="19"/>
      <c r="C211" s="19"/>
      <c r="D211" s="133"/>
      <c r="E211" s="19"/>
      <c r="F211" s="19"/>
      <c r="G211" s="19"/>
      <c r="H211" s="19"/>
      <c r="I211" s="19"/>
      <c r="J211" s="19"/>
      <c r="K211" s="19"/>
      <c r="L211" s="19"/>
      <c r="M211" s="19"/>
      <c r="N211" s="19"/>
      <c r="O211" s="19"/>
      <c r="P211" s="19"/>
      <c r="Q211" s="19"/>
      <c r="R211" s="19"/>
      <c r="S211" s="19"/>
      <c r="T211" s="19"/>
      <c r="U211" s="19"/>
      <c r="V211" s="19"/>
      <c r="W211" s="19"/>
      <c r="X211" s="19"/>
      <c r="Y211" s="19"/>
    </row>
    <row r="212" spans="2:25" ht="12" customHeight="1">
      <c r="B212" s="19"/>
      <c r="C212" s="19"/>
      <c r="D212" s="133"/>
      <c r="E212" s="19"/>
      <c r="F212" s="19"/>
      <c r="G212" s="19"/>
      <c r="H212" s="19"/>
      <c r="I212" s="19"/>
      <c r="J212" s="19"/>
      <c r="K212" s="19"/>
      <c r="L212" s="19"/>
      <c r="M212" s="19"/>
      <c r="N212" s="19"/>
      <c r="O212" s="19"/>
      <c r="P212" s="19"/>
      <c r="Q212" s="19"/>
      <c r="R212" s="19"/>
      <c r="S212" s="19"/>
      <c r="T212" s="19"/>
      <c r="U212" s="19"/>
      <c r="V212" s="19"/>
      <c r="W212" s="19"/>
      <c r="X212" s="19"/>
      <c r="Y212" s="19"/>
    </row>
    <row r="213" spans="2:25" ht="12" customHeight="1">
      <c r="B213" s="19"/>
      <c r="C213" s="19"/>
      <c r="D213" s="133"/>
      <c r="E213" s="19"/>
      <c r="F213" s="19"/>
      <c r="G213" s="19"/>
      <c r="H213" s="19"/>
      <c r="I213" s="19"/>
      <c r="J213" s="19"/>
      <c r="K213" s="19"/>
      <c r="L213" s="19"/>
      <c r="M213" s="19"/>
      <c r="N213" s="19"/>
      <c r="O213" s="19"/>
      <c r="P213" s="19"/>
      <c r="Q213" s="19"/>
      <c r="R213" s="19"/>
      <c r="S213" s="19"/>
      <c r="T213" s="19"/>
      <c r="U213" s="19"/>
      <c r="V213" s="19"/>
      <c r="W213" s="19"/>
      <c r="X213" s="19"/>
      <c r="Y213" s="19"/>
    </row>
    <row r="214" spans="2:25" ht="12" customHeight="1">
      <c r="B214" s="19"/>
      <c r="C214" s="19"/>
      <c r="D214" s="133"/>
      <c r="E214" s="19"/>
      <c r="F214" s="19"/>
      <c r="G214" s="19"/>
      <c r="H214" s="19"/>
      <c r="I214" s="19"/>
      <c r="J214" s="19"/>
      <c r="K214" s="19"/>
      <c r="L214" s="19"/>
      <c r="M214" s="19"/>
      <c r="N214" s="19"/>
      <c r="O214" s="19"/>
      <c r="P214" s="19"/>
      <c r="Q214" s="19"/>
      <c r="R214" s="19"/>
      <c r="S214" s="19"/>
      <c r="T214" s="19"/>
      <c r="U214" s="19"/>
      <c r="V214" s="19"/>
      <c r="W214" s="19"/>
      <c r="X214" s="19"/>
      <c r="Y214" s="19"/>
    </row>
    <row r="215" spans="2:25" ht="12" customHeight="1">
      <c r="B215" s="19"/>
      <c r="C215" s="19"/>
      <c r="D215" s="133"/>
      <c r="E215" s="19"/>
      <c r="F215" s="19"/>
      <c r="G215" s="19"/>
      <c r="H215" s="19"/>
      <c r="I215" s="19"/>
      <c r="J215" s="19"/>
      <c r="K215" s="19"/>
      <c r="L215" s="19"/>
      <c r="M215" s="19"/>
      <c r="N215" s="19"/>
      <c r="O215" s="19"/>
      <c r="P215" s="19"/>
      <c r="Q215" s="19"/>
      <c r="R215" s="19"/>
      <c r="S215" s="19"/>
      <c r="T215" s="19"/>
      <c r="U215" s="19"/>
      <c r="V215" s="19"/>
      <c r="W215" s="19"/>
      <c r="X215" s="19"/>
      <c r="Y215" s="19"/>
    </row>
    <row r="216" spans="2:25" ht="12" customHeight="1">
      <c r="B216" s="19"/>
      <c r="C216" s="19"/>
      <c r="D216" s="133"/>
      <c r="E216" s="19"/>
      <c r="F216" s="19"/>
      <c r="G216" s="19"/>
      <c r="H216" s="19"/>
      <c r="I216" s="19"/>
      <c r="J216" s="19"/>
      <c r="K216" s="19"/>
      <c r="L216" s="19"/>
      <c r="M216" s="19"/>
      <c r="N216" s="19"/>
      <c r="O216" s="19"/>
      <c r="P216" s="19"/>
      <c r="Q216" s="19"/>
      <c r="R216" s="19"/>
      <c r="S216" s="19"/>
      <c r="T216" s="19"/>
      <c r="U216" s="19"/>
      <c r="V216" s="19"/>
      <c r="W216" s="19"/>
      <c r="X216" s="19"/>
      <c r="Y216" s="19"/>
    </row>
    <row r="217" spans="2:25" ht="12" customHeight="1">
      <c r="B217" s="19"/>
      <c r="C217" s="19"/>
      <c r="D217" s="133"/>
      <c r="E217" s="19"/>
      <c r="F217" s="19"/>
      <c r="G217" s="19"/>
      <c r="H217" s="19"/>
      <c r="I217" s="19"/>
      <c r="J217" s="19"/>
      <c r="K217" s="19"/>
      <c r="L217" s="19"/>
      <c r="M217" s="19"/>
      <c r="N217" s="19"/>
      <c r="O217" s="19"/>
      <c r="P217" s="19"/>
      <c r="Q217" s="19"/>
      <c r="R217" s="19"/>
      <c r="S217" s="19"/>
      <c r="T217" s="19"/>
      <c r="U217" s="19"/>
      <c r="V217" s="19"/>
      <c r="W217" s="19"/>
      <c r="X217" s="19"/>
      <c r="Y217" s="19"/>
    </row>
    <row r="218" spans="2:25" ht="12" customHeight="1">
      <c r="B218" s="19"/>
      <c r="C218" s="19"/>
      <c r="D218" s="133"/>
      <c r="E218" s="19"/>
      <c r="F218" s="19"/>
      <c r="G218" s="19"/>
      <c r="H218" s="19"/>
      <c r="I218" s="19"/>
      <c r="J218" s="19"/>
      <c r="K218" s="19"/>
      <c r="L218" s="19"/>
      <c r="M218" s="19"/>
      <c r="N218" s="19"/>
      <c r="O218" s="19"/>
      <c r="P218" s="19"/>
      <c r="Q218" s="19"/>
      <c r="R218" s="19"/>
      <c r="S218" s="19"/>
      <c r="T218" s="19"/>
      <c r="U218" s="19"/>
      <c r="V218" s="19"/>
      <c r="W218" s="19"/>
      <c r="X218" s="19"/>
      <c r="Y218" s="19"/>
    </row>
    <row r="219" spans="2:25" ht="12" customHeight="1">
      <c r="B219" s="19"/>
      <c r="C219" s="19"/>
      <c r="D219" s="133"/>
      <c r="E219" s="19"/>
      <c r="F219" s="19"/>
      <c r="G219" s="19"/>
      <c r="H219" s="19"/>
      <c r="I219" s="19"/>
      <c r="J219" s="19"/>
      <c r="K219" s="19"/>
      <c r="L219" s="19"/>
      <c r="M219" s="19"/>
      <c r="N219" s="19"/>
      <c r="O219" s="19"/>
      <c r="P219" s="19"/>
      <c r="Q219" s="19"/>
      <c r="R219" s="19"/>
      <c r="S219" s="19"/>
      <c r="T219" s="19"/>
      <c r="U219" s="19"/>
      <c r="V219" s="19"/>
      <c r="W219" s="19"/>
      <c r="X219" s="19"/>
      <c r="Y219" s="19"/>
    </row>
    <row r="220" spans="2:25" ht="12" customHeight="1">
      <c r="B220" s="19"/>
      <c r="C220" s="19"/>
      <c r="D220" s="133"/>
      <c r="E220" s="19"/>
      <c r="F220" s="19"/>
      <c r="G220" s="19"/>
      <c r="H220" s="19"/>
      <c r="I220" s="19"/>
      <c r="J220" s="19"/>
      <c r="K220" s="19"/>
      <c r="L220" s="19"/>
      <c r="M220" s="19"/>
      <c r="N220" s="19"/>
      <c r="O220" s="19"/>
      <c r="P220" s="19"/>
      <c r="Q220" s="19"/>
      <c r="R220" s="19"/>
      <c r="S220" s="19"/>
      <c r="T220" s="19"/>
      <c r="U220" s="19"/>
      <c r="V220" s="19"/>
      <c r="W220" s="19"/>
      <c r="X220" s="19"/>
      <c r="Y220" s="19"/>
    </row>
    <row r="221" spans="2:25" ht="12" customHeight="1">
      <c r="B221" s="19"/>
      <c r="C221" s="19"/>
      <c r="D221" s="133"/>
      <c r="E221" s="19"/>
      <c r="F221" s="19"/>
      <c r="G221" s="19"/>
      <c r="H221" s="19"/>
      <c r="I221" s="19"/>
      <c r="J221" s="19"/>
      <c r="K221" s="19"/>
      <c r="L221" s="19"/>
      <c r="M221" s="19"/>
      <c r="N221" s="19"/>
      <c r="O221" s="19"/>
      <c r="P221" s="19"/>
      <c r="Q221" s="19"/>
      <c r="R221" s="19"/>
      <c r="S221" s="19"/>
      <c r="T221" s="19"/>
      <c r="U221" s="19"/>
      <c r="V221" s="19"/>
      <c r="W221" s="19"/>
      <c r="X221" s="19"/>
      <c r="Y221" s="19"/>
    </row>
    <row r="222" spans="2:25" ht="12" customHeight="1">
      <c r="B222" s="19"/>
      <c r="C222" s="19"/>
      <c r="D222" s="133"/>
      <c r="E222" s="19"/>
      <c r="F222" s="19"/>
      <c r="G222" s="19"/>
      <c r="H222" s="19"/>
      <c r="I222" s="19"/>
      <c r="J222" s="19"/>
      <c r="K222" s="19"/>
      <c r="L222" s="19"/>
      <c r="M222" s="19"/>
      <c r="N222" s="19"/>
      <c r="O222" s="19"/>
      <c r="P222" s="19"/>
      <c r="Q222" s="19"/>
      <c r="R222" s="19"/>
      <c r="S222" s="19"/>
      <c r="T222" s="19"/>
      <c r="U222" s="19"/>
      <c r="V222" s="19"/>
      <c r="W222" s="19"/>
      <c r="X222" s="19"/>
      <c r="Y222" s="19"/>
    </row>
    <row r="223" spans="2:25" ht="12" customHeight="1">
      <c r="B223" s="19"/>
      <c r="C223" s="19"/>
      <c r="D223" s="133"/>
      <c r="E223" s="19"/>
      <c r="F223" s="19"/>
      <c r="G223" s="19"/>
      <c r="H223" s="19"/>
      <c r="I223" s="19"/>
      <c r="J223" s="19"/>
      <c r="K223" s="19"/>
      <c r="L223" s="19"/>
      <c r="M223" s="19"/>
      <c r="N223" s="19"/>
      <c r="O223" s="19"/>
      <c r="P223" s="19"/>
      <c r="Q223" s="19"/>
      <c r="R223" s="19"/>
      <c r="S223" s="19"/>
      <c r="T223" s="19"/>
      <c r="U223" s="19"/>
      <c r="V223" s="19"/>
      <c r="W223" s="19"/>
      <c r="X223" s="19"/>
      <c r="Y223" s="19"/>
    </row>
    <row r="224" spans="2:25" ht="12" customHeight="1">
      <c r="B224" s="19"/>
      <c r="C224" s="19"/>
      <c r="D224" s="133"/>
      <c r="E224" s="19"/>
      <c r="F224" s="19"/>
      <c r="G224" s="19"/>
      <c r="H224" s="19"/>
      <c r="I224" s="19"/>
      <c r="J224" s="19"/>
      <c r="K224" s="19"/>
      <c r="L224" s="19"/>
      <c r="M224" s="19"/>
      <c r="N224" s="19"/>
      <c r="O224" s="19"/>
      <c r="P224" s="19"/>
      <c r="Q224" s="19"/>
      <c r="R224" s="19"/>
      <c r="S224" s="19"/>
      <c r="T224" s="19"/>
      <c r="U224" s="19"/>
      <c r="V224" s="19"/>
      <c r="W224" s="19"/>
      <c r="X224" s="19"/>
      <c r="Y224" s="19"/>
    </row>
    <row r="225" spans="2:25" ht="12" customHeight="1">
      <c r="B225" s="19"/>
      <c r="C225" s="19"/>
      <c r="D225" s="133"/>
      <c r="E225" s="19"/>
      <c r="F225" s="19"/>
      <c r="G225" s="19"/>
      <c r="H225" s="19"/>
      <c r="I225" s="19"/>
      <c r="J225" s="19"/>
      <c r="K225" s="19"/>
      <c r="L225" s="19"/>
      <c r="M225" s="19"/>
      <c r="N225" s="19"/>
      <c r="O225" s="19"/>
      <c r="P225" s="19"/>
      <c r="Q225" s="19"/>
      <c r="R225" s="19"/>
      <c r="S225" s="19"/>
      <c r="T225" s="19"/>
      <c r="U225" s="19"/>
      <c r="V225" s="19"/>
      <c r="W225" s="19"/>
      <c r="X225" s="19"/>
      <c r="Y225" s="19"/>
    </row>
    <row r="226" spans="2:25" ht="12" customHeight="1">
      <c r="B226" s="19"/>
      <c r="C226" s="19"/>
      <c r="D226" s="133"/>
      <c r="E226" s="19"/>
      <c r="F226" s="19"/>
      <c r="G226" s="19"/>
      <c r="H226" s="19"/>
      <c r="I226" s="19"/>
      <c r="J226" s="19"/>
      <c r="K226" s="19"/>
      <c r="L226" s="19"/>
      <c r="M226" s="19"/>
      <c r="N226" s="19"/>
      <c r="O226" s="19"/>
      <c r="P226" s="19"/>
      <c r="Q226" s="19"/>
      <c r="R226" s="19"/>
      <c r="S226" s="19"/>
      <c r="T226" s="19"/>
      <c r="U226" s="19"/>
      <c r="V226" s="19"/>
      <c r="W226" s="19"/>
      <c r="X226" s="19"/>
      <c r="Y226" s="19"/>
    </row>
    <row r="227" spans="2:25" ht="12" customHeight="1">
      <c r="B227" s="19"/>
      <c r="C227" s="19"/>
      <c r="D227" s="133"/>
      <c r="E227" s="19"/>
      <c r="F227" s="19"/>
      <c r="G227" s="19"/>
      <c r="H227" s="19"/>
      <c r="I227" s="19"/>
      <c r="J227" s="19"/>
      <c r="K227" s="19"/>
      <c r="L227" s="19"/>
      <c r="M227" s="19"/>
      <c r="N227" s="19"/>
      <c r="O227" s="19"/>
      <c r="P227" s="19"/>
      <c r="Q227" s="19"/>
      <c r="R227" s="19"/>
      <c r="S227" s="19"/>
      <c r="T227" s="19"/>
      <c r="U227" s="19"/>
      <c r="V227" s="19"/>
      <c r="W227" s="19"/>
      <c r="X227" s="19"/>
      <c r="Y227" s="19"/>
    </row>
    <row r="228" spans="2:25" ht="12" customHeight="1">
      <c r="B228" s="19"/>
      <c r="C228" s="19"/>
      <c r="D228" s="133"/>
      <c r="E228" s="19"/>
      <c r="F228" s="19"/>
      <c r="G228" s="19"/>
      <c r="H228" s="19"/>
      <c r="I228" s="19"/>
      <c r="J228" s="19"/>
      <c r="K228" s="19"/>
      <c r="L228" s="19"/>
      <c r="M228" s="19"/>
      <c r="N228" s="19"/>
      <c r="O228" s="19"/>
      <c r="P228" s="19"/>
      <c r="Q228" s="19"/>
      <c r="R228" s="19"/>
      <c r="S228" s="19"/>
      <c r="T228" s="19"/>
      <c r="U228" s="19"/>
      <c r="V228" s="19"/>
      <c r="W228" s="19"/>
      <c r="X228" s="19"/>
      <c r="Y228" s="19"/>
    </row>
    <row r="229" spans="2:25" ht="12" customHeight="1">
      <c r="B229" s="19"/>
      <c r="C229" s="19"/>
      <c r="D229" s="133"/>
      <c r="E229" s="19"/>
      <c r="F229" s="19"/>
      <c r="G229" s="19"/>
      <c r="H229" s="19"/>
      <c r="I229" s="19"/>
      <c r="J229" s="19"/>
      <c r="K229" s="19"/>
      <c r="L229" s="19"/>
      <c r="M229" s="19"/>
      <c r="N229" s="19"/>
      <c r="O229" s="19"/>
      <c r="P229" s="19"/>
      <c r="Q229" s="19"/>
      <c r="R229" s="19"/>
      <c r="S229" s="19"/>
      <c r="T229" s="19"/>
      <c r="U229" s="19"/>
      <c r="V229" s="19"/>
      <c r="W229" s="19"/>
      <c r="X229" s="19"/>
      <c r="Y229" s="19"/>
    </row>
    <row r="230" spans="2:25" ht="12" customHeight="1">
      <c r="B230" s="19"/>
      <c r="C230" s="19"/>
      <c r="D230" s="133"/>
      <c r="E230" s="19"/>
      <c r="F230" s="19"/>
      <c r="G230" s="19"/>
      <c r="H230" s="19"/>
      <c r="I230" s="19"/>
      <c r="J230" s="19"/>
      <c r="K230" s="19"/>
      <c r="L230" s="19"/>
      <c r="M230" s="19"/>
      <c r="N230" s="19"/>
      <c r="O230" s="19"/>
      <c r="P230" s="19"/>
      <c r="Q230" s="19"/>
      <c r="R230" s="19"/>
      <c r="S230" s="19"/>
      <c r="T230" s="19"/>
      <c r="U230" s="19"/>
      <c r="V230" s="19"/>
      <c r="W230" s="19"/>
      <c r="X230" s="19"/>
      <c r="Y230" s="19"/>
    </row>
    <row r="231" spans="2:25" ht="12" customHeight="1">
      <c r="B231" s="19"/>
      <c r="C231" s="19"/>
      <c r="D231" s="133"/>
      <c r="E231" s="19"/>
      <c r="F231" s="19"/>
      <c r="G231" s="19"/>
      <c r="H231" s="19"/>
      <c r="I231" s="19"/>
      <c r="J231" s="19"/>
      <c r="K231" s="19"/>
      <c r="L231" s="19"/>
      <c r="M231" s="19"/>
      <c r="N231" s="19"/>
      <c r="O231" s="19"/>
      <c r="P231" s="19"/>
      <c r="Q231" s="19"/>
      <c r="R231" s="19"/>
      <c r="S231" s="19"/>
      <c r="T231" s="19"/>
      <c r="U231" s="19"/>
      <c r="V231" s="19"/>
      <c r="W231" s="19"/>
      <c r="X231" s="19"/>
      <c r="Y231" s="19"/>
    </row>
    <row r="232" spans="2:25" ht="12" customHeight="1">
      <c r="B232" s="19"/>
      <c r="C232" s="19"/>
      <c r="D232" s="133"/>
      <c r="E232" s="19"/>
      <c r="F232" s="19"/>
      <c r="G232" s="19"/>
      <c r="H232" s="19"/>
      <c r="I232" s="19"/>
      <c r="J232" s="19"/>
      <c r="K232" s="19"/>
      <c r="L232" s="19"/>
      <c r="M232" s="19"/>
      <c r="N232" s="19"/>
      <c r="O232" s="19"/>
      <c r="P232" s="19"/>
      <c r="Q232" s="19"/>
      <c r="R232" s="19"/>
      <c r="S232" s="19"/>
      <c r="T232" s="19"/>
      <c r="U232" s="19"/>
      <c r="V232" s="19"/>
      <c r="W232" s="19"/>
      <c r="X232" s="19"/>
      <c r="Y232" s="19"/>
    </row>
    <row r="233" spans="2:25" ht="12" customHeight="1">
      <c r="B233" s="19"/>
      <c r="C233" s="19"/>
      <c r="D233" s="133"/>
      <c r="E233" s="19"/>
      <c r="F233" s="19"/>
      <c r="G233" s="19"/>
      <c r="H233" s="19"/>
      <c r="I233" s="19"/>
      <c r="J233" s="19"/>
      <c r="K233" s="19"/>
      <c r="L233" s="19"/>
      <c r="M233" s="19"/>
      <c r="N233" s="19"/>
      <c r="O233" s="19"/>
      <c r="P233" s="19"/>
      <c r="Q233" s="19"/>
      <c r="R233" s="19"/>
      <c r="S233" s="19"/>
      <c r="T233" s="19"/>
      <c r="U233" s="19"/>
      <c r="V233" s="19"/>
      <c r="W233" s="19"/>
      <c r="X233" s="19"/>
      <c r="Y233" s="19"/>
    </row>
    <row r="234" spans="2:25" ht="12" customHeight="1">
      <c r="B234" s="19"/>
      <c r="C234" s="19"/>
      <c r="D234" s="133"/>
      <c r="E234" s="19"/>
      <c r="F234" s="19"/>
      <c r="G234" s="19"/>
      <c r="H234" s="19"/>
      <c r="I234" s="19"/>
      <c r="J234" s="19"/>
      <c r="K234" s="19"/>
      <c r="L234" s="19"/>
      <c r="M234" s="19"/>
      <c r="N234" s="19"/>
      <c r="O234" s="19"/>
      <c r="P234" s="19"/>
      <c r="Q234" s="19"/>
      <c r="R234" s="19"/>
      <c r="S234" s="19"/>
      <c r="T234" s="19"/>
      <c r="U234" s="19"/>
      <c r="V234" s="19"/>
      <c r="W234" s="19"/>
      <c r="X234" s="19"/>
      <c r="Y234" s="19"/>
    </row>
    <row r="235" spans="2:25" ht="12" customHeight="1">
      <c r="B235" s="19"/>
      <c r="C235" s="19"/>
      <c r="D235" s="133"/>
      <c r="E235" s="19"/>
      <c r="F235" s="19"/>
      <c r="G235" s="19"/>
      <c r="H235" s="19"/>
      <c r="I235" s="19"/>
      <c r="J235" s="19"/>
      <c r="K235" s="19"/>
      <c r="L235" s="19"/>
      <c r="M235" s="19"/>
      <c r="N235" s="19"/>
      <c r="O235" s="19"/>
      <c r="P235" s="19"/>
      <c r="Q235" s="19"/>
      <c r="R235" s="19"/>
      <c r="S235" s="19"/>
      <c r="T235" s="19"/>
      <c r="U235" s="19"/>
      <c r="V235" s="19"/>
      <c r="W235" s="19"/>
      <c r="X235" s="19"/>
      <c r="Y235" s="19"/>
    </row>
    <row r="236" spans="2:25" ht="12" customHeight="1">
      <c r="B236" s="19"/>
      <c r="C236" s="19"/>
      <c r="D236" s="133"/>
      <c r="E236" s="19"/>
      <c r="F236" s="19"/>
      <c r="G236" s="19"/>
      <c r="H236" s="19"/>
      <c r="I236" s="19"/>
      <c r="J236" s="19"/>
      <c r="K236" s="19"/>
      <c r="L236" s="19"/>
      <c r="M236" s="19"/>
      <c r="N236" s="19"/>
      <c r="O236" s="19"/>
      <c r="P236" s="19"/>
      <c r="Q236" s="19"/>
      <c r="R236" s="19"/>
      <c r="S236" s="19"/>
      <c r="T236" s="19"/>
      <c r="U236" s="19"/>
      <c r="V236" s="19"/>
      <c r="W236" s="19"/>
      <c r="X236" s="19"/>
      <c r="Y236" s="19"/>
    </row>
    <row r="237" spans="2:25" ht="12" customHeight="1">
      <c r="B237" s="19"/>
      <c r="C237" s="19"/>
      <c r="D237" s="133"/>
      <c r="E237" s="19"/>
      <c r="F237" s="19"/>
      <c r="G237" s="19"/>
      <c r="H237" s="19"/>
      <c r="I237" s="19"/>
      <c r="J237" s="19"/>
      <c r="K237" s="19"/>
      <c r="L237" s="19"/>
      <c r="M237" s="19"/>
      <c r="N237" s="19"/>
      <c r="O237" s="19"/>
      <c r="P237" s="19"/>
      <c r="Q237" s="19"/>
      <c r="R237" s="19"/>
      <c r="S237" s="19"/>
      <c r="T237" s="19"/>
      <c r="U237" s="19"/>
      <c r="V237" s="19"/>
      <c r="W237" s="19"/>
      <c r="X237" s="19"/>
      <c r="Y237" s="19"/>
    </row>
    <row r="238" spans="2:25" ht="12" customHeight="1">
      <c r="B238" s="19"/>
      <c r="C238" s="19"/>
      <c r="D238" s="133"/>
      <c r="E238" s="19"/>
      <c r="F238" s="19"/>
      <c r="G238" s="19"/>
      <c r="H238" s="19"/>
      <c r="I238" s="19"/>
      <c r="J238" s="19"/>
      <c r="K238" s="19"/>
      <c r="L238" s="19"/>
      <c r="M238" s="19"/>
      <c r="N238" s="19"/>
      <c r="O238" s="19"/>
      <c r="P238" s="19"/>
      <c r="Q238" s="19"/>
      <c r="R238" s="19"/>
      <c r="S238" s="19"/>
      <c r="T238" s="19"/>
      <c r="U238" s="19"/>
      <c r="V238" s="19"/>
      <c r="W238" s="19"/>
      <c r="X238" s="19"/>
      <c r="Y238" s="19"/>
    </row>
    <row r="239" spans="2:25" ht="12" customHeight="1">
      <c r="B239" s="19"/>
      <c r="C239" s="19"/>
      <c r="D239" s="133"/>
      <c r="E239" s="19"/>
      <c r="F239" s="19"/>
      <c r="G239" s="19"/>
      <c r="H239" s="19"/>
      <c r="I239" s="19"/>
      <c r="J239" s="19"/>
      <c r="K239" s="19"/>
      <c r="L239" s="19"/>
      <c r="M239" s="19"/>
      <c r="N239" s="19"/>
      <c r="O239" s="19"/>
      <c r="P239" s="19"/>
      <c r="Q239" s="19"/>
      <c r="R239" s="19"/>
      <c r="S239" s="19"/>
      <c r="T239" s="19"/>
      <c r="U239" s="19"/>
      <c r="V239" s="19"/>
      <c r="W239" s="19"/>
      <c r="X239" s="19"/>
      <c r="Y239" s="19"/>
    </row>
    <row r="240" spans="2:25" ht="12" customHeight="1">
      <c r="B240" s="19"/>
      <c r="C240" s="19"/>
      <c r="D240" s="133"/>
      <c r="E240" s="19"/>
      <c r="F240" s="19"/>
      <c r="G240" s="19"/>
      <c r="H240" s="19"/>
      <c r="I240" s="19"/>
      <c r="J240" s="19"/>
      <c r="K240" s="19"/>
      <c r="L240" s="19"/>
      <c r="M240" s="19"/>
      <c r="N240" s="19"/>
      <c r="O240" s="19"/>
      <c r="P240" s="19"/>
      <c r="Q240" s="19"/>
      <c r="R240" s="19"/>
      <c r="S240" s="19"/>
      <c r="T240" s="19"/>
      <c r="U240" s="19"/>
      <c r="V240" s="19"/>
      <c r="W240" s="19"/>
      <c r="X240" s="19"/>
      <c r="Y240" s="19"/>
    </row>
    <row r="241" spans="2:25" ht="12" customHeight="1">
      <c r="B241" s="19"/>
      <c r="C241" s="19"/>
      <c r="D241" s="133"/>
      <c r="E241" s="19"/>
      <c r="F241" s="19"/>
      <c r="G241" s="19"/>
      <c r="H241" s="19"/>
      <c r="I241" s="19"/>
      <c r="J241" s="19"/>
      <c r="K241" s="19"/>
      <c r="L241" s="19"/>
      <c r="M241" s="19"/>
      <c r="N241" s="19"/>
      <c r="O241" s="19"/>
      <c r="P241" s="19"/>
      <c r="Q241" s="19"/>
      <c r="R241" s="19"/>
      <c r="S241" s="19"/>
      <c r="T241" s="19"/>
      <c r="U241" s="19"/>
      <c r="V241" s="19"/>
      <c r="W241" s="19"/>
      <c r="X241" s="19"/>
      <c r="Y241" s="19"/>
    </row>
    <row r="242" spans="2:25" ht="12" customHeight="1">
      <c r="B242" s="19"/>
      <c r="C242" s="19"/>
      <c r="D242" s="133"/>
      <c r="E242" s="19"/>
      <c r="F242" s="19"/>
      <c r="G242" s="19"/>
      <c r="H242" s="19"/>
      <c r="I242" s="19"/>
      <c r="J242" s="19"/>
      <c r="K242" s="19"/>
      <c r="L242" s="19"/>
      <c r="M242" s="19"/>
      <c r="N242" s="19"/>
      <c r="O242" s="19"/>
      <c r="P242" s="19"/>
      <c r="Q242" s="19"/>
      <c r="R242" s="19"/>
      <c r="S242" s="19"/>
      <c r="T242" s="19"/>
      <c r="U242" s="19"/>
      <c r="V242" s="19"/>
      <c r="W242" s="19"/>
      <c r="X242" s="19"/>
      <c r="Y242" s="19"/>
    </row>
    <row r="243" spans="2:25" ht="12" customHeight="1">
      <c r="B243" s="19"/>
      <c r="C243" s="19"/>
      <c r="D243" s="133"/>
      <c r="E243" s="19"/>
      <c r="F243" s="19"/>
      <c r="G243" s="19"/>
      <c r="H243" s="19"/>
      <c r="I243" s="19"/>
      <c r="J243" s="19"/>
      <c r="K243" s="19"/>
      <c r="L243" s="19"/>
      <c r="M243" s="19"/>
      <c r="N243" s="19"/>
      <c r="O243" s="19"/>
      <c r="P243" s="19"/>
      <c r="Q243" s="19"/>
      <c r="R243" s="19"/>
      <c r="S243" s="19"/>
      <c r="T243" s="19"/>
      <c r="U243" s="19"/>
      <c r="V243" s="19"/>
      <c r="W243" s="19"/>
      <c r="X243" s="19"/>
      <c r="Y243" s="19"/>
    </row>
    <row r="244" spans="2:25" ht="12" customHeight="1">
      <c r="B244" s="19"/>
      <c r="C244" s="19"/>
      <c r="D244" s="133"/>
      <c r="E244" s="19"/>
      <c r="F244" s="19"/>
      <c r="G244" s="19"/>
      <c r="H244" s="19"/>
      <c r="I244" s="19"/>
      <c r="J244" s="19"/>
      <c r="K244" s="19"/>
      <c r="L244" s="19"/>
      <c r="M244" s="19"/>
      <c r="N244" s="19"/>
      <c r="O244" s="19"/>
      <c r="P244" s="19"/>
      <c r="Q244" s="19"/>
      <c r="R244" s="19"/>
      <c r="S244" s="19"/>
      <c r="T244" s="19"/>
      <c r="U244" s="19"/>
      <c r="V244" s="19"/>
      <c r="W244" s="19"/>
      <c r="X244" s="19"/>
      <c r="Y244" s="19"/>
    </row>
    <row r="245" spans="2:25" ht="12" customHeight="1">
      <c r="B245" s="19"/>
      <c r="C245" s="19"/>
      <c r="D245" s="133"/>
      <c r="E245" s="19"/>
      <c r="F245" s="19"/>
      <c r="G245" s="19"/>
      <c r="H245" s="19"/>
      <c r="I245" s="19"/>
      <c r="J245" s="19"/>
      <c r="K245" s="19"/>
      <c r="L245" s="19"/>
      <c r="M245" s="19"/>
      <c r="N245" s="19"/>
      <c r="O245" s="19"/>
      <c r="P245" s="19"/>
      <c r="Q245" s="19"/>
      <c r="R245" s="19"/>
      <c r="S245" s="19"/>
      <c r="T245" s="19"/>
      <c r="U245" s="19"/>
      <c r="V245" s="19"/>
      <c r="W245" s="19"/>
      <c r="X245" s="19"/>
      <c r="Y245" s="19"/>
    </row>
    <row r="246" spans="2:25" ht="12" customHeight="1">
      <c r="B246" s="19"/>
      <c r="C246" s="19"/>
      <c r="D246" s="133"/>
      <c r="E246" s="19"/>
      <c r="F246" s="19"/>
      <c r="G246" s="19"/>
      <c r="H246" s="19"/>
      <c r="I246" s="19"/>
      <c r="J246" s="19"/>
      <c r="K246" s="19"/>
      <c r="L246" s="19"/>
      <c r="M246" s="19"/>
      <c r="N246" s="19"/>
      <c r="O246" s="19"/>
      <c r="P246" s="19"/>
      <c r="Q246" s="19"/>
      <c r="R246" s="19"/>
      <c r="S246" s="19"/>
      <c r="T246" s="19"/>
      <c r="U246" s="19"/>
      <c r="V246" s="19"/>
      <c r="W246" s="19"/>
      <c r="X246" s="19"/>
      <c r="Y246" s="19"/>
    </row>
    <row r="247" spans="2:25" ht="12" customHeight="1">
      <c r="B247" s="19"/>
      <c r="C247" s="19"/>
      <c r="D247" s="133"/>
      <c r="E247" s="19"/>
      <c r="F247" s="19"/>
      <c r="G247" s="19"/>
      <c r="H247" s="19"/>
      <c r="I247" s="19"/>
      <c r="J247" s="19"/>
      <c r="K247" s="19"/>
      <c r="L247" s="19"/>
      <c r="M247" s="19"/>
      <c r="N247" s="19"/>
      <c r="O247" s="19"/>
      <c r="P247" s="19"/>
      <c r="Q247" s="19"/>
      <c r="R247" s="19"/>
      <c r="S247" s="19"/>
      <c r="T247" s="19"/>
      <c r="U247" s="19"/>
      <c r="V247" s="19"/>
      <c r="W247" s="19"/>
      <c r="X247" s="19"/>
      <c r="Y247" s="19"/>
    </row>
    <row r="248" spans="2:25" ht="12" customHeight="1">
      <c r="B248" s="19"/>
      <c r="C248" s="19"/>
      <c r="D248" s="133"/>
      <c r="E248" s="19"/>
      <c r="F248" s="19"/>
      <c r="G248" s="19"/>
      <c r="H248" s="19"/>
      <c r="I248" s="19"/>
      <c r="J248" s="19"/>
      <c r="K248" s="19"/>
      <c r="L248" s="19"/>
      <c r="M248" s="19"/>
      <c r="N248" s="19"/>
      <c r="O248" s="19"/>
      <c r="P248" s="19"/>
      <c r="Q248" s="19"/>
      <c r="R248" s="19"/>
      <c r="S248" s="19"/>
      <c r="T248" s="19"/>
      <c r="U248" s="19"/>
      <c r="V248" s="19"/>
      <c r="W248" s="19"/>
      <c r="X248" s="19"/>
      <c r="Y248" s="19"/>
    </row>
    <row r="249" spans="2:25" ht="12" customHeight="1">
      <c r="B249" s="19"/>
      <c r="C249" s="19"/>
      <c r="D249" s="133"/>
      <c r="E249" s="19"/>
      <c r="F249" s="19"/>
      <c r="G249" s="19"/>
      <c r="H249" s="19"/>
      <c r="I249" s="19"/>
      <c r="J249" s="19"/>
      <c r="K249" s="19"/>
      <c r="L249" s="19"/>
      <c r="M249" s="19"/>
      <c r="N249" s="19"/>
      <c r="O249" s="19"/>
      <c r="P249" s="19"/>
      <c r="Q249" s="19"/>
      <c r="R249" s="19"/>
      <c r="S249" s="19"/>
      <c r="T249" s="19"/>
      <c r="U249" s="19"/>
      <c r="V249" s="19"/>
      <c r="W249" s="19"/>
      <c r="X249" s="19"/>
      <c r="Y249" s="19"/>
    </row>
    <row r="250" spans="2:25" ht="12" customHeight="1">
      <c r="B250" s="19"/>
      <c r="C250" s="19"/>
      <c r="D250" s="133"/>
      <c r="E250" s="19"/>
      <c r="F250" s="19"/>
      <c r="G250" s="19"/>
      <c r="H250" s="19"/>
      <c r="I250" s="19"/>
      <c r="J250" s="19"/>
      <c r="K250" s="19"/>
      <c r="L250" s="19"/>
      <c r="M250" s="19"/>
      <c r="N250" s="19"/>
      <c r="O250" s="19"/>
      <c r="P250" s="19"/>
      <c r="Q250" s="19"/>
      <c r="R250" s="19"/>
      <c r="S250" s="19"/>
      <c r="T250" s="19"/>
      <c r="U250" s="19"/>
      <c r="V250" s="19"/>
      <c r="W250" s="19"/>
      <c r="X250" s="19"/>
      <c r="Y250" s="19"/>
    </row>
    <row r="251" spans="2:25" ht="12" customHeight="1">
      <c r="B251" s="19"/>
      <c r="C251" s="19"/>
      <c r="D251" s="133"/>
      <c r="E251" s="19"/>
      <c r="F251" s="19"/>
      <c r="G251" s="19"/>
      <c r="H251" s="19"/>
      <c r="I251" s="19"/>
      <c r="J251" s="19"/>
      <c r="K251" s="19"/>
      <c r="L251" s="19"/>
      <c r="M251" s="19"/>
      <c r="N251" s="19"/>
      <c r="O251" s="19"/>
      <c r="P251" s="19"/>
      <c r="Q251" s="19"/>
      <c r="R251" s="19"/>
      <c r="S251" s="19"/>
      <c r="T251" s="19"/>
      <c r="U251" s="19"/>
      <c r="V251" s="19"/>
      <c r="W251" s="19"/>
      <c r="X251" s="19"/>
      <c r="Y251" s="19"/>
    </row>
    <row r="252" spans="2:25" ht="12" customHeight="1">
      <c r="B252" s="19"/>
      <c r="C252" s="19"/>
      <c r="D252" s="133"/>
      <c r="E252" s="19"/>
      <c r="F252" s="19"/>
      <c r="G252" s="19"/>
      <c r="H252" s="19"/>
      <c r="I252" s="19"/>
      <c r="J252" s="19"/>
      <c r="K252" s="19"/>
      <c r="L252" s="19"/>
      <c r="M252" s="19"/>
      <c r="N252" s="19"/>
      <c r="O252" s="19"/>
      <c r="P252" s="19"/>
      <c r="Q252" s="19"/>
      <c r="R252" s="19"/>
      <c r="S252" s="19"/>
      <c r="T252" s="19"/>
      <c r="U252" s="19"/>
      <c r="V252" s="19"/>
      <c r="W252" s="19"/>
      <c r="X252" s="19"/>
      <c r="Y252" s="19"/>
    </row>
    <row r="253" spans="2:25" ht="12" customHeight="1">
      <c r="B253" s="19"/>
      <c r="C253" s="19"/>
      <c r="D253" s="133"/>
      <c r="E253" s="19"/>
      <c r="F253" s="19"/>
      <c r="G253" s="19"/>
      <c r="H253" s="19"/>
      <c r="I253" s="19"/>
      <c r="J253" s="19"/>
      <c r="K253" s="19"/>
      <c r="L253" s="19"/>
      <c r="M253" s="19"/>
      <c r="N253" s="19"/>
      <c r="O253" s="19"/>
      <c r="P253" s="19"/>
      <c r="Q253" s="19"/>
      <c r="R253" s="19"/>
      <c r="S253" s="19"/>
      <c r="T253" s="19"/>
      <c r="U253" s="19"/>
      <c r="V253" s="19"/>
      <c r="W253" s="19"/>
      <c r="X253" s="19"/>
      <c r="Y253" s="19"/>
    </row>
    <row r="254" spans="2:25" ht="12" customHeight="1">
      <c r="B254" s="19"/>
      <c r="C254" s="19"/>
      <c r="D254" s="133"/>
      <c r="E254" s="19"/>
      <c r="F254" s="19"/>
      <c r="G254" s="19"/>
      <c r="H254" s="19"/>
      <c r="I254" s="19"/>
      <c r="J254" s="19"/>
      <c r="K254" s="19"/>
      <c r="L254" s="19"/>
      <c r="M254" s="19"/>
      <c r="N254" s="19"/>
      <c r="O254" s="19"/>
      <c r="P254" s="19"/>
      <c r="Q254" s="19"/>
      <c r="R254" s="19"/>
      <c r="S254" s="19"/>
      <c r="T254" s="19"/>
      <c r="U254" s="19"/>
      <c r="V254" s="19"/>
      <c r="W254" s="19"/>
      <c r="X254" s="19"/>
      <c r="Y254" s="19"/>
    </row>
    <row r="255" spans="2:25" ht="12" customHeight="1">
      <c r="B255" s="19"/>
      <c r="C255" s="19"/>
      <c r="D255" s="133"/>
      <c r="E255" s="19"/>
      <c r="F255" s="19"/>
      <c r="G255" s="19"/>
      <c r="H255" s="19"/>
      <c r="I255" s="19"/>
      <c r="J255" s="19"/>
      <c r="K255" s="19"/>
      <c r="L255" s="19"/>
      <c r="M255" s="19"/>
      <c r="N255" s="19"/>
      <c r="O255" s="19"/>
      <c r="P255" s="19"/>
      <c r="Q255" s="19"/>
      <c r="R255" s="19"/>
      <c r="S255" s="19"/>
      <c r="T255" s="19"/>
      <c r="U255" s="19"/>
      <c r="V255" s="19"/>
      <c r="W255" s="19"/>
      <c r="X255" s="19"/>
      <c r="Y255" s="19"/>
    </row>
    <row r="256" spans="2:25" ht="12" customHeight="1">
      <c r="B256" s="19"/>
      <c r="C256" s="19"/>
      <c r="D256" s="133"/>
      <c r="E256" s="19"/>
      <c r="F256" s="19"/>
      <c r="G256" s="19"/>
      <c r="H256" s="19"/>
      <c r="I256" s="19"/>
      <c r="J256" s="19"/>
      <c r="K256" s="19"/>
      <c r="L256" s="19"/>
      <c r="M256" s="19"/>
      <c r="N256" s="19"/>
      <c r="O256" s="19"/>
      <c r="P256" s="19"/>
      <c r="Q256" s="19"/>
      <c r="R256" s="19"/>
      <c r="S256" s="19"/>
      <c r="T256" s="19"/>
      <c r="U256" s="19"/>
      <c r="V256" s="19"/>
      <c r="W256" s="19"/>
      <c r="X256" s="19"/>
      <c r="Y256" s="19"/>
    </row>
    <row r="257" spans="2:25" ht="12" customHeight="1">
      <c r="B257" s="19"/>
      <c r="C257" s="19"/>
      <c r="D257" s="133"/>
      <c r="E257" s="19"/>
      <c r="F257" s="19"/>
      <c r="G257" s="19"/>
      <c r="H257" s="19"/>
      <c r="I257" s="19"/>
      <c r="J257" s="19"/>
      <c r="K257" s="19"/>
      <c r="L257" s="19"/>
      <c r="M257" s="19"/>
      <c r="N257" s="19"/>
      <c r="O257" s="19"/>
      <c r="P257" s="19"/>
      <c r="Q257" s="19"/>
      <c r="R257" s="19"/>
      <c r="S257" s="19"/>
      <c r="T257" s="19"/>
      <c r="U257" s="19"/>
      <c r="V257" s="19"/>
      <c r="W257" s="19"/>
      <c r="X257" s="19"/>
      <c r="Y257" s="19"/>
    </row>
    <row r="258" spans="2:25" ht="12" customHeight="1">
      <c r="B258" s="19"/>
      <c r="C258" s="19"/>
      <c r="D258" s="133"/>
      <c r="E258" s="19"/>
      <c r="F258" s="19"/>
      <c r="G258" s="19"/>
      <c r="H258" s="19"/>
      <c r="I258" s="19"/>
      <c r="J258" s="19"/>
      <c r="K258" s="19"/>
      <c r="L258" s="19"/>
      <c r="M258" s="19"/>
      <c r="N258" s="19"/>
      <c r="O258" s="19"/>
      <c r="P258" s="19"/>
      <c r="Q258" s="19"/>
      <c r="R258" s="19"/>
      <c r="S258" s="19"/>
      <c r="T258" s="19"/>
      <c r="U258" s="19"/>
      <c r="V258" s="19"/>
      <c r="W258" s="19"/>
      <c r="X258" s="19"/>
      <c r="Y258" s="19"/>
    </row>
    <row r="259" spans="2:25" ht="12" customHeight="1">
      <c r="B259" s="19"/>
      <c r="C259" s="19"/>
      <c r="D259" s="133"/>
      <c r="E259" s="19"/>
      <c r="F259" s="19"/>
      <c r="G259" s="19"/>
      <c r="H259" s="19"/>
      <c r="I259" s="19"/>
      <c r="J259" s="19"/>
      <c r="K259" s="19"/>
      <c r="L259" s="19"/>
      <c r="M259" s="19"/>
      <c r="N259" s="19"/>
      <c r="O259" s="19"/>
      <c r="P259" s="19"/>
      <c r="Q259" s="19"/>
      <c r="R259" s="19"/>
      <c r="S259" s="19"/>
      <c r="T259" s="19"/>
      <c r="U259" s="19"/>
      <c r="V259" s="19"/>
      <c r="W259" s="19"/>
      <c r="X259" s="19"/>
      <c r="Y259" s="19"/>
    </row>
    <row r="260" spans="2:25" ht="12" customHeight="1">
      <c r="B260" s="19"/>
      <c r="C260" s="19"/>
      <c r="D260" s="133"/>
      <c r="E260" s="19"/>
      <c r="F260" s="19"/>
      <c r="G260" s="19"/>
      <c r="H260" s="19"/>
      <c r="I260" s="19"/>
      <c r="J260" s="19"/>
      <c r="K260" s="19"/>
      <c r="L260" s="19"/>
      <c r="M260" s="19"/>
      <c r="N260" s="19"/>
      <c r="O260" s="19"/>
      <c r="P260" s="19"/>
      <c r="Q260" s="19"/>
      <c r="R260" s="19"/>
      <c r="S260" s="19"/>
      <c r="T260" s="19"/>
      <c r="U260" s="19"/>
      <c r="V260" s="19"/>
      <c r="W260" s="19"/>
      <c r="X260" s="19"/>
      <c r="Y260" s="19"/>
    </row>
    <row r="261" spans="2:25" ht="12" customHeight="1">
      <c r="B261" s="19"/>
      <c r="C261" s="19"/>
      <c r="D261" s="133"/>
      <c r="E261" s="19"/>
      <c r="F261" s="19"/>
      <c r="G261" s="19"/>
      <c r="H261" s="19"/>
      <c r="I261" s="19"/>
      <c r="J261" s="19"/>
      <c r="K261" s="19"/>
      <c r="L261" s="19"/>
      <c r="M261" s="19"/>
      <c r="N261" s="19"/>
      <c r="O261" s="19"/>
      <c r="P261" s="19"/>
      <c r="Q261" s="19"/>
      <c r="R261" s="19"/>
      <c r="S261" s="19"/>
      <c r="T261" s="19"/>
      <c r="U261" s="19"/>
      <c r="V261" s="19"/>
      <c r="W261" s="19"/>
      <c r="X261" s="19"/>
      <c r="Y261" s="19"/>
    </row>
    <row r="262" spans="2:25" ht="12" customHeight="1">
      <c r="B262" s="19"/>
      <c r="C262" s="19"/>
      <c r="D262" s="133"/>
      <c r="E262" s="19"/>
      <c r="F262" s="19"/>
      <c r="G262" s="19"/>
      <c r="H262" s="19"/>
      <c r="I262" s="19"/>
      <c r="J262" s="19"/>
      <c r="K262" s="19"/>
      <c r="L262" s="19"/>
      <c r="M262" s="19"/>
      <c r="N262" s="19"/>
      <c r="O262" s="19"/>
      <c r="P262" s="19"/>
      <c r="Q262" s="19"/>
      <c r="R262" s="19"/>
      <c r="S262" s="19"/>
      <c r="T262" s="19"/>
      <c r="U262" s="19"/>
      <c r="V262" s="19"/>
      <c r="W262" s="19"/>
      <c r="X262" s="19"/>
      <c r="Y262" s="19"/>
    </row>
    <row r="263" spans="2:25" ht="12" customHeight="1">
      <c r="B263" s="19"/>
      <c r="C263" s="19"/>
      <c r="D263" s="133"/>
      <c r="E263" s="19"/>
      <c r="F263" s="19"/>
      <c r="G263" s="19"/>
      <c r="H263" s="19"/>
      <c r="I263" s="19"/>
      <c r="J263" s="19"/>
      <c r="K263" s="19"/>
      <c r="L263" s="19"/>
      <c r="M263" s="19"/>
      <c r="N263" s="19"/>
      <c r="O263" s="19"/>
      <c r="P263" s="19"/>
      <c r="Q263" s="19"/>
      <c r="R263" s="19"/>
      <c r="S263" s="19"/>
      <c r="T263" s="19"/>
      <c r="U263" s="19"/>
      <c r="V263" s="19"/>
      <c r="W263" s="19"/>
      <c r="X263" s="19"/>
      <c r="Y263" s="19"/>
    </row>
    <row r="264" spans="2:25" ht="12" customHeight="1">
      <c r="B264" s="19"/>
      <c r="C264" s="19"/>
      <c r="D264" s="133"/>
      <c r="E264" s="19"/>
      <c r="F264" s="19"/>
      <c r="G264" s="19"/>
      <c r="H264" s="19"/>
      <c r="I264" s="19"/>
      <c r="J264" s="19"/>
      <c r="K264" s="19"/>
      <c r="L264" s="19"/>
      <c r="M264" s="19"/>
      <c r="N264" s="19"/>
      <c r="O264" s="19"/>
      <c r="P264" s="19"/>
      <c r="Q264" s="19"/>
      <c r="R264" s="19"/>
      <c r="S264" s="19"/>
      <c r="T264" s="19"/>
      <c r="U264" s="19"/>
      <c r="V264" s="19"/>
      <c r="W264" s="19"/>
      <c r="X264" s="19"/>
      <c r="Y264" s="19"/>
    </row>
    <row r="265" spans="2:25" ht="12" customHeight="1">
      <c r="B265" s="19"/>
      <c r="C265" s="19"/>
      <c r="D265" s="133"/>
      <c r="E265" s="19"/>
      <c r="F265" s="19"/>
      <c r="G265" s="19"/>
      <c r="H265" s="19"/>
      <c r="I265" s="19"/>
      <c r="J265" s="19"/>
      <c r="K265" s="19"/>
      <c r="L265" s="19"/>
      <c r="M265" s="19"/>
      <c r="N265" s="19"/>
      <c r="O265" s="19"/>
      <c r="P265" s="19"/>
      <c r="Q265" s="19"/>
      <c r="R265" s="19"/>
      <c r="S265" s="19"/>
      <c r="T265" s="19"/>
      <c r="U265" s="19"/>
      <c r="V265" s="19"/>
      <c r="W265" s="19"/>
      <c r="X265" s="19"/>
      <c r="Y265" s="19"/>
    </row>
    <row r="266" spans="2:25" ht="12" customHeight="1">
      <c r="B266" s="19"/>
      <c r="C266" s="19"/>
      <c r="D266" s="133"/>
      <c r="E266" s="19"/>
      <c r="F266" s="19"/>
      <c r="G266" s="19"/>
      <c r="H266" s="19"/>
      <c r="I266" s="19"/>
      <c r="J266" s="19"/>
      <c r="K266" s="19"/>
      <c r="L266" s="19"/>
      <c r="M266" s="19"/>
      <c r="N266" s="19"/>
      <c r="O266" s="19"/>
      <c r="P266" s="19"/>
      <c r="Q266" s="19"/>
      <c r="R266" s="19"/>
      <c r="S266" s="19"/>
      <c r="T266" s="19"/>
      <c r="U266" s="19"/>
      <c r="V266" s="19"/>
      <c r="W266" s="19"/>
      <c r="X266" s="19"/>
      <c r="Y266" s="19"/>
    </row>
    <row r="267" spans="2:25" ht="12" customHeight="1">
      <c r="B267" s="19"/>
      <c r="C267" s="19"/>
      <c r="D267" s="133"/>
      <c r="E267" s="19"/>
      <c r="F267" s="19"/>
      <c r="G267" s="19"/>
      <c r="H267" s="19"/>
      <c r="I267" s="19"/>
      <c r="J267" s="19"/>
      <c r="K267" s="19"/>
      <c r="L267" s="19"/>
      <c r="M267" s="19"/>
      <c r="N267" s="19"/>
      <c r="O267" s="19"/>
      <c r="P267" s="19"/>
      <c r="Q267" s="19"/>
      <c r="R267" s="19"/>
      <c r="S267" s="19"/>
      <c r="T267" s="19"/>
      <c r="U267" s="19"/>
      <c r="V267" s="19"/>
      <c r="W267" s="19"/>
      <c r="X267" s="19"/>
      <c r="Y267" s="19"/>
    </row>
    <row r="268" spans="2:25" ht="12" customHeight="1">
      <c r="B268" s="19"/>
      <c r="C268" s="19"/>
      <c r="D268" s="133"/>
      <c r="E268" s="19"/>
      <c r="F268" s="19"/>
      <c r="G268" s="19"/>
      <c r="H268" s="19"/>
      <c r="I268" s="19"/>
      <c r="J268" s="19"/>
      <c r="K268" s="19"/>
      <c r="L268" s="19"/>
      <c r="M268" s="19"/>
      <c r="N268" s="19"/>
      <c r="O268" s="19"/>
      <c r="P268" s="19"/>
      <c r="Q268" s="19"/>
      <c r="R268" s="19"/>
      <c r="S268" s="19"/>
      <c r="T268" s="19"/>
      <c r="U268" s="19"/>
      <c r="V268" s="19"/>
      <c r="W268" s="19"/>
      <c r="X268" s="19"/>
      <c r="Y268" s="19"/>
    </row>
    <row r="269" spans="2:25" ht="12" customHeight="1">
      <c r="B269" s="19"/>
      <c r="C269" s="19"/>
      <c r="D269" s="133"/>
      <c r="E269" s="19"/>
      <c r="F269" s="19"/>
      <c r="G269" s="19"/>
      <c r="H269" s="19"/>
      <c r="I269" s="19"/>
      <c r="J269" s="19"/>
      <c r="K269" s="19"/>
      <c r="L269" s="19"/>
      <c r="M269" s="19"/>
      <c r="N269" s="19"/>
      <c r="O269" s="19"/>
      <c r="P269" s="19"/>
      <c r="Q269" s="19"/>
      <c r="R269" s="19"/>
      <c r="S269" s="19"/>
      <c r="T269" s="19"/>
      <c r="U269" s="19"/>
      <c r="V269" s="19"/>
      <c r="W269" s="19"/>
      <c r="X269" s="19"/>
      <c r="Y269" s="19"/>
    </row>
    <row r="270" spans="2:25" ht="12" customHeight="1">
      <c r="B270" s="19"/>
      <c r="C270" s="19"/>
      <c r="D270" s="133"/>
      <c r="E270" s="19"/>
      <c r="F270" s="19"/>
      <c r="G270" s="19"/>
      <c r="H270" s="19"/>
      <c r="I270" s="19"/>
      <c r="J270" s="19"/>
      <c r="K270" s="19"/>
      <c r="L270" s="19"/>
      <c r="M270" s="19"/>
      <c r="N270" s="19"/>
      <c r="O270" s="19"/>
      <c r="P270" s="19"/>
      <c r="Q270" s="19"/>
      <c r="R270" s="19"/>
      <c r="S270" s="19"/>
      <c r="T270" s="19"/>
      <c r="U270" s="19"/>
      <c r="V270" s="19"/>
      <c r="W270" s="19"/>
      <c r="X270" s="19"/>
      <c r="Y270" s="19"/>
    </row>
    <row r="271" spans="2:25" ht="12" customHeight="1">
      <c r="B271" s="19"/>
      <c r="C271" s="19"/>
      <c r="D271" s="133"/>
      <c r="E271" s="19"/>
      <c r="F271" s="19"/>
      <c r="G271" s="19"/>
      <c r="H271" s="19"/>
      <c r="I271" s="19"/>
      <c r="J271" s="19"/>
      <c r="K271" s="19"/>
      <c r="L271" s="19"/>
      <c r="M271" s="19"/>
      <c r="N271" s="19"/>
      <c r="O271" s="19"/>
      <c r="P271" s="19"/>
      <c r="Q271" s="19"/>
      <c r="R271" s="19"/>
      <c r="S271" s="19"/>
      <c r="T271" s="19"/>
      <c r="U271" s="19"/>
      <c r="V271" s="19"/>
      <c r="W271" s="19"/>
      <c r="X271" s="19"/>
      <c r="Y271" s="19"/>
    </row>
    <row r="272" spans="2:25" ht="12" customHeight="1">
      <c r="B272" s="19"/>
      <c r="C272" s="19"/>
      <c r="D272" s="133"/>
      <c r="E272" s="19"/>
      <c r="F272" s="19"/>
      <c r="G272" s="19"/>
      <c r="H272" s="19"/>
      <c r="I272" s="19"/>
      <c r="J272" s="19"/>
      <c r="K272" s="19"/>
      <c r="L272" s="19"/>
      <c r="M272" s="19"/>
      <c r="N272" s="19"/>
      <c r="O272" s="19"/>
      <c r="P272" s="19"/>
      <c r="Q272" s="19"/>
      <c r="R272" s="19"/>
      <c r="S272" s="19"/>
      <c r="T272" s="19"/>
      <c r="U272" s="19"/>
      <c r="V272" s="19"/>
      <c r="W272" s="19"/>
      <c r="X272" s="19"/>
      <c r="Y272" s="19"/>
    </row>
    <row r="273" spans="2:25" ht="12" customHeight="1">
      <c r="B273" s="19"/>
      <c r="C273" s="19"/>
      <c r="D273" s="133"/>
      <c r="E273" s="19"/>
      <c r="F273" s="19"/>
      <c r="G273" s="19"/>
      <c r="H273" s="19"/>
      <c r="I273" s="19"/>
      <c r="J273" s="19"/>
      <c r="K273" s="19"/>
      <c r="L273" s="19"/>
      <c r="M273" s="19"/>
      <c r="N273" s="19"/>
      <c r="O273" s="19"/>
      <c r="P273" s="19"/>
      <c r="Q273" s="19"/>
      <c r="R273" s="19"/>
      <c r="S273" s="19"/>
      <c r="T273" s="19"/>
      <c r="U273" s="19"/>
      <c r="V273" s="19"/>
      <c r="W273" s="19"/>
      <c r="X273" s="19"/>
      <c r="Y273" s="19"/>
    </row>
    <row r="274" spans="2:25" ht="12" customHeight="1">
      <c r="B274" s="19"/>
      <c r="C274" s="19"/>
      <c r="D274" s="133"/>
      <c r="E274" s="19"/>
      <c r="F274" s="19"/>
      <c r="G274" s="19"/>
      <c r="H274" s="19"/>
      <c r="I274" s="19"/>
      <c r="J274" s="19"/>
      <c r="K274" s="19"/>
      <c r="L274" s="19"/>
      <c r="M274" s="19"/>
      <c r="N274" s="19"/>
      <c r="O274" s="19"/>
      <c r="P274" s="19"/>
      <c r="Q274" s="19"/>
      <c r="R274" s="19"/>
      <c r="S274" s="19"/>
      <c r="T274" s="19"/>
      <c r="U274" s="19"/>
      <c r="V274" s="19"/>
      <c r="W274" s="19"/>
      <c r="X274" s="19"/>
      <c r="Y274" s="19"/>
    </row>
    <row r="275" spans="2:25" ht="12" customHeight="1">
      <c r="B275" s="19"/>
      <c r="C275" s="19"/>
      <c r="D275" s="133"/>
      <c r="E275" s="19"/>
      <c r="F275" s="19"/>
      <c r="G275" s="19"/>
      <c r="H275" s="19"/>
      <c r="I275" s="19"/>
      <c r="J275" s="19"/>
      <c r="K275" s="19"/>
      <c r="L275" s="19"/>
      <c r="M275" s="19"/>
      <c r="N275" s="19"/>
      <c r="O275" s="19"/>
      <c r="P275" s="19"/>
      <c r="Q275" s="19"/>
      <c r="R275" s="19"/>
      <c r="S275" s="19"/>
      <c r="T275" s="19"/>
      <c r="U275" s="19"/>
      <c r="V275" s="19"/>
      <c r="W275" s="19"/>
      <c r="X275" s="19"/>
      <c r="Y275" s="19"/>
    </row>
    <row r="276" spans="2:25" ht="12" customHeight="1">
      <c r="B276" s="19"/>
      <c r="C276" s="19"/>
      <c r="D276" s="133"/>
      <c r="E276" s="19"/>
      <c r="F276" s="19"/>
      <c r="G276" s="19"/>
      <c r="H276" s="19"/>
      <c r="I276" s="19"/>
      <c r="J276" s="19"/>
      <c r="K276" s="19"/>
      <c r="L276" s="19"/>
      <c r="M276" s="19"/>
      <c r="N276" s="19"/>
      <c r="O276" s="19"/>
      <c r="P276" s="19"/>
      <c r="Q276" s="19"/>
      <c r="R276" s="19"/>
      <c r="S276" s="19"/>
      <c r="T276" s="19"/>
      <c r="U276" s="19"/>
      <c r="V276" s="19"/>
      <c r="W276" s="19"/>
      <c r="X276" s="19"/>
      <c r="Y276" s="19"/>
    </row>
    <row r="277" spans="2:25" ht="12" customHeight="1">
      <c r="B277" s="19"/>
      <c r="C277" s="19"/>
      <c r="D277" s="133"/>
      <c r="E277" s="19"/>
      <c r="F277" s="19"/>
      <c r="G277" s="19"/>
      <c r="H277" s="19"/>
      <c r="I277" s="19"/>
      <c r="J277" s="19"/>
      <c r="K277" s="19"/>
      <c r="L277" s="19"/>
      <c r="M277" s="19"/>
      <c r="N277" s="19"/>
      <c r="O277" s="19"/>
      <c r="P277" s="19"/>
      <c r="Q277" s="19"/>
      <c r="R277" s="19"/>
      <c r="S277" s="19"/>
      <c r="T277" s="19"/>
      <c r="U277" s="19"/>
      <c r="V277" s="19"/>
      <c r="W277" s="19"/>
      <c r="X277" s="19"/>
      <c r="Y277" s="19"/>
    </row>
    <row r="278" spans="2:25" ht="12" customHeight="1">
      <c r="B278" s="19"/>
      <c r="C278" s="19"/>
      <c r="D278" s="133"/>
      <c r="E278" s="19"/>
      <c r="F278" s="19"/>
      <c r="G278" s="19"/>
      <c r="H278" s="19"/>
      <c r="I278" s="19"/>
      <c r="J278" s="19"/>
      <c r="K278" s="19"/>
      <c r="L278" s="19"/>
      <c r="M278" s="19"/>
      <c r="N278" s="19"/>
      <c r="O278" s="19"/>
      <c r="P278" s="19"/>
      <c r="Q278" s="19"/>
      <c r="R278" s="19"/>
      <c r="S278" s="19"/>
      <c r="T278" s="19"/>
      <c r="U278" s="19"/>
      <c r="V278" s="19"/>
      <c r="W278" s="19"/>
      <c r="X278" s="19"/>
      <c r="Y278" s="19"/>
    </row>
    <row r="279" spans="2:25" ht="12" customHeight="1">
      <c r="B279" s="19"/>
      <c r="C279" s="19"/>
      <c r="D279" s="133"/>
      <c r="E279" s="19"/>
      <c r="F279" s="19"/>
      <c r="G279" s="19"/>
      <c r="H279" s="19"/>
      <c r="I279" s="19"/>
      <c r="J279" s="19"/>
      <c r="K279" s="19"/>
      <c r="L279" s="19"/>
      <c r="M279" s="19"/>
      <c r="N279" s="19"/>
      <c r="O279" s="19"/>
      <c r="P279" s="19"/>
      <c r="Q279" s="19"/>
      <c r="R279" s="19"/>
      <c r="S279" s="19"/>
      <c r="T279" s="19"/>
      <c r="U279" s="19"/>
      <c r="V279" s="19"/>
      <c r="W279" s="19"/>
      <c r="X279" s="19"/>
      <c r="Y279" s="19"/>
    </row>
    <row r="280" spans="2:25" ht="12" customHeight="1">
      <c r="B280" s="19"/>
      <c r="C280" s="19"/>
      <c r="D280" s="133"/>
      <c r="E280" s="19"/>
      <c r="F280" s="19"/>
      <c r="G280" s="19"/>
      <c r="H280" s="19"/>
      <c r="I280" s="19"/>
      <c r="J280" s="19"/>
      <c r="K280" s="19"/>
      <c r="L280" s="19"/>
      <c r="M280" s="19"/>
      <c r="N280" s="19"/>
      <c r="O280" s="19"/>
      <c r="P280" s="19"/>
      <c r="Q280" s="19"/>
      <c r="R280" s="19"/>
      <c r="S280" s="19"/>
      <c r="T280" s="19"/>
      <c r="U280" s="19"/>
      <c r="V280" s="19"/>
      <c r="W280" s="19"/>
      <c r="X280" s="19"/>
      <c r="Y280" s="19"/>
    </row>
    <row r="281" spans="2:25" ht="12" customHeight="1">
      <c r="B281" s="19"/>
      <c r="C281" s="19"/>
      <c r="D281" s="133"/>
      <c r="E281" s="19"/>
      <c r="F281" s="19"/>
      <c r="G281" s="19"/>
      <c r="H281" s="19"/>
      <c r="I281" s="19"/>
      <c r="J281" s="19"/>
      <c r="K281" s="19"/>
      <c r="L281" s="19"/>
      <c r="M281" s="19"/>
      <c r="N281" s="19"/>
      <c r="O281" s="19"/>
      <c r="P281" s="19"/>
      <c r="Q281" s="19"/>
      <c r="R281" s="19"/>
      <c r="S281" s="19"/>
      <c r="T281" s="19"/>
      <c r="U281" s="19"/>
      <c r="V281" s="19"/>
      <c r="W281" s="19"/>
      <c r="X281" s="19"/>
      <c r="Y281" s="19"/>
    </row>
    <row r="282" spans="2:25" ht="12" customHeight="1">
      <c r="B282" s="19"/>
      <c r="C282" s="19"/>
      <c r="D282" s="133"/>
      <c r="E282" s="19"/>
      <c r="F282" s="19"/>
      <c r="G282" s="19"/>
      <c r="H282" s="19"/>
      <c r="I282" s="19"/>
      <c r="J282" s="19"/>
      <c r="K282" s="19"/>
      <c r="L282" s="19"/>
      <c r="M282" s="19"/>
      <c r="N282" s="19"/>
      <c r="O282" s="19"/>
      <c r="P282" s="19"/>
      <c r="Q282" s="19"/>
      <c r="R282" s="19"/>
      <c r="S282" s="19"/>
      <c r="T282" s="19"/>
      <c r="U282" s="19"/>
      <c r="V282" s="19"/>
      <c r="W282" s="19"/>
      <c r="X282" s="19"/>
      <c r="Y282" s="19"/>
    </row>
    <row r="283" spans="2:25" ht="12" customHeight="1">
      <c r="B283" s="19"/>
      <c r="C283" s="19"/>
      <c r="D283" s="133"/>
      <c r="E283" s="19"/>
      <c r="F283" s="19"/>
      <c r="G283" s="19"/>
      <c r="H283" s="19"/>
      <c r="I283" s="19"/>
      <c r="J283" s="19"/>
      <c r="K283" s="19"/>
      <c r="L283" s="19"/>
      <c r="M283" s="19"/>
      <c r="N283" s="19"/>
      <c r="O283" s="19"/>
      <c r="P283" s="19"/>
      <c r="Q283" s="19"/>
      <c r="R283" s="19"/>
      <c r="S283" s="19"/>
      <c r="T283" s="19"/>
      <c r="U283" s="19"/>
      <c r="V283" s="19"/>
      <c r="W283" s="19"/>
      <c r="X283" s="19"/>
      <c r="Y283" s="19"/>
    </row>
    <row r="284" spans="2:25" ht="12" customHeight="1">
      <c r="B284" s="19"/>
      <c r="C284" s="19"/>
      <c r="D284" s="133"/>
      <c r="E284" s="19"/>
      <c r="F284" s="19"/>
      <c r="G284" s="19"/>
      <c r="H284" s="19"/>
      <c r="I284" s="19"/>
      <c r="J284" s="19"/>
      <c r="K284" s="19"/>
      <c r="L284" s="19"/>
      <c r="M284" s="19"/>
      <c r="N284" s="19"/>
      <c r="O284" s="19"/>
      <c r="P284" s="19"/>
      <c r="Q284" s="19"/>
      <c r="R284" s="19"/>
      <c r="S284" s="19"/>
      <c r="T284" s="19"/>
      <c r="U284" s="19"/>
      <c r="V284" s="19"/>
      <c r="W284" s="19"/>
      <c r="X284" s="19"/>
      <c r="Y284" s="19"/>
    </row>
    <row r="285" spans="2:25" ht="12" customHeight="1">
      <c r="B285" s="19"/>
      <c r="C285" s="19"/>
      <c r="D285" s="133"/>
      <c r="E285" s="19"/>
      <c r="F285" s="19"/>
      <c r="G285" s="19"/>
      <c r="H285" s="19"/>
      <c r="I285" s="19"/>
      <c r="J285" s="19"/>
      <c r="K285" s="19"/>
      <c r="L285" s="19"/>
      <c r="M285" s="19"/>
      <c r="N285" s="19"/>
      <c r="O285" s="19"/>
      <c r="P285" s="19"/>
      <c r="Q285" s="19"/>
      <c r="R285" s="19"/>
      <c r="S285" s="19"/>
      <c r="T285" s="19"/>
      <c r="U285" s="19"/>
      <c r="V285" s="19"/>
      <c r="W285" s="19"/>
      <c r="X285" s="19"/>
      <c r="Y285" s="19"/>
    </row>
    <row r="286" spans="2:25" ht="12" customHeight="1">
      <c r="B286" s="19"/>
      <c r="C286" s="19"/>
      <c r="D286" s="133"/>
      <c r="E286" s="19"/>
      <c r="F286" s="19"/>
      <c r="G286" s="19"/>
      <c r="H286" s="19"/>
      <c r="I286" s="19"/>
      <c r="J286" s="19"/>
      <c r="K286" s="19"/>
      <c r="L286" s="19"/>
      <c r="M286" s="19"/>
      <c r="N286" s="19"/>
      <c r="O286" s="19"/>
      <c r="P286" s="19"/>
      <c r="Q286" s="19"/>
      <c r="R286" s="19"/>
      <c r="S286" s="19"/>
      <c r="T286" s="19"/>
      <c r="U286" s="19"/>
      <c r="V286" s="19"/>
      <c r="W286" s="19"/>
      <c r="X286" s="19"/>
      <c r="Y286" s="19"/>
    </row>
    <row r="287" spans="2:25" ht="12" customHeight="1">
      <c r="B287" s="19"/>
      <c r="C287" s="19"/>
      <c r="D287" s="133"/>
      <c r="E287" s="19"/>
      <c r="F287" s="19"/>
      <c r="G287" s="19"/>
      <c r="H287" s="19"/>
      <c r="I287" s="19"/>
      <c r="J287" s="19"/>
      <c r="K287" s="19"/>
      <c r="L287" s="19"/>
      <c r="M287" s="19"/>
      <c r="N287" s="19"/>
      <c r="O287" s="19"/>
      <c r="P287" s="19"/>
      <c r="Q287" s="19"/>
      <c r="R287" s="19"/>
      <c r="S287" s="19"/>
      <c r="T287" s="19"/>
      <c r="U287" s="19"/>
      <c r="V287" s="19"/>
      <c r="W287" s="19"/>
      <c r="X287" s="19"/>
      <c r="Y287" s="19"/>
    </row>
    <row r="288" spans="2:25" ht="12" customHeight="1">
      <c r="B288" s="19"/>
      <c r="C288" s="19"/>
      <c r="D288" s="133"/>
      <c r="E288" s="19"/>
      <c r="F288" s="19"/>
      <c r="G288" s="19"/>
      <c r="H288" s="19"/>
      <c r="I288" s="19"/>
      <c r="J288" s="19"/>
      <c r="K288" s="19"/>
      <c r="L288" s="19"/>
      <c r="M288" s="19"/>
      <c r="N288" s="19"/>
      <c r="O288" s="19"/>
      <c r="P288" s="19"/>
      <c r="Q288" s="19"/>
      <c r="R288" s="19"/>
      <c r="S288" s="19"/>
      <c r="T288" s="19"/>
      <c r="U288" s="19"/>
      <c r="V288" s="19"/>
      <c r="W288" s="19"/>
      <c r="X288" s="19"/>
      <c r="Y288" s="19"/>
    </row>
    <row r="289" spans="2:25" ht="12" customHeight="1">
      <c r="B289" s="19"/>
      <c r="C289" s="19"/>
      <c r="D289" s="133"/>
      <c r="E289" s="19"/>
      <c r="F289" s="19"/>
      <c r="G289" s="19"/>
      <c r="H289" s="19"/>
      <c r="I289" s="19"/>
      <c r="J289" s="19"/>
      <c r="K289" s="19"/>
      <c r="L289" s="19"/>
      <c r="M289" s="19"/>
      <c r="N289" s="19"/>
      <c r="O289" s="19"/>
      <c r="P289" s="19"/>
      <c r="Q289" s="19"/>
      <c r="R289" s="19"/>
      <c r="S289" s="19"/>
      <c r="T289" s="19"/>
      <c r="U289" s="19"/>
      <c r="V289" s="19"/>
      <c r="W289" s="19"/>
      <c r="X289" s="19"/>
      <c r="Y289" s="19"/>
    </row>
    <row r="290" spans="2:25" ht="12" customHeight="1">
      <c r="B290" s="19"/>
      <c r="C290" s="19"/>
      <c r="D290" s="133"/>
      <c r="E290" s="19"/>
      <c r="F290" s="19"/>
      <c r="G290" s="19"/>
      <c r="H290" s="19"/>
      <c r="I290" s="19"/>
      <c r="J290" s="19"/>
      <c r="K290" s="19"/>
      <c r="L290" s="19"/>
      <c r="M290" s="19"/>
      <c r="N290" s="19"/>
      <c r="O290" s="19"/>
      <c r="P290" s="19"/>
      <c r="Q290" s="19"/>
      <c r="R290" s="19"/>
      <c r="S290" s="19"/>
      <c r="T290" s="19"/>
      <c r="U290" s="19"/>
      <c r="V290" s="19"/>
      <c r="W290" s="19"/>
      <c r="X290" s="19"/>
      <c r="Y290" s="19"/>
    </row>
    <row r="291" spans="2:25" ht="12" customHeight="1">
      <c r="B291" s="19"/>
      <c r="C291" s="19"/>
      <c r="D291" s="133"/>
      <c r="E291" s="19"/>
      <c r="F291" s="19"/>
      <c r="G291" s="19"/>
      <c r="H291" s="19"/>
      <c r="I291" s="19"/>
      <c r="J291" s="19"/>
      <c r="K291" s="19"/>
      <c r="L291" s="19"/>
      <c r="M291" s="19"/>
      <c r="N291" s="19"/>
      <c r="O291" s="19"/>
      <c r="P291" s="19"/>
      <c r="Q291" s="19"/>
      <c r="R291" s="19"/>
      <c r="S291" s="19"/>
      <c r="T291" s="19"/>
      <c r="U291" s="19"/>
      <c r="V291" s="19"/>
      <c r="W291" s="19"/>
      <c r="X291" s="19"/>
      <c r="Y291" s="19"/>
    </row>
    <row r="292" spans="2:25" ht="12" customHeight="1">
      <c r="B292" s="19"/>
      <c r="C292" s="19"/>
      <c r="D292" s="133"/>
      <c r="E292" s="19"/>
      <c r="F292" s="19"/>
      <c r="G292" s="19"/>
      <c r="H292" s="19"/>
      <c r="I292" s="19"/>
      <c r="J292" s="19"/>
      <c r="K292" s="19"/>
      <c r="L292" s="19"/>
      <c r="M292" s="19"/>
      <c r="N292" s="19"/>
      <c r="O292" s="19"/>
      <c r="P292" s="19"/>
      <c r="Q292" s="19"/>
      <c r="R292" s="19"/>
      <c r="S292" s="19"/>
      <c r="T292" s="19"/>
      <c r="U292" s="19"/>
      <c r="V292" s="19"/>
      <c r="W292" s="19"/>
      <c r="X292" s="19"/>
      <c r="Y292" s="19"/>
    </row>
    <row r="293" spans="2:25" ht="12" customHeight="1">
      <c r="B293" s="19"/>
      <c r="C293" s="19"/>
      <c r="D293" s="133"/>
      <c r="E293" s="19"/>
      <c r="F293" s="19"/>
      <c r="G293" s="19"/>
      <c r="H293" s="19"/>
      <c r="I293" s="19"/>
      <c r="J293" s="19"/>
      <c r="K293" s="19"/>
      <c r="L293" s="19"/>
      <c r="M293" s="19"/>
      <c r="N293" s="19"/>
      <c r="O293" s="19"/>
      <c r="P293" s="19"/>
      <c r="Q293" s="19"/>
      <c r="R293" s="19"/>
      <c r="S293" s="19"/>
      <c r="T293" s="19"/>
      <c r="U293" s="19"/>
      <c r="V293" s="19"/>
      <c r="W293" s="19"/>
      <c r="X293" s="19"/>
      <c r="Y293" s="19"/>
    </row>
    <row r="294" spans="2:25" ht="12" customHeight="1">
      <c r="B294" s="19"/>
      <c r="C294" s="19"/>
      <c r="D294" s="133"/>
      <c r="E294" s="19"/>
      <c r="F294" s="19"/>
      <c r="G294" s="19"/>
      <c r="H294" s="19"/>
      <c r="I294" s="19"/>
      <c r="J294" s="19"/>
      <c r="K294" s="19"/>
      <c r="L294" s="19"/>
      <c r="M294" s="19"/>
      <c r="N294" s="19"/>
      <c r="O294" s="19"/>
      <c r="P294" s="19"/>
      <c r="Q294" s="19"/>
      <c r="R294" s="19"/>
      <c r="S294" s="19"/>
      <c r="T294" s="19"/>
      <c r="U294" s="19"/>
      <c r="V294" s="19"/>
      <c r="W294" s="19"/>
      <c r="X294" s="19"/>
      <c r="Y294" s="19"/>
    </row>
    <row r="295" spans="2:25" ht="12" customHeight="1">
      <c r="B295" s="19"/>
      <c r="C295" s="19"/>
      <c r="D295" s="133"/>
      <c r="E295" s="19"/>
      <c r="F295" s="19"/>
      <c r="G295" s="19"/>
      <c r="H295" s="19"/>
      <c r="I295" s="19"/>
      <c r="J295" s="19"/>
      <c r="K295" s="19"/>
      <c r="L295" s="19"/>
      <c r="M295" s="19"/>
      <c r="N295" s="19"/>
      <c r="O295" s="19"/>
      <c r="P295" s="19"/>
      <c r="Q295" s="19"/>
      <c r="R295" s="19"/>
      <c r="S295" s="19"/>
      <c r="T295" s="19"/>
      <c r="U295" s="19"/>
      <c r="V295" s="19"/>
      <c r="W295" s="19"/>
      <c r="X295" s="19"/>
      <c r="Y295" s="19"/>
    </row>
    <row r="296" spans="2:25" ht="12" customHeight="1">
      <c r="B296" s="19"/>
      <c r="C296" s="19"/>
      <c r="D296" s="133"/>
      <c r="E296" s="19"/>
      <c r="F296" s="19"/>
      <c r="G296" s="19"/>
      <c r="H296" s="19"/>
      <c r="I296" s="19"/>
      <c r="J296" s="19"/>
      <c r="K296" s="19"/>
      <c r="L296" s="19"/>
      <c r="M296" s="19"/>
      <c r="N296" s="19"/>
      <c r="O296" s="19"/>
      <c r="P296" s="19"/>
      <c r="Q296" s="19"/>
      <c r="R296" s="19"/>
      <c r="S296" s="19"/>
      <c r="T296" s="19"/>
      <c r="U296" s="19"/>
      <c r="V296" s="19"/>
      <c r="W296" s="19"/>
      <c r="X296" s="19"/>
      <c r="Y296" s="19"/>
    </row>
    <row r="297" spans="2:25" ht="12" customHeight="1">
      <c r="B297" s="19"/>
      <c r="C297" s="19"/>
      <c r="D297" s="133"/>
      <c r="E297" s="19"/>
      <c r="F297" s="19"/>
      <c r="G297" s="19"/>
      <c r="H297" s="19"/>
      <c r="I297" s="19"/>
      <c r="J297" s="19"/>
      <c r="K297" s="19"/>
      <c r="L297" s="19"/>
      <c r="M297" s="19"/>
      <c r="N297" s="19"/>
      <c r="O297" s="19"/>
      <c r="P297" s="19"/>
      <c r="Q297" s="19"/>
      <c r="R297" s="19"/>
      <c r="S297" s="19"/>
      <c r="T297" s="19"/>
      <c r="U297" s="19"/>
      <c r="V297" s="19"/>
      <c r="W297" s="19"/>
      <c r="X297" s="19"/>
      <c r="Y297" s="19"/>
    </row>
    <row r="298" spans="2:25" ht="12" customHeight="1">
      <c r="B298" s="19"/>
      <c r="C298" s="19"/>
      <c r="D298" s="133"/>
      <c r="E298" s="19"/>
      <c r="F298" s="19"/>
      <c r="G298" s="19"/>
      <c r="H298" s="19"/>
      <c r="I298" s="19"/>
      <c r="J298" s="19"/>
      <c r="K298" s="19"/>
      <c r="L298" s="19"/>
      <c r="M298" s="19"/>
      <c r="N298" s="19"/>
      <c r="O298" s="19"/>
      <c r="P298" s="19"/>
      <c r="Q298" s="19"/>
      <c r="R298" s="19"/>
      <c r="S298" s="19"/>
      <c r="T298" s="19"/>
      <c r="U298" s="19"/>
      <c r="V298" s="19"/>
      <c r="W298" s="19"/>
      <c r="X298" s="19"/>
      <c r="Y298" s="19"/>
    </row>
    <row r="299" spans="2:25" ht="12" customHeight="1">
      <c r="B299" s="19"/>
      <c r="C299" s="19"/>
      <c r="D299" s="133"/>
      <c r="E299" s="19"/>
      <c r="F299" s="19"/>
      <c r="G299" s="19"/>
      <c r="H299" s="19"/>
      <c r="I299" s="19"/>
      <c r="J299" s="19"/>
      <c r="K299" s="19"/>
      <c r="L299" s="19"/>
      <c r="M299" s="19"/>
      <c r="N299" s="19"/>
      <c r="O299" s="19"/>
      <c r="P299" s="19"/>
      <c r="Q299" s="19"/>
      <c r="R299" s="19"/>
      <c r="S299" s="19"/>
      <c r="T299" s="19"/>
      <c r="U299" s="19"/>
      <c r="V299" s="19"/>
      <c r="W299" s="19"/>
      <c r="X299" s="19"/>
      <c r="Y299" s="19"/>
    </row>
    <row r="300" spans="2:25" ht="12" customHeight="1">
      <c r="B300" s="19"/>
      <c r="C300" s="19"/>
      <c r="D300" s="133"/>
      <c r="E300" s="19"/>
      <c r="F300" s="19"/>
      <c r="G300" s="19"/>
      <c r="H300" s="19"/>
      <c r="I300" s="19"/>
      <c r="J300" s="19"/>
      <c r="K300" s="19"/>
      <c r="L300" s="19"/>
      <c r="M300" s="19"/>
      <c r="N300" s="19"/>
      <c r="O300" s="19"/>
      <c r="P300" s="19"/>
      <c r="Q300" s="19"/>
      <c r="R300" s="19"/>
      <c r="S300" s="19"/>
      <c r="T300" s="19"/>
      <c r="U300" s="19"/>
      <c r="V300" s="19"/>
      <c r="W300" s="19"/>
      <c r="X300" s="19"/>
      <c r="Y300" s="19"/>
    </row>
    <row r="301" spans="2:25" ht="12" customHeight="1">
      <c r="B301" s="19"/>
      <c r="C301" s="19"/>
      <c r="D301" s="133"/>
      <c r="E301" s="19"/>
      <c r="F301" s="19"/>
      <c r="G301" s="19"/>
      <c r="H301" s="19"/>
      <c r="I301" s="19"/>
      <c r="J301" s="19"/>
      <c r="K301" s="19"/>
      <c r="L301" s="19"/>
      <c r="M301" s="19"/>
      <c r="N301" s="19"/>
      <c r="O301" s="19"/>
      <c r="P301" s="19"/>
      <c r="Q301" s="19"/>
      <c r="R301" s="19"/>
      <c r="S301" s="19"/>
      <c r="T301" s="19"/>
      <c r="U301" s="19"/>
      <c r="V301" s="19"/>
      <c r="W301" s="19"/>
      <c r="X301" s="19"/>
      <c r="Y301" s="19"/>
    </row>
    <row r="302" spans="2:25" ht="12" customHeight="1">
      <c r="B302" s="19"/>
      <c r="C302" s="19"/>
      <c r="D302" s="133"/>
      <c r="E302" s="19"/>
      <c r="F302" s="19"/>
      <c r="G302" s="19"/>
      <c r="H302" s="19"/>
      <c r="I302" s="19"/>
      <c r="J302" s="19"/>
      <c r="K302" s="19"/>
      <c r="L302" s="19"/>
      <c r="M302" s="19"/>
      <c r="N302" s="19"/>
      <c r="O302" s="19"/>
      <c r="P302" s="19"/>
      <c r="Q302" s="19"/>
      <c r="R302" s="19"/>
      <c r="S302" s="19"/>
      <c r="T302" s="19"/>
      <c r="U302" s="19"/>
      <c r="V302" s="19"/>
      <c r="W302" s="19"/>
      <c r="X302" s="19"/>
      <c r="Y302" s="19"/>
    </row>
    <row r="303" spans="2:25" ht="12" customHeight="1">
      <c r="B303" s="19"/>
      <c r="C303" s="19"/>
      <c r="D303" s="133"/>
      <c r="E303" s="19"/>
      <c r="F303" s="19"/>
      <c r="G303" s="19"/>
      <c r="H303" s="19"/>
      <c r="I303" s="19"/>
      <c r="J303" s="19"/>
      <c r="K303" s="19"/>
      <c r="L303" s="19"/>
      <c r="M303" s="19"/>
      <c r="N303" s="19"/>
      <c r="O303" s="19"/>
      <c r="P303" s="19"/>
      <c r="Q303" s="19"/>
      <c r="R303" s="19"/>
      <c r="S303" s="19"/>
      <c r="T303" s="19"/>
      <c r="U303" s="19"/>
      <c r="V303" s="19"/>
      <c r="W303" s="19"/>
      <c r="X303" s="19"/>
      <c r="Y303" s="19"/>
    </row>
    <row r="304" spans="2:25" ht="12" customHeight="1">
      <c r="B304" s="19"/>
      <c r="C304" s="19"/>
      <c r="D304" s="133"/>
      <c r="E304" s="19"/>
      <c r="F304" s="19"/>
      <c r="G304" s="19"/>
      <c r="H304" s="19"/>
      <c r="I304" s="19"/>
      <c r="J304" s="19"/>
      <c r="K304" s="19"/>
      <c r="L304" s="19"/>
      <c r="M304" s="19"/>
      <c r="N304" s="19"/>
      <c r="O304" s="19"/>
      <c r="P304" s="19"/>
      <c r="Q304" s="19"/>
      <c r="R304" s="19"/>
      <c r="S304" s="19"/>
      <c r="T304" s="19"/>
      <c r="U304" s="19"/>
      <c r="V304" s="19"/>
      <c r="W304" s="19"/>
      <c r="X304" s="19"/>
      <c r="Y304" s="19"/>
    </row>
    <row r="305" spans="2:25" ht="12" customHeight="1">
      <c r="B305" s="19"/>
      <c r="C305" s="19"/>
      <c r="D305" s="133"/>
      <c r="E305" s="19"/>
      <c r="F305" s="19"/>
      <c r="G305" s="19"/>
      <c r="H305" s="19"/>
      <c r="I305" s="19"/>
      <c r="J305" s="19"/>
      <c r="K305" s="19"/>
      <c r="L305" s="19"/>
      <c r="M305" s="19"/>
      <c r="N305" s="19"/>
      <c r="O305" s="19"/>
      <c r="P305" s="19"/>
      <c r="Q305" s="19"/>
      <c r="R305" s="19"/>
      <c r="S305" s="19"/>
      <c r="T305" s="19"/>
      <c r="U305" s="19"/>
      <c r="V305" s="19"/>
      <c r="W305" s="19"/>
      <c r="X305" s="19"/>
      <c r="Y305" s="19"/>
    </row>
    <row r="306" spans="2:25" ht="12" customHeight="1">
      <c r="B306" s="19"/>
      <c r="C306" s="19"/>
      <c r="D306" s="133"/>
      <c r="E306" s="19"/>
      <c r="F306" s="19"/>
      <c r="G306" s="19"/>
      <c r="H306" s="19"/>
      <c r="I306" s="19"/>
      <c r="J306" s="19"/>
      <c r="K306" s="19"/>
      <c r="L306" s="19"/>
      <c r="M306" s="19"/>
      <c r="N306" s="19"/>
      <c r="O306" s="19"/>
      <c r="P306" s="19"/>
      <c r="Q306" s="19"/>
      <c r="R306" s="19"/>
      <c r="S306" s="19"/>
      <c r="T306" s="19"/>
      <c r="U306" s="19"/>
      <c r="V306" s="19"/>
      <c r="W306" s="19"/>
      <c r="X306" s="19"/>
      <c r="Y306" s="19"/>
    </row>
    <row r="307" spans="2:25" ht="12" customHeight="1">
      <c r="B307" s="19"/>
      <c r="C307" s="19"/>
      <c r="D307" s="133"/>
      <c r="E307" s="19"/>
      <c r="F307" s="19"/>
      <c r="G307" s="19"/>
      <c r="H307" s="19"/>
      <c r="I307" s="19"/>
      <c r="J307" s="19"/>
      <c r="K307" s="19"/>
      <c r="L307" s="19"/>
      <c r="M307" s="19"/>
      <c r="N307" s="19"/>
      <c r="O307" s="19"/>
      <c r="P307" s="19"/>
      <c r="Q307" s="19"/>
      <c r="R307" s="19"/>
      <c r="S307" s="19"/>
      <c r="T307" s="19"/>
      <c r="U307" s="19"/>
      <c r="V307" s="19"/>
      <c r="W307" s="19"/>
      <c r="X307" s="19"/>
      <c r="Y307" s="19"/>
    </row>
    <row r="308" spans="2:25" ht="12" customHeight="1">
      <c r="B308" s="19"/>
      <c r="C308" s="19"/>
      <c r="D308" s="133"/>
      <c r="E308" s="19"/>
      <c r="F308" s="19"/>
      <c r="G308" s="19"/>
      <c r="H308" s="19"/>
      <c r="I308" s="19"/>
      <c r="J308" s="19"/>
      <c r="K308" s="19"/>
      <c r="L308" s="19"/>
      <c r="M308" s="19"/>
      <c r="N308" s="19"/>
      <c r="O308" s="19"/>
      <c r="P308" s="19"/>
      <c r="Q308" s="19"/>
      <c r="R308" s="19"/>
      <c r="S308" s="19"/>
      <c r="T308" s="19"/>
      <c r="U308" s="19"/>
      <c r="V308" s="19"/>
      <c r="W308" s="19"/>
      <c r="X308" s="19"/>
      <c r="Y308" s="19"/>
    </row>
    <row r="309" spans="2:25" ht="12" customHeight="1">
      <c r="B309" s="19"/>
      <c r="C309" s="19"/>
      <c r="D309" s="133"/>
      <c r="E309" s="19"/>
      <c r="F309" s="19"/>
      <c r="G309" s="19"/>
      <c r="H309" s="19"/>
      <c r="I309" s="19"/>
      <c r="J309" s="19"/>
      <c r="K309" s="19"/>
      <c r="L309" s="19"/>
      <c r="M309" s="19"/>
      <c r="N309" s="19"/>
      <c r="O309" s="19"/>
      <c r="P309" s="19"/>
      <c r="Q309" s="19"/>
      <c r="R309" s="19"/>
      <c r="S309" s="19"/>
      <c r="T309" s="19"/>
      <c r="U309" s="19"/>
      <c r="V309" s="19"/>
      <c r="W309" s="19"/>
      <c r="X309" s="19"/>
      <c r="Y309" s="19"/>
    </row>
    <row r="310" spans="2:25" ht="12" customHeight="1">
      <c r="B310" s="19"/>
      <c r="C310" s="19"/>
      <c r="D310" s="133"/>
      <c r="E310" s="19"/>
      <c r="F310" s="19"/>
      <c r="G310" s="19"/>
      <c r="H310" s="19"/>
      <c r="I310" s="19"/>
      <c r="J310" s="19"/>
      <c r="K310" s="19"/>
      <c r="L310" s="19"/>
      <c r="M310" s="19"/>
      <c r="N310" s="19"/>
      <c r="O310" s="19"/>
      <c r="P310" s="19"/>
      <c r="Q310" s="19"/>
      <c r="R310" s="19"/>
      <c r="S310" s="19"/>
      <c r="T310" s="19"/>
      <c r="U310" s="19"/>
      <c r="V310" s="19"/>
      <c r="W310" s="19"/>
      <c r="X310" s="19"/>
      <c r="Y310" s="19"/>
    </row>
    <row r="311" spans="2:25" ht="12" customHeight="1">
      <c r="B311" s="19"/>
      <c r="C311" s="19"/>
      <c r="D311" s="133"/>
      <c r="E311" s="19"/>
      <c r="F311" s="19"/>
      <c r="G311" s="19"/>
      <c r="H311" s="19"/>
      <c r="I311" s="19"/>
      <c r="J311" s="19"/>
      <c r="K311" s="19"/>
      <c r="L311" s="19"/>
      <c r="M311" s="19"/>
      <c r="N311" s="19"/>
      <c r="O311" s="19"/>
      <c r="P311" s="19"/>
      <c r="Q311" s="19"/>
      <c r="R311" s="19"/>
      <c r="S311" s="19"/>
      <c r="T311" s="19"/>
      <c r="U311" s="19"/>
      <c r="V311" s="19"/>
      <c r="W311" s="19"/>
      <c r="X311" s="19"/>
      <c r="Y311" s="19"/>
    </row>
    <row r="312" spans="2:25" ht="12" customHeight="1">
      <c r="B312" s="19"/>
      <c r="C312" s="19"/>
      <c r="D312" s="133"/>
      <c r="E312" s="19"/>
      <c r="F312" s="19"/>
      <c r="G312" s="19"/>
      <c r="H312" s="19"/>
      <c r="I312" s="19"/>
      <c r="J312" s="19"/>
      <c r="K312" s="19"/>
      <c r="L312" s="19"/>
      <c r="M312" s="19"/>
      <c r="N312" s="19"/>
      <c r="O312" s="19"/>
      <c r="P312" s="19"/>
      <c r="Q312" s="19"/>
      <c r="R312" s="19"/>
      <c r="S312" s="19"/>
      <c r="T312" s="19"/>
      <c r="U312" s="19"/>
      <c r="V312" s="19"/>
      <c r="W312" s="19"/>
      <c r="X312" s="19"/>
      <c r="Y312" s="19"/>
    </row>
    <row r="313" spans="2:25" ht="12" customHeight="1">
      <c r="B313" s="19"/>
      <c r="C313" s="19"/>
      <c r="D313" s="133"/>
      <c r="E313" s="19"/>
      <c r="F313" s="19"/>
      <c r="G313" s="19"/>
      <c r="H313" s="19"/>
      <c r="I313" s="19"/>
      <c r="J313" s="19"/>
      <c r="K313" s="19"/>
      <c r="L313" s="19"/>
      <c r="M313" s="19"/>
      <c r="N313" s="19"/>
      <c r="O313" s="19"/>
      <c r="P313" s="19"/>
      <c r="Q313" s="19"/>
      <c r="R313" s="19"/>
      <c r="S313" s="19"/>
      <c r="T313" s="19"/>
      <c r="U313" s="19"/>
      <c r="V313" s="19"/>
      <c r="W313" s="19"/>
      <c r="X313" s="19"/>
      <c r="Y313" s="19"/>
    </row>
    <row r="314" spans="2:25" ht="12" customHeight="1">
      <c r="B314" s="19"/>
      <c r="C314" s="19"/>
      <c r="D314" s="133"/>
      <c r="E314" s="19"/>
      <c r="F314" s="19"/>
      <c r="G314" s="19"/>
      <c r="H314" s="19"/>
      <c r="I314" s="19"/>
      <c r="J314" s="19"/>
      <c r="K314" s="19"/>
      <c r="L314" s="19"/>
      <c r="M314" s="19"/>
      <c r="N314" s="19"/>
      <c r="O314" s="19"/>
      <c r="P314" s="19"/>
      <c r="Q314" s="19"/>
      <c r="R314" s="19"/>
      <c r="S314" s="19"/>
      <c r="T314" s="19"/>
      <c r="U314" s="19"/>
      <c r="V314" s="19"/>
      <c r="W314" s="19"/>
      <c r="X314" s="19"/>
      <c r="Y314" s="19"/>
    </row>
    <row r="315" spans="2:25" ht="12" customHeight="1">
      <c r="B315" s="19"/>
      <c r="C315" s="19"/>
      <c r="D315" s="133"/>
      <c r="E315" s="19"/>
      <c r="F315" s="19"/>
      <c r="G315" s="19"/>
      <c r="H315" s="19"/>
      <c r="I315" s="19"/>
      <c r="J315" s="19"/>
      <c r="K315" s="19"/>
      <c r="L315" s="19"/>
      <c r="M315" s="19"/>
      <c r="N315" s="19"/>
      <c r="O315" s="19"/>
      <c r="P315" s="19"/>
      <c r="Q315" s="19"/>
      <c r="R315" s="19"/>
      <c r="S315" s="19"/>
      <c r="T315" s="19"/>
      <c r="U315" s="19"/>
      <c r="V315" s="19"/>
      <c r="W315" s="19"/>
      <c r="X315" s="19"/>
      <c r="Y315" s="19"/>
    </row>
    <row r="316" spans="2:25" ht="12" customHeight="1">
      <c r="B316" s="19"/>
      <c r="C316" s="19"/>
      <c r="D316" s="133"/>
      <c r="E316" s="19"/>
      <c r="F316" s="19"/>
      <c r="G316" s="19"/>
      <c r="H316" s="19"/>
      <c r="I316" s="19"/>
      <c r="J316" s="19"/>
      <c r="K316" s="19"/>
      <c r="L316" s="19"/>
      <c r="M316" s="19"/>
      <c r="N316" s="19"/>
      <c r="O316" s="19"/>
      <c r="P316" s="19"/>
      <c r="Q316" s="19"/>
      <c r="R316" s="19"/>
      <c r="S316" s="19"/>
      <c r="T316" s="19"/>
      <c r="U316" s="19"/>
      <c r="V316" s="19"/>
      <c r="W316" s="19"/>
      <c r="X316" s="19"/>
      <c r="Y316" s="19"/>
    </row>
    <row r="317" spans="2:25" ht="12" customHeight="1">
      <c r="B317" s="19"/>
      <c r="C317" s="19"/>
      <c r="D317" s="133"/>
      <c r="E317" s="19"/>
      <c r="F317" s="19"/>
      <c r="G317" s="19"/>
      <c r="H317" s="19"/>
      <c r="I317" s="19"/>
      <c r="J317" s="19"/>
      <c r="K317" s="19"/>
      <c r="L317" s="19"/>
      <c r="M317" s="19"/>
      <c r="N317" s="19"/>
      <c r="O317" s="19"/>
      <c r="P317" s="19"/>
      <c r="Q317" s="19"/>
      <c r="R317" s="19"/>
      <c r="S317" s="19"/>
      <c r="T317" s="19"/>
      <c r="U317" s="19"/>
      <c r="V317" s="19"/>
      <c r="W317" s="19"/>
      <c r="X317" s="19"/>
      <c r="Y317" s="19"/>
    </row>
    <row r="318" spans="2:25" ht="12" customHeight="1">
      <c r="B318" s="19"/>
      <c r="C318" s="19"/>
      <c r="D318" s="133"/>
      <c r="E318" s="19"/>
      <c r="F318" s="19"/>
      <c r="G318" s="19"/>
      <c r="H318" s="19"/>
      <c r="I318" s="19"/>
      <c r="J318" s="19"/>
      <c r="K318" s="19"/>
      <c r="L318" s="19"/>
      <c r="M318" s="19"/>
      <c r="N318" s="19"/>
      <c r="O318" s="19"/>
      <c r="P318" s="19"/>
      <c r="Q318" s="19"/>
      <c r="R318" s="19"/>
      <c r="S318" s="19"/>
      <c r="T318" s="19"/>
      <c r="U318" s="19"/>
      <c r="V318" s="19"/>
      <c r="W318" s="19"/>
      <c r="X318" s="19"/>
      <c r="Y318" s="19"/>
    </row>
    <row r="319" spans="2:25" ht="12" customHeight="1">
      <c r="B319" s="19"/>
      <c r="C319" s="19"/>
      <c r="D319" s="133"/>
      <c r="E319" s="19"/>
      <c r="F319" s="19"/>
      <c r="G319" s="19"/>
      <c r="H319" s="19"/>
      <c r="I319" s="19"/>
      <c r="J319" s="19"/>
      <c r="K319" s="19"/>
      <c r="L319" s="19"/>
      <c r="M319" s="19"/>
      <c r="N319" s="19"/>
      <c r="O319" s="19"/>
      <c r="P319" s="19"/>
      <c r="Q319" s="19"/>
      <c r="R319" s="19"/>
      <c r="S319" s="19"/>
      <c r="T319" s="19"/>
      <c r="U319" s="19"/>
      <c r="V319" s="19"/>
      <c r="W319" s="19"/>
      <c r="X319" s="19"/>
      <c r="Y319" s="19"/>
    </row>
    <row r="320" spans="2:25" ht="12" customHeight="1">
      <c r="B320" s="19"/>
      <c r="C320" s="19"/>
      <c r="D320" s="133"/>
      <c r="E320" s="19"/>
      <c r="F320" s="19"/>
      <c r="G320" s="19"/>
      <c r="H320" s="19"/>
      <c r="I320" s="19"/>
      <c r="J320" s="19"/>
      <c r="K320" s="19"/>
      <c r="L320" s="19"/>
      <c r="M320" s="19"/>
      <c r="N320" s="19"/>
      <c r="O320" s="19"/>
      <c r="P320" s="19"/>
      <c r="Q320" s="19"/>
      <c r="R320" s="19"/>
      <c r="S320" s="19"/>
      <c r="T320" s="19"/>
      <c r="U320" s="19"/>
      <c r="V320" s="19"/>
      <c r="W320" s="19"/>
      <c r="X320" s="19"/>
      <c r="Y320" s="19"/>
    </row>
    <row r="321" spans="2:25" ht="12" customHeight="1">
      <c r="B321" s="19"/>
      <c r="C321" s="19"/>
      <c r="D321" s="133"/>
      <c r="E321" s="19"/>
      <c r="F321" s="19"/>
      <c r="G321" s="19"/>
      <c r="H321" s="19"/>
      <c r="I321" s="19"/>
      <c r="J321" s="19"/>
      <c r="K321" s="19"/>
      <c r="L321" s="19"/>
      <c r="M321" s="19"/>
      <c r="N321" s="19"/>
      <c r="O321" s="19"/>
      <c r="P321" s="19"/>
      <c r="Q321" s="19"/>
      <c r="R321" s="19"/>
      <c r="S321" s="19"/>
      <c r="T321" s="19"/>
      <c r="U321" s="19"/>
      <c r="V321" s="19"/>
      <c r="W321" s="19"/>
      <c r="X321" s="19"/>
      <c r="Y321" s="19"/>
    </row>
    <row r="322" spans="2:25" ht="12" customHeight="1">
      <c r="B322" s="19"/>
      <c r="C322" s="19"/>
      <c r="D322" s="133"/>
      <c r="E322" s="19"/>
      <c r="F322" s="19"/>
      <c r="G322" s="19"/>
      <c r="H322" s="19"/>
      <c r="I322" s="19"/>
      <c r="J322" s="19"/>
      <c r="K322" s="19"/>
      <c r="L322" s="19"/>
      <c r="M322" s="19"/>
      <c r="N322" s="19"/>
      <c r="O322" s="19"/>
      <c r="P322" s="19"/>
      <c r="Q322" s="19"/>
      <c r="R322" s="19"/>
      <c r="S322" s="19"/>
      <c r="T322" s="19"/>
      <c r="U322" s="19"/>
      <c r="V322" s="19"/>
      <c r="W322" s="19"/>
      <c r="X322" s="19"/>
      <c r="Y322" s="19"/>
    </row>
    <row r="323" spans="2:25" ht="12" customHeight="1">
      <c r="B323" s="19"/>
      <c r="C323" s="19"/>
      <c r="D323" s="133"/>
      <c r="E323" s="19"/>
      <c r="F323" s="19"/>
      <c r="G323" s="19"/>
      <c r="H323" s="19"/>
      <c r="I323" s="19"/>
      <c r="J323" s="19"/>
      <c r="K323" s="19"/>
      <c r="L323" s="19"/>
      <c r="M323" s="19"/>
      <c r="N323" s="19"/>
      <c r="O323" s="19"/>
      <c r="P323" s="19"/>
      <c r="Q323" s="19"/>
      <c r="R323" s="19"/>
      <c r="S323" s="19"/>
      <c r="T323" s="19"/>
      <c r="U323" s="19"/>
      <c r="V323" s="19"/>
      <c r="W323" s="19"/>
      <c r="X323" s="19"/>
      <c r="Y323" s="19"/>
    </row>
    <row r="324" spans="2:25" ht="12" customHeight="1">
      <c r="B324" s="19"/>
      <c r="C324" s="19"/>
      <c r="D324" s="133"/>
      <c r="E324" s="19"/>
      <c r="F324" s="19"/>
      <c r="G324" s="19"/>
      <c r="H324" s="19"/>
      <c r="I324" s="19"/>
      <c r="J324" s="19"/>
      <c r="K324" s="19"/>
      <c r="L324" s="19"/>
      <c r="M324" s="19"/>
      <c r="N324" s="19"/>
      <c r="O324" s="19"/>
      <c r="P324" s="19"/>
      <c r="Q324" s="19"/>
      <c r="R324" s="19"/>
      <c r="S324" s="19"/>
      <c r="T324" s="19"/>
      <c r="U324" s="19"/>
      <c r="V324" s="19"/>
      <c r="W324" s="19"/>
      <c r="X324" s="19"/>
      <c r="Y324" s="19"/>
    </row>
    <row r="325" spans="2:25" ht="12" customHeight="1">
      <c r="B325" s="19"/>
      <c r="C325" s="19"/>
      <c r="D325" s="133"/>
      <c r="E325" s="19"/>
      <c r="F325" s="19"/>
      <c r="G325" s="19"/>
      <c r="H325" s="19"/>
      <c r="I325" s="19"/>
      <c r="J325" s="19"/>
      <c r="K325" s="19"/>
      <c r="L325" s="19"/>
      <c r="M325" s="19"/>
      <c r="N325" s="19"/>
      <c r="O325" s="19"/>
      <c r="P325" s="19"/>
      <c r="Q325" s="19"/>
      <c r="R325" s="19"/>
      <c r="S325" s="19"/>
      <c r="T325" s="19"/>
      <c r="U325" s="19"/>
      <c r="V325" s="19"/>
      <c r="W325" s="19"/>
      <c r="X325" s="19"/>
      <c r="Y325" s="19"/>
    </row>
    <row r="326" spans="2:25" ht="12" customHeight="1">
      <c r="B326" s="19"/>
      <c r="C326" s="19"/>
      <c r="D326" s="133"/>
      <c r="E326" s="19"/>
      <c r="F326" s="19"/>
      <c r="G326" s="19"/>
      <c r="H326" s="19"/>
      <c r="I326" s="19"/>
      <c r="J326" s="19"/>
      <c r="K326" s="19"/>
      <c r="L326" s="19"/>
      <c r="M326" s="19"/>
      <c r="N326" s="19"/>
      <c r="O326" s="19"/>
      <c r="P326" s="19"/>
      <c r="Q326" s="19"/>
      <c r="R326" s="19"/>
      <c r="S326" s="19"/>
      <c r="T326" s="19"/>
      <c r="U326" s="19"/>
      <c r="V326" s="19"/>
      <c r="W326" s="19"/>
      <c r="X326" s="19"/>
      <c r="Y326" s="19"/>
    </row>
    <row r="327" spans="2:25" ht="12" customHeight="1">
      <c r="B327" s="19"/>
      <c r="C327" s="19"/>
      <c r="D327" s="133"/>
      <c r="E327" s="19"/>
      <c r="F327" s="19"/>
      <c r="G327" s="19"/>
      <c r="H327" s="19"/>
      <c r="I327" s="19"/>
      <c r="J327" s="19"/>
      <c r="K327" s="19"/>
      <c r="L327" s="19"/>
      <c r="M327" s="19"/>
      <c r="N327" s="19"/>
      <c r="O327" s="19"/>
      <c r="P327" s="19"/>
      <c r="Q327" s="19"/>
      <c r="R327" s="19"/>
      <c r="S327" s="19"/>
      <c r="T327" s="19"/>
      <c r="U327" s="19"/>
      <c r="V327" s="19"/>
      <c r="W327" s="19"/>
      <c r="X327" s="19"/>
      <c r="Y327" s="19"/>
    </row>
    <row r="328" spans="2:25" ht="12" customHeight="1">
      <c r="B328" s="19"/>
      <c r="C328" s="19"/>
      <c r="D328" s="133"/>
      <c r="E328" s="19"/>
      <c r="F328" s="19"/>
      <c r="G328" s="19"/>
      <c r="H328" s="19"/>
      <c r="I328" s="19"/>
      <c r="J328" s="19"/>
      <c r="K328" s="19"/>
      <c r="L328" s="19"/>
      <c r="M328" s="19"/>
      <c r="N328" s="19"/>
      <c r="O328" s="19"/>
      <c r="P328" s="19"/>
      <c r="Q328" s="19"/>
      <c r="R328" s="19"/>
      <c r="S328" s="19"/>
      <c r="T328" s="19"/>
      <c r="U328" s="19"/>
      <c r="V328" s="19"/>
      <c r="W328" s="19"/>
      <c r="X328" s="19"/>
      <c r="Y328" s="19"/>
    </row>
    <row r="329" spans="2:25" ht="12" customHeight="1">
      <c r="B329" s="19"/>
      <c r="C329" s="19"/>
      <c r="D329" s="133"/>
      <c r="E329" s="19"/>
      <c r="F329" s="19"/>
      <c r="G329" s="19"/>
      <c r="H329" s="19"/>
      <c r="I329" s="19"/>
      <c r="J329" s="19"/>
      <c r="K329" s="19"/>
      <c r="L329" s="19"/>
      <c r="M329" s="19"/>
      <c r="N329" s="19"/>
      <c r="O329" s="19"/>
      <c r="P329" s="19"/>
      <c r="Q329" s="19"/>
      <c r="R329" s="19"/>
      <c r="S329" s="19"/>
      <c r="T329" s="19"/>
      <c r="U329" s="19"/>
      <c r="V329" s="19"/>
      <c r="W329" s="19"/>
      <c r="X329" s="19"/>
      <c r="Y329" s="19"/>
    </row>
    <row r="330" spans="2:25" ht="12" customHeight="1">
      <c r="B330" s="19"/>
      <c r="C330" s="19"/>
      <c r="D330" s="133"/>
      <c r="E330" s="19"/>
      <c r="F330" s="19"/>
      <c r="G330" s="19"/>
      <c r="H330" s="19"/>
      <c r="I330" s="19"/>
      <c r="J330" s="19"/>
      <c r="K330" s="19"/>
      <c r="L330" s="19"/>
      <c r="M330" s="19"/>
      <c r="N330" s="19"/>
      <c r="O330" s="19"/>
      <c r="P330" s="19"/>
      <c r="Q330" s="19"/>
      <c r="R330" s="19"/>
      <c r="S330" s="19"/>
      <c r="T330" s="19"/>
      <c r="U330" s="19"/>
      <c r="V330" s="19"/>
      <c r="W330" s="19"/>
      <c r="X330" s="19"/>
      <c r="Y330" s="19"/>
    </row>
    <row r="331" spans="2:25" ht="12" customHeight="1">
      <c r="B331" s="19"/>
      <c r="C331" s="19"/>
      <c r="D331" s="133"/>
      <c r="E331" s="19"/>
      <c r="F331" s="19"/>
      <c r="G331" s="19"/>
      <c r="H331" s="19"/>
      <c r="I331" s="19"/>
      <c r="J331" s="19"/>
      <c r="K331" s="19"/>
      <c r="L331" s="19"/>
      <c r="M331" s="19"/>
      <c r="N331" s="19"/>
      <c r="O331" s="19"/>
      <c r="P331" s="19"/>
      <c r="Q331" s="19"/>
      <c r="R331" s="19"/>
      <c r="S331" s="19"/>
      <c r="T331" s="19"/>
      <c r="U331" s="19"/>
      <c r="V331" s="19"/>
      <c r="W331" s="19"/>
      <c r="X331" s="19"/>
      <c r="Y331" s="19"/>
    </row>
    <row r="332" spans="2:25" ht="12" customHeight="1">
      <c r="B332" s="19"/>
      <c r="C332" s="19"/>
      <c r="D332" s="133"/>
      <c r="E332" s="19"/>
      <c r="F332" s="19"/>
      <c r="G332" s="19"/>
      <c r="H332" s="19"/>
      <c r="I332" s="19"/>
      <c r="J332" s="19"/>
      <c r="K332" s="19"/>
      <c r="L332" s="19"/>
      <c r="M332" s="19"/>
      <c r="N332" s="19"/>
      <c r="O332" s="19"/>
      <c r="P332" s="19"/>
      <c r="Q332" s="19"/>
      <c r="R332" s="19"/>
      <c r="S332" s="19"/>
      <c r="T332" s="19"/>
      <c r="U332" s="19"/>
      <c r="V332" s="19"/>
      <c r="W332" s="19"/>
      <c r="X332" s="19"/>
      <c r="Y332" s="19"/>
    </row>
    <row r="333" spans="2:25" ht="12" customHeight="1">
      <c r="B333" s="19"/>
      <c r="C333" s="19"/>
      <c r="D333" s="133"/>
      <c r="E333" s="19"/>
      <c r="F333" s="19"/>
      <c r="G333" s="19"/>
      <c r="H333" s="19"/>
      <c r="I333" s="19"/>
      <c r="J333" s="19"/>
      <c r="K333" s="19"/>
      <c r="L333" s="19"/>
      <c r="M333" s="19"/>
      <c r="N333" s="19"/>
      <c r="O333" s="19"/>
      <c r="P333" s="19"/>
      <c r="Q333" s="19"/>
      <c r="R333" s="19"/>
      <c r="S333" s="19"/>
      <c r="T333" s="19"/>
      <c r="U333" s="19"/>
      <c r="V333" s="19"/>
      <c r="W333" s="19"/>
      <c r="X333" s="19"/>
      <c r="Y333" s="19"/>
    </row>
    <row r="334" spans="2:25" ht="12" customHeight="1">
      <c r="B334" s="19"/>
      <c r="C334" s="19"/>
      <c r="D334" s="133"/>
      <c r="E334" s="19"/>
      <c r="F334" s="19"/>
      <c r="G334" s="19"/>
      <c r="H334" s="19"/>
      <c r="I334" s="19"/>
      <c r="J334" s="19"/>
      <c r="K334" s="19"/>
      <c r="L334" s="19"/>
      <c r="M334" s="19"/>
      <c r="N334" s="19"/>
      <c r="O334" s="19"/>
      <c r="P334" s="19"/>
      <c r="Q334" s="19"/>
      <c r="R334" s="19"/>
      <c r="S334" s="19"/>
      <c r="T334" s="19"/>
      <c r="U334" s="19"/>
      <c r="V334" s="19"/>
      <c r="W334" s="19"/>
      <c r="X334" s="19"/>
      <c r="Y334" s="19"/>
    </row>
    <row r="335" spans="2:25" ht="12" customHeight="1">
      <c r="B335" s="19"/>
      <c r="C335" s="19"/>
      <c r="D335" s="133"/>
      <c r="E335" s="19"/>
      <c r="F335" s="19"/>
      <c r="G335" s="19"/>
      <c r="H335" s="19"/>
      <c r="I335" s="19"/>
      <c r="J335" s="19"/>
      <c r="K335" s="19"/>
      <c r="L335" s="19"/>
      <c r="M335" s="19"/>
      <c r="N335" s="19"/>
      <c r="O335" s="19"/>
      <c r="P335" s="19"/>
      <c r="Q335" s="19"/>
      <c r="R335" s="19"/>
      <c r="S335" s="19"/>
      <c r="T335" s="19"/>
      <c r="U335" s="19"/>
      <c r="V335" s="19"/>
      <c r="W335" s="19"/>
      <c r="X335" s="19"/>
      <c r="Y335" s="19"/>
    </row>
    <row r="336" spans="2:25" ht="12" customHeight="1">
      <c r="B336" s="19"/>
      <c r="C336" s="19"/>
      <c r="D336" s="133"/>
      <c r="E336" s="19"/>
      <c r="F336" s="19"/>
      <c r="G336" s="19"/>
      <c r="H336" s="19"/>
      <c r="I336" s="19"/>
      <c r="J336" s="19"/>
      <c r="K336" s="19"/>
      <c r="L336" s="19"/>
      <c r="M336" s="19"/>
      <c r="N336" s="19"/>
      <c r="O336" s="19"/>
      <c r="P336" s="19"/>
      <c r="Q336" s="19"/>
      <c r="R336" s="19"/>
      <c r="S336" s="19"/>
      <c r="T336" s="19"/>
      <c r="U336" s="19"/>
      <c r="V336" s="19"/>
      <c r="W336" s="19"/>
      <c r="X336" s="19"/>
      <c r="Y336" s="19"/>
    </row>
    <row r="337" spans="2:25" ht="12" customHeight="1">
      <c r="B337" s="19"/>
      <c r="C337" s="19"/>
      <c r="D337" s="133"/>
      <c r="E337" s="19"/>
      <c r="F337" s="19"/>
      <c r="G337" s="19"/>
      <c r="H337" s="19"/>
      <c r="I337" s="19"/>
      <c r="J337" s="19"/>
      <c r="K337" s="19"/>
      <c r="L337" s="19"/>
      <c r="M337" s="19"/>
      <c r="N337" s="19"/>
      <c r="O337" s="19"/>
      <c r="P337" s="19"/>
      <c r="Q337" s="19"/>
      <c r="R337" s="19"/>
      <c r="S337" s="19"/>
      <c r="T337" s="19"/>
      <c r="U337" s="19"/>
      <c r="V337" s="19"/>
      <c r="W337" s="19"/>
      <c r="X337" s="19"/>
      <c r="Y337" s="19"/>
    </row>
    <row r="338" spans="2:25" ht="12" customHeight="1">
      <c r="B338" s="19"/>
      <c r="C338" s="19"/>
      <c r="D338" s="133"/>
      <c r="E338" s="19"/>
      <c r="F338" s="19"/>
      <c r="G338" s="19"/>
      <c r="H338" s="19"/>
      <c r="I338" s="19"/>
      <c r="J338" s="19"/>
      <c r="K338" s="19"/>
      <c r="L338" s="19"/>
      <c r="M338" s="19"/>
      <c r="N338" s="19"/>
      <c r="O338" s="19"/>
      <c r="P338" s="19"/>
      <c r="Q338" s="19"/>
      <c r="R338" s="19"/>
      <c r="S338" s="19"/>
      <c r="T338" s="19"/>
      <c r="U338" s="19"/>
      <c r="V338" s="19"/>
      <c r="W338" s="19"/>
      <c r="X338" s="19"/>
      <c r="Y338" s="19"/>
    </row>
    <row r="339" spans="2:25" ht="12" customHeight="1">
      <c r="B339" s="19"/>
      <c r="C339" s="19"/>
      <c r="D339" s="133"/>
      <c r="E339" s="19"/>
      <c r="F339" s="19"/>
      <c r="G339" s="19"/>
      <c r="H339" s="19"/>
      <c r="I339" s="19"/>
      <c r="J339" s="19"/>
      <c r="K339" s="19"/>
      <c r="L339" s="19"/>
      <c r="M339" s="19"/>
      <c r="N339" s="19"/>
      <c r="O339" s="19"/>
      <c r="P339" s="19"/>
      <c r="Q339" s="19"/>
      <c r="R339" s="19"/>
      <c r="S339" s="19"/>
      <c r="T339" s="19"/>
      <c r="U339" s="19"/>
      <c r="V339" s="19"/>
      <c r="W339" s="19"/>
      <c r="X339" s="19"/>
      <c r="Y339" s="19"/>
    </row>
    <row r="340" spans="2:25" ht="12" customHeight="1">
      <c r="B340" s="19"/>
      <c r="C340" s="19"/>
      <c r="D340" s="133"/>
      <c r="E340" s="19"/>
      <c r="F340" s="19"/>
      <c r="G340" s="19"/>
      <c r="H340" s="19"/>
      <c r="I340" s="19"/>
      <c r="J340" s="19"/>
      <c r="K340" s="19"/>
      <c r="L340" s="19"/>
      <c r="M340" s="19"/>
      <c r="N340" s="19"/>
      <c r="O340" s="19"/>
      <c r="P340" s="19"/>
      <c r="Q340" s="19"/>
      <c r="R340" s="19"/>
      <c r="S340" s="19"/>
      <c r="T340" s="19"/>
      <c r="U340" s="19"/>
      <c r="V340" s="19"/>
      <c r="W340" s="19"/>
      <c r="X340" s="19"/>
      <c r="Y340" s="19"/>
    </row>
    <row r="341" spans="2:25" ht="12" customHeight="1">
      <c r="B341" s="19"/>
      <c r="C341" s="19"/>
      <c r="D341" s="133"/>
      <c r="E341" s="19"/>
      <c r="F341" s="19"/>
      <c r="G341" s="19"/>
      <c r="H341" s="19"/>
      <c r="I341" s="19"/>
      <c r="J341" s="19"/>
      <c r="K341" s="19"/>
      <c r="L341" s="19"/>
      <c r="M341" s="19"/>
      <c r="N341" s="19"/>
      <c r="O341" s="19"/>
      <c r="P341" s="19"/>
      <c r="Q341" s="19"/>
      <c r="R341" s="19"/>
      <c r="S341" s="19"/>
      <c r="T341" s="19"/>
      <c r="U341" s="19"/>
      <c r="V341" s="19"/>
      <c r="W341" s="19"/>
      <c r="X341" s="19"/>
      <c r="Y341" s="19"/>
    </row>
    <row r="342" spans="2:25" ht="12" customHeight="1">
      <c r="B342" s="19"/>
      <c r="C342" s="19"/>
      <c r="D342" s="133"/>
      <c r="E342" s="19"/>
      <c r="F342" s="19"/>
      <c r="G342" s="19"/>
      <c r="H342" s="19"/>
      <c r="I342" s="19"/>
      <c r="J342" s="19"/>
      <c r="K342" s="19"/>
      <c r="L342" s="19"/>
      <c r="M342" s="19"/>
      <c r="N342" s="19"/>
      <c r="O342" s="19"/>
      <c r="P342" s="19"/>
      <c r="Q342" s="19"/>
      <c r="R342" s="19"/>
      <c r="S342" s="19"/>
      <c r="T342" s="19"/>
      <c r="U342" s="19"/>
      <c r="V342" s="19"/>
      <c r="W342" s="19"/>
      <c r="X342" s="19"/>
      <c r="Y342" s="19"/>
    </row>
    <row r="343" spans="2:25" ht="12" customHeight="1">
      <c r="B343" s="19"/>
      <c r="C343" s="19"/>
      <c r="D343" s="133"/>
      <c r="E343" s="19"/>
      <c r="F343" s="19"/>
      <c r="G343" s="19"/>
      <c r="H343" s="19"/>
      <c r="I343" s="19"/>
      <c r="J343" s="19"/>
      <c r="K343" s="19"/>
      <c r="L343" s="19"/>
      <c r="M343" s="19"/>
      <c r="N343" s="19"/>
      <c r="O343" s="19"/>
      <c r="P343" s="19"/>
      <c r="Q343" s="19"/>
      <c r="R343" s="19"/>
      <c r="S343" s="19"/>
      <c r="T343" s="19"/>
      <c r="U343" s="19"/>
      <c r="V343" s="19"/>
      <c r="W343" s="19"/>
      <c r="X343" s="19"/>
      <c r="Y343" s="19"/>
    </row>
    <row r="344" spans="2:25" ht="12" customHeight="1">
      <c r="B344" s="19"/>
      <c r="C344" s="19"/>
      <c r="D344" s="133"/>
      <c r="E344" s="19"/>
      <c r="F344" s="19"/>
      <c r="G344" s="19"/>
      <c r="H344" s="19"/>
      <c r="I344" s="19"/>
      <c r="J344" s="19"/>
      <c r="K344" s="19"/>
      <c r="L344" s="19"/>
      <c r="M344" s="19"/>
      <c r="N344" s="19"/>
      <c r="O344" s="19"/>
      <c r="P344" s="19"/>
      <c r="Q344" s="19"/>
      <c r="R344" s="19"/>
      <c r="S344" s="19"/>
      <c r="T344" s="19"/>
      <c r="U344" s="19"/>
      <c r="V344" s="19"/>
      <c r="W344" s="19"/>
      <c r="X344" s="19"/>
      <c r="Y344" s="19"/>
    </row>
    <row r="345" spans="2:25" ht="12" customHeight="1">
      <c r="B345" s="19"/>
      <c r="C345" s="19"/>
      <c r="D345" s="133"/>
      <c r="E345" s="19"/>
      <c r="F345" s="19"/>
      <c r="G345" s="19"/>
      <c r="H345" s="19"/>
      <c r="I345" s="19"/>
      <c r="J345" s="19"/>
      <c r="K345" s="19"/>
      <c r="L345" s="19"/>
      <c r="M345" s="19"/>
      <c r="N345" s="19"/>
      <c r="O345" s="19"/>
      <c r="P345" s="19"/>
      <c r="Q345" s="19"/>
      <c r="R345" s="19"/>
      <c r="S345" s="19"/>
      <c r="T345" s="19"/>
      <c r="U345" s="19"/>
      <c r="V345" s="19"/>
      <c r="W345" s="19"/>
      <c r="X345" s="19"/>
      <c r="Y345" s="19"/>
    </row>
    <row r="346" spans="2:25" ht="12" customHeight="1">
      <c r="B346" s="19"/>
      <c r="C346" s="19"/>
      <c r="D346" s="133"/>
      <c r="E346" s="19"/>
      <c r="F346" s="19"/>
      <c r="G346" s="19"/>
      <c r="H346" s="19"/>
      <c r="I346" s="19"/>
      <c r="J346" s="19"/>
      <c r="K346" s="19"/>
      <c r="L346" s="19"/>
      <c r="M346" s="19"/>
      <c r="N346" s="19"/>
      <c r="O346" s="19"/>
      <c r="P346" s="19"/>
      <c r="Q346" s="19"/>
      <c r="R346" s="19"/>
      <c r="S346" s="19"/>
      <c r="T346" s="19"/>
      <c r="U346" s="19"/>
      <c r="V346" s="19"/>
      <c r="W346" s="19"/>
      <c r="X346" s="19"/>
      <c r="Y346" s="19"/>
    </row>
    <row r="347" spans="2:25" ht="12" customHeight="1">
      <c r="B347" s="19"/>
      <c r="C347" s="19"/>
      <c r="D347" s="133"/>
      <c r="E347" s="19"/>
      <c r="F347" s="19"/>
      <c r="G347" s="19"/>
      <c r="H347" s="19"/>
      <c r="I347" s="19"/>
      <c r="J347" s="19"/>
      <c r="K347" s="19"/>
      <c r="L347" s="19"/>
      <c r="M347" s="19"/>
      <c r="N347" s="19"/>
      <c r="O347" s="19"/>
      <c r="P347" s="19"/>
      <c r="Q347" s="19"/>
      <c r="R347" s="19"/>
      <c r="S347" s="19"/>
      <c r="T347" s="19"/>
      <c r="U347" s="19"/>
      <c r="V347" s="19"/>
      <c r="W347" s="19"/>
      <c r="X347" s="19"/>
      <c r="Y347" s="19"/>
    </row>
    <row r="348" spans="2:25" ht="12" customHeight="1">
      <c r="B348" s="19"/>
      <c r="C348" s="19"/>
      <c r="D348" s="133"/>
      <c r="E348" s="19"/>
      <c r="F348" s="19"/>
      <c r="G348" s="19"/>
      <c r="H348" s="19"/>
      <c r="I348" s="19"/>
      <c r="J348" s="19"/>
      <c r="K348" s="19"/>
      <c r="L348" s="19"/>
      <c r="M348" s="19"/>
      <c r="N348" s="19"/>
      <c r="O348" s="19"/>
      <c r="P348" s="19"/>
      <c r="Q348" s="19"/>
      <c r="R348" s="19"/>
      <c r="S348" s="19"/>
      <c r="T348" s="19"/>
      <c r="U348" s="19"/>
      <c r="V348" s="19"/>
      <c r="W348" s="19"/>
      <c r="X348" s="19"/>
      <c r="Y348" s="19"/>
    </row>
    <row r="349" spans="2:25" ht="12" customHeight="1">
      <c r="B349" s="19"/>
      <c r="C349" s="19"/>
      <c r="D349" s="133"/>
      <c r="E349" s="19"/>
      <c r="F349" s="19"/>
      <c r="G349" s="19"/>
      <c r="H349" s="19"/>
      <c r="I349" s="19"/>
      <c r="J349" s="19"/>
      <c r="K349" s="19"/>
      <c r="L349" s="19"/>
      <c r="M349" s="19"/>
      <c r="N349" s="19"/>
      <c r="O349" s="19"/>
      <c r="P349" s="19"/>
      <c r="Q349" s="19"/>
      <c r="R349" s="19"/>
      <c r="S349" s="19"/>
      <c r="T349" s="19"/>
      <c r="U349" s="19"/>
      <c r="V349" s="19"/>
      <c r="W349" s="19"/>
      <c r="X349" s="19"/>
      <c r="Y349" s="19"/>
    </row>
    <row r="350" spans="2:25" ht="12" customHeight="1">
      <c r="B350" s="19"/>
      <c r="C350" s="19"/>
      <c r="D350" s="133"/>
      <c r="E350" s="19"/>
      <c r="F350" s="19"/>
      <c r="G350" s="19"/>
      <c r="H350" s="19"/>
      <c r="I350" s="19"/>
      <c r="J350" s="19"/>
      <c r="K350" s="19"/>
      <c r="L350" s="19"/>
      <c r="M350" s="19"/>
      <c r="N350" s="19"/>
      <c r="O350" s="19"/>
      <c r="P350" s="19"/>
      <c r="Q350" s="19"/>
      <c r="R350" s="19"/>
      <c r="S350" s="19"/>
      <c r="T350" s="19"/>
      <c r="U350" s="19"/>
      <c r="V350" s="19"/>
      <c r="W350" s="19"/>
      <c r="X350" s="19"/>
      <c r="Y350" s="19"/>
    </row>
    <row r="351" spans="2:25" ht="12" customHeight="1">
      <c r="B351" s="19"/>
      <c r="C351" s="19"/>
      <c r="D351" s="133"/>
      <c r="E351" s="19"/>
      <c r="F351" s="19"/>
      <c r="G351" s="19"/>
      <c r="H351" s="19"/>
      <c r="I351" s="19"/>
      <c r="J351" s="19"/>
      <c r="K351" s="19"/>
      <c r="L351" s="19"/>
      <c r="M351" s="19"/>
      <c r="N351" s="19"/>
      <c r="O351" s="19"/>
      <c r="P351" s="19"/>
      <c r="Q351" s="19"/>
      <c r="R351" s="19"/>
      <c r="S351" s="19"/>
      <c r="T351" s="19"/>
      <c r="U351" s="19"/>
      <c r="V351" s="19"/>
      <c r="W351" s="19"/>
      <c r="X351" s="19"/>
      <c r="Y351" s="19"/>
    </row>
    <row r="352" spans="2:25" ht="12" customHeight="1">
      <c r="B352" s="19"/>
      <c r="C352" s="19"/>
      <c r="D352" s="133"/>
      <c r="E352" s="19"/>
      <c r="F352" s="19"/>
      <c r="G352" s="19"/>
      <c r="H352" s="19"/>
      <c r="I352" s="19"/>
      <c r="J352" s="19"/>
      <c r="K352" s="19"/>
      <c r="L352" s="19"/>
      <c r="M352" s="19"/>
      <c r="N352" s="19"/>
      <c r="O352" s="19"/>
      <c r="P352" s="19"/>
      <c r="Q352" s="19"/>
      <c r="R352" s="19"/>
      <c r="S352" s="19"/>
      <c r="T352" s="19"/>
      <c r="U352" s="19"/>
      <c r="V352" s="19"/>
      <c r="W352" s="19"/>
      <c r="X352" s="19"/>
      <c r="Y352" s="19"/>
    </row>
    <row r="353" spans="2:25" ht="12" customHeight="1">
      <c r="B353" s="19"/>
      <c r="C353" s="19"/>
      <c r="D353" s="133"/>
      <c r="E353" s="19"/>
      <c r="F353" s="19"/>
      <c r="G353" s="19"/>
      <c r="H353" s="19"/>
      <c r="I353" s="19"/>
      <c r="J353" s="19"/>
      <c r="K353" s="19"/>
      <c r="L353" s="19"/>
      <c r="M353" s="19"/>
      <c r="N353" s="19"/>
      <c r="O353" s="19"/>
      <c r="P353" s="19"/>
      <c r="Q353" s="19"/>
      <c r="R353" s="19"/>
      <c r="S353" s="19"/>
      <c r="T353" s="19"/>
      <c r="U353" s="19"/>
      <c r="V353" s="19"/>
      <c r="W353" s="19"/>
      <c r="X353" s="19"/>
      <c r="Y353" s="19"/>
    </row>
    <row r="354" spans="2:25" ht="12" customHeight="1">
      <c r="B354" s="19"/>
      <c r="C354" s="19"/>
      <c r="D354" s="133"/>
      <c r="E354" s="19"/>
      <c r="F354" s="19"/>
      <c r="G354" s="19"/>
      <c r="H354" s="19"/>
      <c r="I354" s="19"/>
      <c r="J354" s="19"/>
      <c r="K354" s="19"/>
      <c r="L354" s="19"/>
      <c r="M354" s="19"/>
      <c r="N354" s="19"/>
      <c r="O354" s="19"/>
      <c r="P354" s="19"/>
      <c r="Q354" s="19"/>
      <c r="R354" s="19"/>
      <c r="S354" s="19"/>
      <c r="T354" s="19"/>
      <c r="U354" s="19"/>
      <c r="V354" s="19"/>
      <c r="W354" s="19"/>
      <c r="X354" s="19"/>
      <c r="Y354" s="19"/>
    </row>
    <row r="355" spans="2:25" ht="12" customHeight="1">
      <c r="B355" s="19"/>
      <c r="C355" s="19"/>
      <c r="D355" s="133"/>
      <c r="E355" s="19"/>
      <c r="F355" s="19"/>
      <c r="G355" s="19"/>
      <c r="H355" s="19"/>
      <c r="I355" s="19"/>
      <c r="J355" s="19"/>
      <c r="K355" s="19"/>
      <c r="L355" s="19"/>
      <c r="M355" s="19"/>
      <c r="N355" s="19"/>
      <c r="O355" s="19"/>
      <c r="P355" s="19"/>
      <c r="Q355" s="19"/>
      <c r="R355" s="19"/>
      <c r="S355" s="19"/>
      <c r="T355" s="19"/>
      <c r="U355" s="19"/>
      <c r="V355" s="19"/>
      <c r="W355" s="19"/>
      <c r="X355" s="19"/>
      <c r="Y355" s="19"/>
    </row>
    <row r="356" spans="2:25" ht="12" customHeight="1">
      <c r="B356" s="19"/>
      <c r="C356" s="19"/>
      <c r="D356" s="133"/>
      <c r="E356" s="19"/>
      <c r="F356" s="19"/>
      <c r="G356" s="19"/>
      <c r="H356" s="19"/>
      <c r="I356" s="19"/>
      <c r="J356" s="19"/>
      <c r="K356" s="19"/>
      <c r="L356" s="19"/>
      <c r="M356" s="19"/>
      <c r="N356" s="19"/>
      <c r="O356" s="19"/>
      <c r="P356" s="19"/>
      <c r="Q356" s="19"/>
      <c r="R356" s="19"/>
      <c r="S356" s="19"/>
      <c r="T356" s="19"/>
      <c r="U356" s="19"/>
      <c r="V356" s="19"/>
      <c r="W356" s="19"/>
      <c r="X356" s="19"/>
      <c r="Y356" s="19"/>
    </row>
    <row r="357" spans="2:25" ht="12" customHeight="1">
      <c r="B357" s="19"/>
      <c r="C357" s="19"/>
      <c r="D357" s="133"/>
      <c r="E357" s="19"/>
      <c r="F357" s="19"/>
      <c r="G357" s="19"/>
      <c r="H357" s="19"/>
      <c r="I357" s="19"/>
      <c r="J357" s="19"/>
      <c r="K357" s="19"/>
      <c r="L357" s="19"/>
      <c r="M357" s="19"/>
      <c r="N357" s="19"/>
      <c r="O357" s="19"/>
      <c r="P357" s="19"/>
      <c r="Q357" s="19"/>
      <c r="R357" s="19"/>
      <c r="S357" s="19"/>
      <c r="T357" s="19"/>
      <c r="U357" s="19"/>
      <c r="V357" s="19"/>
      <c r="W357" s="19"/>
      <c r="X357" s="19"/>
      <c r="Y357" s="19"/>
    </row>
    <row r="358" spans="2:25" ht="12" customHeight="1">
      <c r="B358" s="19"/>
      <c r="C358" s="19"/>
      <c r="D358" s="133"/>
      <c r="E358" s="19"/>
      <c r="F358" s="19"/>
      <c r="G358" s="19"/>
      <c r="H358" s="19"/>
      <c r="I358" s="19"/>
      <c r="J358" s="19"/>
      <c r="K358" s="19"/>
      <c r="L358" s="19"/>
      <c r="M358" s="19"/>
      <c r="N358" s="19"/>
      <c r="O358" s="19"/>
      <c r="P358" s="19"/>
      <c r="Q358" s="19"/>
      <c r="R358" s="19"/>
      <c r="S358" s="19"/>
      <c r="T358" s="19"/>
      <c r="U358" s="19"/>
      <c r="V358" s="19"/>
      <c r="W358" s="19"/>
      <c r="X358" s="19"/>
      <c r="Y358" s="19"/>
    </row>
    <row r="359" spans="2:25" ht="12" customHeight="1">
      <c r="B359" s="19"/>
      <c r="C359" s="19"/>
      <c r="D359" s="133"/>
      <c r="E359" s="19"/>
      <c r="F359" s="19"/>
      <c r="G359" s="19"/>
      <c r="H359" s="19"/>
      <c r="I359" s="19"/>
      <c r="J359" s="19"/>
      <c r="K359" s="19"/>
      <c r="L359" s="19"/>
      <c r="M359" s="19"/>
      <c r="N359" s="19"/>
      <c r="O359" s="19"/>
      <c r="P359" s="19"/>
      <c r="Q359" s="19"/>
      <c r="R359" s="19"/>
      <c r="S359" s="19"/>
      <c r="T359" s="19"/>
      <c r="U359" s="19"/>
      <c r="V359" s="19"/>
      <c r="W359" s="19"/>
      <c r="X359" s="19"/>
      <c r="Y359" s="19"/>
    </row>
    <row r="360" spans="2:25" ht="12" customHeight="1">
      <c r="B360" s="19"/>
      <c r="C360" s="19"/>
      <c r="D360" s="133"/>
      <c r="E360" s="19"/>
      <c r="F360" s="19"/>
      <c r="G360" s="19"/>
      <c r="H360" s="19"/>
      <c r="I360" s="19"/>
      <c r="J360" s="19"/>
      <c r="K360" s="19"/>
      <c r="L360" s="19"/>
      <c r="M360" s="19"/>
      <c r="N360" s="19"/>
      <c r="O360" s="19"/>
      <c r="P360" s="19"/>
      <c r="Q360" s="19"/>
      <c r="R360" s="19"/>
      <c r="S360" s="19"/>
      <c r="T360" s="19"/>
      <c r="U360" s="19"/>
      <c r="V360" s="19"/>
      <c r="W360" s="19"/>
      <c r="X360" s="19"/>
      <c r="Y360" s="19"/>
    </row>
    <row r="361" spans="2:25" ht="12" customHeight="1">
      <c r="B361" s="19"/>
      <c r="C361" s="19"/>
      <c r="D361" s="133"/>
      <c r="E361" s="19"/>
      <c r="F361" s="19"/>
      <c r="G361" s="19"/>
      <c r="H361" s="19"/>
      <c r="I361" s="19"/>
      <c r="J361" s="19"/>
      <c r="K361" s="19"/>
      <c r="L361" s="19"/>
      <c r="M361" s="19"/>
      <c r="N361" s="19"/>
      <c r="O361" s="19"/>
      <c r="P361" s="19"/>
      <c r="Q361" s="19"/>
      <c r="R361" s="19"/>
      <c r="S361" s="19"/>
      <c r="T361" s="19"/>
      <c r="U361" s="19"/>
      <c r="V361" s="19"/>
      <c r="W361" s="19"/>
      <c r="X361" s="19"/>
      <c r="Y361" s="19"/>
    </row>
    <row r="362" spans="2:25" ht="12" customHeight="1">
      <c r="B362" s="19"/>
      <c r="C362" s="19"/>
      <c r="D362" s="133"/>
      <c r="E362" s="19"/>
      <c r="F362" s="19"/>
      <c r="G362" s="19"/>
      <c r="H362" s="19"/>
      <c r="I362" s="19"/>
      <c r="J362" s="19"/>
      <c r="K362" s="19"/>
      <c r="L362" s="19"/>
      <c r="M362" s="19"/>
      <c r="N362" s="19"/>
      <c r="O362" s="19"/>
      <c r="P362" s="19"/>
      <c r="Q362" s="19"/>
      <c r="R362" s="19"/>
      <c r="S362" s="19"/>
      <c r="T362" s="19"/>
      <c r="U362" s="19"/>
      <c r="V362" s="19"/>
      <c r="W362" s="19"/>
      <c r="X362" s="19"/>
      <c r="Y362" s="19"/>
    </row>
    <row r="363" spans="2:25" ht="12" customHeight="1">
      <c r="B363" s="19"/>
      <c r="C363" s="19"/>
      <c r="D363" s="133"/>
      <c r="E363" s="19"/>
      <c r="F363" s="19"/>
      <c r="G363" s="19"/>
      <c r="H363" s="19"/>
      <c r="I363" s="19"/>
      <c r="J363" s="19"/>
      <c r="K363" s="19"/>
      <c r="L363" s="19"/>
      <c r="M363" s="19"/>
      <c r="N363" s="19"/>
      <c r="O363" s="19"/>
      <c r="P363" s="19"/>
      <c r="Q363" s="19"/>
      <c r="R363" s="19"/>
      <c r="S363" s="19"/>
      <c r="T363" s="19"/>
      <c r="U363" s="19"/>
      <c r="V363" s="19"/>
      <c r="W363" s="19"/>
      <c r="X363" s="19"/>
      <c r="Y363" s="19"/>
    </row>
    <row r="364" spans="2:25" ht="12" customHeight="1">
      <c r="B364" s="19"/>
      <c r="C364" s="19"/>
      <c r="D364" s="133"/>
      <c r="E364" s="19"/>
      <c r="F364" s="19"/>
      <c r="G364" s="19"/>
      <c r="H364" s="19"/>
      <c r="I364" s="19"/>
      <c r="J364" s="19"/>
      <c r="K364" s="19"/>
      <c r="L364" s="19"/>
      <c r="M364" s="19"/>
      <c r="N364" s="19"/>
      <c r="O364" s="19"/>
      <c r="P364" s="19"/>
      <c r="Q364" s="19"/>
      <c r="R364" s="19"/>
      <c r="S364" s="19"/>
      <c r="T364" s="19"/>
      <c r="U364" s="19"/>
      <c r="V364" s="19"/>
      <c r="W364" s="19"/>
      <c r="X364" s="19"/>
      <c r="Y364" s="19"/>
    </row>
    <row r="365" spans="2:25" ht="12" customHeight="1">
      <c r="B365" s="19"/>
      <c r="C365" s="19"/>
      <c r="D365" s="133"/>
      <c r="E365" s="19"/>
      <c r="F365" s="19"/>
      <c r="G365" s="19"/>
      <c r="H365" s="19"/>
      <c r="I365" s="19"/>
      <c r="J365" s="19"/>
      <c r="K365" s="19"/>
      <c r="L365" s="19"/>
      <c r="M365" s="19"/>
      <c r="N365" s="19"/>
      <c r="O365" s="19"/>
      <c r="P365" s="19"/>
      <c r="Q365" s="19"/>
      <c r="R365" s="19"/>
      <c r="S365" s="19"/>
      <c r="T365" s="19"/>
      <c r="U365" s="19"/>
      <c r="V365" s="19"/>
      <c r="W365" s="19"/>
      <c r="X365" s="19"/>
      <c r="Y365" s="19"/>
    </row>
    <row r="366" spans="2:25" ht="12" customHeight="1">
      <c r="B366" s="19"/>
      <c r="C366" s="19"/>
      <c r="D366" s="133"/>
      <c r="E366" s="19"/>
      <c r="F366" s="19"/>
      <c r="G366" s="19"/>
      <c r="H366" s="19"/>
      <c r="I366" s="19"/>
      <c r="J366" s="19"/>
      <c r="K366" s="19"/>
      <c r="L366" s="19"/>
      <c r="M366" s="19"/>
      <c r="N366" s="19"/>
      <c r="O366" s="19"/>
      <c r="P366" s="19"/>
      <c r="Q366" s="19"/>
      <c r="R366" s="19"/>
      <c r="S366" s="19"/>
      <c r="T366" s="19"/>
      <c r="U366" s="19"/>
      <c r="V366" s="19"/>
      <c r="W366" s="19"/>
      <c r="X366" s="19"/>
      <c r="Y366" s="19"/>
    </row>
    <row r="367" spans="2:25" ht="12" customHeight="1">
      <c r="B367" s="19"/>
      <c r="C367" s="19"/>
      <c r="D367" s="133"/>
      <c r="E367" s="19"/>
      <c r="F367" s="19"/>
      <c r="G367" s="19"/>
      <c r="H367" s="19"/>
      <c r="I367" s="19"/>
      <c r="J367" s="19"/>
      <c r="K367" s="19"/>
      <c r="L367" s="19"/>
      <c r="M367" s="19"/>
      <c r="N367" s="19"/>
      <c r="O367" s="19"/>
      <c r="P367" s="19"/>
      <c r="Q367" s="19"/>
      <c r="R367" s="19"/>
      <c r="S367" s="19"/>
      <c r="T367" s="19"/>
      <c r="U367" s="19"/>
      <c r="V367" s="19"/>
      <c r="W367" s="19"/>
      <c r="X367" s="19"/>
      <c r="Y367" s="19"/>
    </row>
    <row r="368" spans="2:25" ht="12" customHeight="1">
      <c r="B368" s="19"/>
      <c r="C368" s="19"/>
      <c r="D368" s="133"/>
      <c r="E368" s="19"/>
      <c r="F368" s="19"/>
      <c r="G368" s="19"/>
      <c r="H368" s="19"/>
      <c r="I368" s="19"/>
      <c r="J368" s="19"/>
      <c r="K368" s="19"/>
      <c r="L368" s="19"/>
      <c r="M368" s="19"/>
      <c r="N368" s="19"/>
      <c r="O368" s="19"/>
      <c r="P368" s="19"/>
      <c r="Q368" s="19"/>
      <c r="R368" s="19"/>
      <c r="S368" s="19"/>
      <c r="T368" s="19"/>
      <c r="U368" s="19"/>
      <c r="V368" s="19"/>
      <c r="W368" s="19"/>
      <c r="X368" s="19"/>
      <c r="Y368" s="19"/>
    </row>
    <row r="369" spans="2:25" ht="12" customHeight="1">
      <c r="B369" s="19"/>
      <c r="C369" s="19"/>
      <c r="D369" s="133"/>
      <c r="E369" s="19"/>
      <c r="F369" s="19"/>
      <c r="G369" s="19"/>
      <c r="H369" s="19"/>
      <c r="I369" s="19"/>
      <c r="J369" s="19"/>
      <c r="K369" s="19"/>
      <c r="L369" s="19"/>
      <c r="M369" s="19"/>
      <c r="N369" s="19"/>
      <c r="O369" s="19"/>
      <c r="P369" s="19"/>
      <c r="Q369" s="19"/>
      <c r="R369" s="19"/>
      <c r="S369" s="19"/>
      <c r="T369" s="19"/>
      <c r="U369" s="19"/>
      <c r="V369" s="19"/>
      <c r="W369" s="19"/>
      <c r="X369" s="19"/>
      <c r="Y369" s="19"/>
    </row>
    <row r="370" spans="2:25" ht="12" customHeight="1">
      <c r="B370" s="19"/>
      <c r="C370" s="19"/>
      <c r="D370" s="133"/>
      <c r="E370" s="19"/>
      <c r="F370" s="19"/>
      <c r="G370" s="19"/>
      <c r="H370" s="19"/>
      <c r="I370" s="19"/>
      <c r="J370" s="19"/>
      <c r="K370" s="19"/>
      <c r="L370" s="19"/>
      <c r="M370" s="19"/>
      <c r="N370" s="19"/>
      <c r="O370" s="19"/>
      <c r="P370" s="19"/>
      <c r="Q370" s="19"/>
      <c r="R370" s="19"/>
      <c r="S370" s="19"/>
      <c r="T370" s="19"/>
      <c r="U370" s="19"/>
      <c r="V370" s="19"/>
      <c r="W370" s="19"/>
      <c r="X370" s="19"/>
      <c r="Y370" s="19"/>
    </row>
    <row r="371" spans="2:25" ht="12" customHeight="1">
      <c r="B371" s="19"/>
      <c r="C371" s="19"/>
      <c r="D371" s="133"/>
      <c r="E371" s="19"/>
      <c r="F371" s="19"/>
      <c r="G371" s="19"/>
      <c r="H371" s="19"/>
      <c r="I371" s="19"/>
      <c r="J371" s="19"/>
      <c r="K371" s="19"/>
      <c r="L371" s="19"/>
      <c r="M371" s="19"/>
      <c r="N371" s="19"/>
      <c r="O371" s="19"/>
      <c r="P371" s="19"/>
      <c r="Q371" s="19"/>
      <c r="R371" s="19"/>
      <c r="S371" s="19"/>
      <c r="T371" s="19"/>
      <c r="U371" s="19"/>
      <c r="V371" s="19"/>
      <c r="W371" s="19"/>
      <c r="X371" s="19"/>
      <c r="Y371" s="19"/>
    </row>
    <row r="372" spans="2:25" ht="12" customHeight="1">
      <c r="B372" s="19"/>
      <c r="C372" s="19"/>
      <c r="D372" s="133"/>
      <c r="E372" s="19"/>
      <c r="F372" s="19"/>
      <c r="G372" s="19"/>
      <c r="H372" s="19"/>
      <c r="I372" s="19"/>
      <c r="J372" s="19"/>
      <c r="K372" s="19"/>
      <c r="L372" s="19"/>
      <c r="M372" s="19"/>
      <c r="N372" s="19"/>
      <c r="O372" s="19"/>
      <c r="P372" s="19"/>
      <c r="Q372" s="19"/>
      <c r="R372" s="19"/>
      <c r="S372" s="19"/>
      <c r="T372" s="19"/>
      <c r="U372" s="19"/>
      <c r="V372" s="19"/>
      <c r="W372" s="19"/>
      <c r="X372" s="19"/>
      <c r="Y372" s="19"/>
    </row>
    <row r="373" spans="2:25" ht="12" customHeight="1">
      <c r="B373" s="19"/>
      <c r="C373" s="19"/>
      <c r="D373" s="133"/>
      <c r="E373" s="19"/>
      <c r="F373" s="19"/>
      <c r="G373" s="19"/>
      <c r="H373" s="19"/>
      <c r="I373" s="19"/>
      <c r="J373" s="19"/>
      <c r="K373" s="19"/>
      <c r="L373" s="19"/>
      <c r="M373" s="19"/>
      <c r="N373" s="19"/>
      <c r="O373" s="19"/>
      <c r="P373" s="19"/>
      <c r="Q373" s="19"/>
      <c r="R373" s="19"/>
      <c r="S373" s="19"/>
      <c r="T373" s="19"/>
      <c r="U373" s="19"/>
      <c r="V373" s="19"/>
      <c r="W373" s="19"/>
      <c r="X373" s="19"/>
      <c r="Y373" s="19"/>
    </row>
    <row r="374" spans="2:25" ht="12" customHeight="1">
      <c r="B374" s="19"/>
      <c r="C374" s="19"/>
      <c r="D374" s="133"/>
      <c r="E374" s="19"/>
      <c r="F374" s="19"/>
      <c r="G374" s="19"/>
      <c r="H374" s="19"/>
      <c r="I374" s="19"/>
      <c r="J374" s="19"/>
      <c r="K374" s="19"/>
      <c r="L374" s="19"/>
      <c r="M374" s="19"/>
      <c r="N374" s="19"/>
      <c r="O374" s="19"/>
      <c r="P374" s="19"/>
      <c r="Q374" s="19"/>
      <c r="R374" s="19"/>
      <c r="S374" s="19"/>
      <c r="T374" s="19"/>
      <c r="U374" s="19"/>
      <c r="V374" s="19"/>
      <c r="W374" s="19"/>
      <c r="X374" s="19"/>
      <c r="Y374" s="19"/>
    </row>
    <row r="375" spans="2:25" ht="12" customHeight="1">
      <c r="B375" s="19"/>
      <c r="C375" s="19"/>
      <c r="D375" s="133"/>
      <c r="E375" s="19"/>
      <c r="F375" s="19"/>
      <c r="G375" s="19"/>
      <c r="H375" s="19"/>
      <c r="I375" s="19"/>
      <c r="J375" s="19"/>
      <c r="K375" s="19"/>
      <c r="L375" s="19"/>
      <c r="M375" s="19"/>
      <c r="N375" s="19"/>
      <c r="O375" s="19"/>
      <c r="P375" s="19"/>
      <c r="Q375" s="19"/>
      <c r="R375" s="19"/>
      <c r="S375" s="19"/>
      <c r="T375" s="19"/>
      <c r="U375" s="19"/>
      <c r="V375" s="19"/>
      <c r="W375" s="19"/>
      <c r="X375" s="19"/>
      <c r="Y375" s="19"/>
    </row>
    <row r="376" spans="2:25" ht="12" customHeight="1">
      <c r="B376" s="19"/>
      <c r="C376" s="19"/>
      <c r="D376" s="133"/>
      <c r="E376" s="19"/>
      <c r="F376" s="19"/>
      <c r="G376" s="19"/>
      <c r="H376" s="19"/>
      <c r="I376" s="19"/>
      <c r="J376" s="19"/>
      <c r="K376" s="19"/>
      <c r="L376" s="19"/>
      <c r="M376" s="19"/>
      <c r="N376" s="19"/>
      <c r="O376" s="19"/>
      <c r="P376" s="19"/>
      <c r="Q376" s="19"/>
      <c r="R376" s="19"/>
      <c r="S376" s="19"/>
      <c r="T376" s="19"/>
      <c r="U376" s="19"/>
      <c r="V376" s="19"/>
      <c r="W376" s="19"/>
      <c r="X376" s="19"/>
      <c r="Y376" s="19"/>
    </row>
    <row r="377" spans="2:25" ht="12" customHeight="1">
      <c r="B377" s="19"/>
      <c r="C377" s="19"/>
      <c r="D377" s="133"/>
      <c r="E377" s="19"/>
      <c r="F377" s="19"/>
      <c r="G377" s="19"/>
      <c r="H377" s="19"/>
      <c r="I377" s="19"/>
      <c r="J377" s="19"/>
      <c r="K377" s="19"/>
      <c r="L377" s="19"/>
      <c r="M377" s="19"/>
      <c r="N377" s="19"/>
      <c r="O377" s="19"/>
      <c r="P377" s="19"/>
      <c r="Q377" s="19"/>
      <c r="R377" s="19"/>
      <c r="S377" s="19"/>
      <c r="T377" s="19"/>
      <c r="U377" s="19"/>
      <c r="V377" s="19"/>
      <c r="W377" s="19"/>
      <c r="X377" s="19"/>
      <c r="Y377" s="19"/>
    </row>
    <row r="378" spans="2:25" ht="12" customHeight="1">
      <c r="B378" s="19"/>
      <c r="C378" s="19"/>
      <c r="D378" s="133"/>
      <c r="E378" s="19"/>
      <c r="F378" s="19"/>
      <c r="G378" s="19"/>
      <c r="H378" s="19"/>
      <c r="I378" s="19"/>
      <c r="J378" s="19"/>
      <c r="K378" s="19"/>
      <c r="L378" s="19"/>
      <c r="M378" s="19"/>
      <c r="N378" s="19"/>
      <c r="O378" s="19"/>
      <c r="P378" s="19"/>
      <c r="Q378" s="19"/>
      <c r="R378" s="19"/>
      <c r="S378" s="19"/>
      <c r="T378" s="19"/>
      <c r="U378" s="19"/>
      <c r="V378" s="19"/>
      <c r="W378" s="19"/>
      <c r="X378" s="19"/>
      <c r="Y378" s="19"/>
    </row>
    <row r="379" spans="2:25" ht="12" customHeight="1">
      <c r="B379" s="19"/>
      <c r="C379" s="19"/>
      <c r="D379" s="133"/>
      <c r="E379" s="19"/>
      <c r="F379" s="19"/>
      <c r="G379" s="19"/>
      <c r="H379" s="19"/>
      <c r="I379" s="19"/>
      <c r="J379" s="19"/>
      <c r="K379" s="19"/>
      <c r="L379" s="19"/>
      <c r="M379" s="19"/>
      <c r="N379" s="19"/>
      <c r="O379" s="19"/>
      <c r="P379" s="19"/>
      <c r="Q379" s="19"/>
      <c r="R379" s="19"/>
      <c r="S379" s="19"/>
      <c r="T379" s="19"/>
      <c r="U379" s="19"/>
      <c r="V379" s="19"/>
      <c r="W379" s="19"/>
      <c r="X379" s="19"/>
      <c r="Y379" s="19"/>
    </row>
    <row r="380" spans="2:25" ht="12" customHeight="1">
      <c r="B380" s="19"/>
      <c r="C380" s="19"/>
      <c r="D380" s="133"/>
      <c r="E380" s="19"/>
      <c r="F380" s="19"/>
      <c r="G380" s="19"/>
      <c r="H380" s="19"/>
      <c r="I380" s="19"/>
      <c r="J380" s="19"/>
      <c r="K380" s="19"/>
      <c r="L380" s="19"/>
      <c r="M380" s="19"/>
      <c r="N380" s="19"/>
      <c r="O380" s="19"/>
      <c r="P380" s="19"/>
      <c r="Q380" s="19"/>
      <c r="R380" s="19"/>
      <c r="S380" s="19"/>
      <c r="T380" s="19"/>
      <c r="U380" s="19"/>
      <c r="V380" s="19"/>
      <c r="W380" s="19"/>
      <c r="X380" s="19"/>
      <c r="Y380" s="19"/>
    </row>
    <row r="381" spans="2:25" ht="12" customHeight="1">
      <c r="B381" s="19"/>
      <c r="C381" s="19"/>
      <c r="D381" s="133"/>
      <c r="E381" s="19"/>
      <c r="F381" s="19"/>
      <c r="G381" s="19"/>
      <c r="H381" s="19"/>
      <c r="I381" s="19"/>
      <c r="J381" s="19"/>
      <c r="K381" s="19"/>
      <c r="L381" s="19"/>
      <c r="M381" s="19"/>
      <c r="N381" s="19"/>
      <c r="O381" s="19"/>
      <c r="P381" s="19"/>
      <c r="Q381" s="19"/>
      <c r="R381" s="19"/>
      <c r="S381" s="19"/>
      <c r="T381" s="19"/>
      <c r="U381" s="19"/>
      <c r="V381" s="19"/>
      <c r="W381" s="19"/>
      <c r="X381" s="19"/>
      <c r="Y381" s="19"/>
    </row>
    <row r="382" spans="2:25" ht="12" customHeight="1">
      <c r="B382" s="19"/>
      <c r="C382" s="19"/>
      <c r="D382" s="133"/>
      <c r="E382" s="19"/>
      <c r="F382" s="19"/>
      <c r="G382" s="19"/>
      <c r="H382" s="19"/>
      <c r="I382" s="19"/>
      <c r="J382" s="19"/>
      <c r="K382" s="19"/>
      <c r="L382" s="19"/>
      <c r="M382" s="19"/>
      <c r="N382" s="19"/>
      <c r="O382" s="19"/>
      <c r="P382" s="19"/>
      <c r="Q382" s="19"/>
      <c r="R382" s="19"/>
      <c r="S382" s="19"/>
      <c r="T382" s="19"/>
      <c r="U382" s="19"/>
      <c r="V382" s="19"/>
      <c r="W382" s="19"/>
      <c r="X382" s="19"/>
      <c r="Y382" s="19"/>
    </row>
    <row r="383" spans="2:25" ht="12" customHeight="1">
      <c r="B383" s="19"/>
      <c r="C383" s="19"/>
      <c r="D383" s="133"/>
      <c r="E383" s="19"/>
      <c r="F383" s="19"/>
      <c r="G383" s="19"/>
      <c r="H383" s="19"/>
      <c r="I383" s="19"/>
      <c r="J383" s="19"/>
      <c r="K383" s="19"/>
      <c r="L383" s="19"/>
      <c r="M383" s="19"/>
      <c r="N383" s="19"/>
      <c r="O383" s="19"/>
      <c r="P383" s="19"/>
      <c r="Q383" s="19"/>
      <c r="R383" s="19"/>
      <c r="S383" s="19"/>
      <c r="T383" s="19"/>
      <c r="U383" s="19"/>
      <c r="V383" s="19"/>
      <c r="W383" s="19"/>
      <c r="X383" s="19"/>
      <c r="Y383" s="19"/>
    </row>
    <row r="384" spans="2:25" ht="12" customHeight="1">
      <c r="B384" s="19"/>
      <c r="C384" s="19"/>
      <c r="D384" s="133"/>
      <c r="E384" s="19"/>
      <c r="F384" s="19"/>
      <c r="G384" s="19"/>
      <c r="H384" s="19"/>
      <c r="I384" s="19"/>
      <c r="J384" s="19"/>
      <c r="K384" s="19"/>
      <c r="L384" s="19"/>
      <c r="M384" s="19"/>
      <c r="N384" s="19"/>
      <c r="O384" s="19"/>
      <c r="P384" s="19"/>
      <c r="Q384" s="19"/>
      <c r="R384" s="19"/>
      <c r="S384" s="19"/>
      <c r="T384" s="19"/>
      <c r="U384" s="19"/>
      <c r="V384" s="19"/>
      <c r="W384" s="19"/>
      <c r="X384" s="19"/>
      <c r="Y384" s="19"/>
    </row>
    <row r="385" spans="2:25" ht="12" customHeight="1">
      <c r="B385" s="19"/>
      <c r="C385" s="19"/>
      <c r="D385" s="133"/>
      <c r="E385" s="19"/>
      <c r="F385" s="19"/>
      <c r="G385" s="19"/>
      <c r="H385" s="19"/>
      <c r="I385" s="19"/>
      <c r="J385" s="19"/>
      <c r="K385" s="19"/>
      <c r="L385" s="19"/>
      <c r="M385" s="19"/>
      <c r="N385" s="19"/>
      <c r="O385" s="19"/>
      <c r="P385" s="19"/>
      <c r="Q385" s="19"/>
      <c r="R385" s="19"/>
      <c r="S385" s="19"/>
      <c r="T385" s="19"/>
      <c r="U385" s="19"/>
      <c r="V385" s="19"/>
      <c r="W385" s="19"/>
      <c r="X385" s="19"/>
      <c r="Y385" s="19"/>
    </row>
    <row r="386" spans="2:25" ht="12" customHeight="1">
      <c r="B386" s="19"/>
      <c r="C386" s="19"/>
      <c r="D386" s="133"/>
      <c r="E386" s="19"/>
      <c r="F386" s="19"/>
      <c r="G386" s="19"/>
      <c r="H386" s="19"/>
      <c r="I386" s="19"/>
      <c r="J386" s="19"/>
      <c r="K386" s="19"/>
      <c r="L386" s="19"/>
      <c r="M386" s="19"/>
      <c r="N386" s="19"/>
      <c r="O386" s="19"/>
      <c r="P386" s="19"/>
      <c r="Q386" s="19"/>
      <c r="R386" s="19"/>
      <c r="S386" s="19"/>
      <c r="T386" s="19"/>
      <c r="U386" s="19"/>
      <c r="V386" s="19"/>
      <c r="W386" s="19"/>
      <c r="X386" s="19"/>
      <c r="Y386" s="19"/>
    </row>
    <row r="387" spans="2:25" ht="12" customHeight="1">
      <c r="B387" s="19"/>
      <c r="C387" s="19"/>
      <c r="D387" s="133"/>
      <c r="E387" s="19"/>
      <c r="F387" s="19"/>
      <c r="G387" s="19"/>
      <c r="H387" s="19"/>
      <c r="I387" s="19"/>
      <c r="J387" s="19"/>
      <c r="K387" s="19"/>
      <c r="L387" s="19"/>
      <c r="M387" s="19"/>
      <c r="N387" s="19"/>
      <c r="O387" s="19"/>
      <c r="P387" s="19"/>
      <c r="Q387" s="19"/>
      <c r="R387" s="19"/>
      <c r="S387" s="19"/>
      <c r="T387" s="19"/>
      <c r="U387" s="19"/>
      <c r="V387" s="19"/>
      <c r="W387" s="19"/>
      <c r="X387" s="19"/>
      <c r="Y387" s="19"/>
    </row>
    <row r="388" spans="2:25" ht="12" customHeight="1">
      <c r="B388" s="19"/>
      <c r="C388" s="19"/>
      <c r="D388" s="133"/>
      <c r="E388" s="19"/>
      <c r="F388" s="19"/>
      <c r="G388" s="19"/>
      <c r="H388" s="19"/>
      <c r="I388" s="19"/>
      <c r="J388" s="19"/>
      <c r="K388" s="19"/>
      <c r="L388" s="19"/>
      <c r="M388" s="19"/>
      <c r="N388" s="19"/>
      <c r="O388" s="19"/>
      <c r="P388" s="19"/>
      <c r="Q388" s="19"/>
      <c r="R388" s="19"/>
      <c r="S388" s="19"/>
      <c r="T388" s="19"/>
      <c r="U388" s="19"/>
      <c r="V388" s="19"/>
      <c r="W388" s="19"/>
      <c r="X388" s="19"/>
      <c r="Y388" s="19"/>
    </row>
    <row r="389" spans="2:25" ht="12" customHeight="1">
      <c r="B389" s="19"/>
      <c r="C389" s="19"/>
      <c r="D389" s="133"/>
      <c r="E389" s="19"/>
      <c r="F389" s="19"/>
      <c r="G389" s="19"/>
      <c r="H389" s="19"/>
      <c r="I389" s="19"/>
      <c r="J389" s="19"/>
      <c r="K389" s="19"/>
      <c r="L389" s="19"/>
      <c r="M389" s="19"/>
      <c r="N389" s="19"/>
      <c r="O389" s="19"/>
      <c r="P389" s="19"/>
      <c r="Q389" s="19"/>
      <c r="R389" s="19"/>
      <c r="S389" s="19"/>
      <c r="T389" s="19"/>
      <c r="U389" s="19"/>
      <c r="V389" s="19"/>
      <c r="W389" s="19"/>
      <c r="X389" s="19"/>
      <c r="Y389" s="19"/>
    </row>
    <row r="390" spans="2:25" ht="12" customHeight="1">
      <c r="B390" s="19"/>
      <c r="C390" s="19"/>
      <c r="D390" s="133"/>
      <c r="E390" s="19"/>
      <c r="F390" s="19"/>
      <c r="G390" s="19"/>
      <c r="H390" s="19"/>
      <c r="I390" s="19"/>
      <c r="J390" s="19"/>
      <c r="K390" s="19"/>
      <c r="L390" s="19"/>
      <c r="M390" s="19"/>
      <c r="N390" s="19"/>
      <c r="O390" s="19"/>
      <c r="P390" s="19"/>
      <c r="Q390" s="19"/>
      <c r="R390" s="19"/>
      <c r="S390" s="19"/>
      <c r="T390" s="19"/>
      <c r="U390" s="19"/>
      <c r="V390" s="19"/>
      <c r="W390" s="19"/>
      <c r="X390" s="19"/>
      <c r="Y390" s="19"/>
    </row>
    <row r="391" spans="2:25" ht="12" customHeight="1">
      <c r="B391" s="19"/>
      <c r="C391" s="19"/>
      <c r="D391" s="133"/>
      <c r="E391" s="19"/>
      <c r="F391" s="19"/>
      <c r="G391" s="19"/>
      <c r="H391" s="19"/>
      <c r="I391" s="19"/>
      <c r="J391" s="19"/>
      <c r="K391" s="19"/>
      <c r="L391" s="19"/>
      <c r="M391" s="19"/>
      <c r="N391" s="19"/>
      <c r="O391" s="19"/>
      <c r="P391" s="19"/>
      <c r="Q391" s="19"/>
      <c r="R391" s="19"/>
      <c r="S391" s="19"/>
      <c r="T391" s="19"/>
      <c r="U391" s="19"/>
      <c r="V391" s="19"/>
      <c r="W391" s="19"/>
      <c r="X391" s="19"/>
      <c r="Y391" s="19"/>
    </row>
    <row r="392" spans="2:25" ht="12" customHeight="1">
      <c r="B392" s="19"/>
      <c r="C392" s="19"/>
      <c r="D392" s="133"/>
      <c r="E392" s="19"/>
      <c r="F392" s="19"/>
      <c r="G392" s="19"/>
      <c r="H392" s="19"/>
      <c r="I392" s="19"/>
      <c r="J392" s="19"/>
      <c r="K392" s="19"/>
      <c r="L392" s="19"/>
      <c r="M392" s="19"/>
      <c r="N392" s="19"/>
      <c r="O392" s="19"/>
      <c r="P392" s="19"/>
      <c r="Q392" s="19"/>
      <c r="R392" s="19"/>
      <c r="S392" s="19"/>
      <c r="T392" s="19"/>
      <c r="U392" s="19"/>
      <c r="V392" s="19"/>
      <c r="W392" s="19"/>
      <c r="X392" s="19"/>
      <c r="Y392" s="19"/>
    </row>
    <row r="393" spans="2:25" ht="12" customHeight="1">
      <c r="B393" s="19"/>
      <c r="C393" s="19"/>
      <c r="D393" s="133"/>
      <c r="E393" s="19"/>
      <c r="F393" s="19"/>
      <c r="G393" s="19"/>
      <c r="H393" s="19"/>
      <c r="I393" s="19"/>
      <c r="J393" s="19"/>
      <c r="K393" s="19"/>
      <c r="L393" s="19"/>
      <c r="M393" s="19"/>
      <c r="N393" s="19"/>
      <c r="O393" s="19"/>
      <c r="P393" s="19"/>
      <c r="Q393" s="19"/>
      <c r="R393" s="19"/>
      <c r="S393" s="19"/>
      <c r="T393" s="19"/>
      <c r="U393" s="19"/>
      <c r="V393" s="19"/>
      <c r="W393" s="19"/>
      <c r="X393" s="19"/>
      <c r="Y393" s="19"/>
    </row>
    <row r="394" spans="2:25" ht="12" customHeight="1">
      <c r="B394" s="19"/>
      <c r="C394" s="19"/>
      <c r="D394" s="133"/>
      <c r="E394" s="19"/>
      <c r="F394" s="19"/>
      <c r="G394" s="19"/>
      <c r="H394" s="19"/>
      <c r="I394" s="19"/>
      <c r="J394" s="19"/>
      <c r="K394" s="19"/>
      <c r="L394" s="19"/>
      <c r="M394" s="19"/>
      <c r="N394" s="19"/>
      <c r="O394" s="19"/>
      <c r="P394" s="19"/>
      <c r="Q394" s="19"/>
      <c r="R394" s="19"/>
      <c r="S394" s="19"/>
      <c r="T394" s="19"/>
      <c r="U394" s="19"/>
      <c r="V394" s="19"/>
      <c r="W394" s="19"/>
      <c r="X394" s="19"/>
      <c r="Y394" s="19"/>
    </row>
    <row r="395" spans="2:25" ht="12" customHeight="1">
      <c r="B395" s="19"/>
      <c r="C395" s="19"/>
      <c r="D395" s="133"/>
      <c r="E395" s="19"/>
      <c r="F395" s="19"/>
      <c r="G395" s="19"/>
      <c r="H395" s="19"/>
      <c r="I395" s="19"/>
      <c r="J395" s="19"/>
      <c r="K395" s="19"/>
      <c r="L395" s="19"/>
      <c r="M395" s="19"/>
      <c r="N395" s="19"/>
      <c r="O395" s="19"/>
      <c r="P395" s="19"/>
      <c r="Q395" s="19"/>
      <c r="R395" s="19"/>
      <c r="S395" s="19"/>
      <c r="T395" s="19"/>
      <c r="U395" s="19"/>
      <c r="V395" s="19"/>
      <c r="W395" s="19"/>
      <c r="X395" s="19"/>
      <c r="Y395" s="19"/>
    </row>
    <row r="396" spans="2:25" ht="12" customHeight="1">
      <c r="B396" s="19"/>
      <c r="C396" s="19"/>
      <c r="D396" s="133"/>
      <c r="E396" s="19"/>
      <c r="F396" s="19"/>
      <c r="G396" s="19"/>
      <c r="H396" s="19"/>
      <c r="I396" s="19"/>
      <c r="J396" s="19"/>
      <c r="K396" s="19"/>
      <c r="L396" s="19"/>
      <c r="M396" s="19"/>
      <c r="N396" s="19"/>
      <c r="O396" s="19"/>
      <c r="P396" s="19"/>
      <c r="Q396" s="19"/>
      <c r="R396" s="19"/>
      <c r="S396" s="19"/>
      <c r="T396" s="19"/>
      <c r="U396" s="19"/>
      <c r="V396" s="19"/>
      <c r="W396" s="19"/>
      <c r="X396" s="19"/>
      <c r="Y396" s="19"/>
    </row>
    <row r="397" spans="2:25" ht="12" customHeight="1">
      <c r="B397" s="19"/>
      <c r="C397" s="19"/>
      <c r="D397" s="133"/>
      <c r="E397" s="19"/>
      <c r="F397" s="19"/>
      <c r="G397" s="19"/>
      <c r="H397" s="19"/>
      <c r="I397" s="19"/>
      <c r="J397" s="19"/>
      <c r="K397" s="19"/>
      <c r="L397" s="19"/>
      <c r="M397" s="19"/>
      <c r="N397" s="19"/>
      <c r="O397" s="19"/>
      <c r="P397" s="19"/>
      <c r="Q397" s="19"/>
      <c r="R397" s="19"/>
      <c r="S397" s="19"/>
      <c r="T397" s="19"/>
      <c r="U397" s="19"/>
      <c r="V397" s="19"/>
      <c r="W397" s="19"/>
      <c r="X397" s="19"/>
      <c r="Y397" s="19"/>
    </row>
    <row r="398" spans="2:25" ht="12" customHeight="1">
      <c r="B398" s="19"/>
      <c r="C398" s="19"/>
      <c r="D398" s="133"/>
      <c r="E398" s="19"/>
      <c r="F398" s="19"/>
      <c r="G398" s="19"/>
      <c r="H398" s="19"/>
      <c r="I398" s="19"/>
      <c r="J398" s="19"/>
      <c r="K398" s="19"/>
      <c r="L398" s="19"/>
      <c r="M398" s="19"/>
      <c r="N398" s="19"/>
      <c r="O398" s="19"/>
      <c r="P398" s="19"/>
      <c r="Q398" s="19"/>
      <c r="R398" s="19"/>
      <c r="S398" s="19"/>
      <c r="T398" s="19"/>
      <c r="U398" s="19"/>
      <c r="V398" s="19"/>
      <c r="W398" s="19"/>
      <c r="X398" s="19"/>
      <c r="Y398" s="19"/>
    </row>
    <row r="399" spans="2:25" ht="12" customHeight="1">
      <c r="B399" s="19"/>
      <c r="C399" s="19"/>
      <c r="D399" s="133"/>
      <c r="E399" s="19"/>
      <c r="F399" s="19"/>
      <c r="G399" s="19"/>
      <c r="H399" s="19"/>
      <c r="I399" s="19"/>
      <c r="J399" s="19"/>
      <c r="K399" s="19"/>
      <c r="L399" s="19"/>
      <c r="M399" s="19"/>
      <c r="N399" s="19"/>
      <c r="O399" s="19"/>
      <c r="P399" s="19"/>
      <c r="Q399" s="19"/>
      <c r="R399" s="19"/>
      <c r="S399" s="19"/>
      <c r="T399" s="19"/>
      <c r="U399" s="19"/>
      <c r="V399" s="19"/>
      <c r="W399" s="19"/>
      <c r="X399" s="19"/>
      <c r="Y399" s="19"/>
    </row>
    <row r="400" spans="2:25" ht="12" customHeight="1">
      <c r="B400" s="19"/>
      <c r="C400" s="19"/>
      <c r="D400" s="133"/>
      <c r="E400" s="19"/>
      <c r="F400" s="19"/>
      <c r="G400" s="19"/>
      <c r="H400" s="19"/>
      <c r="I400" s="19"/>
      <c r="J400" s="19"/>
      <c r="K400" s="19"/>
      <c r="L400" s="19"/>
      <c r="M400" s="19"/>
      <c r="N400" s="19"/>
      <c r="O400" s="19"/>
      <c r="P400" s="19"/>
      <c r="Q400" s="19"/>
      <c r="R400" s="19"/>
      <c r="S400" s="19"/>
      <c r="T400" s="19"/>
      <c r="U400" s="19"/>
      <c r="V400" s="19"/>
      <c r="W400" s="19"/>
      <c r="X400" s="19"/>
      <c r="Y400" s="19"/>
    </row>
    <row r="401" spans="2:25" ht="12" customHeight="1">
      <c r="B401" s="19"/>
      <c r="C401" s="19"/>
      <c r="D401" s="133"/>
      <c r="E401" s="19"/>
      <c r="F401" s="19"/>
      <c r="G401" s="19"/>
      <c r="H401" s="19"/>
      <c r="I401" s="19"/>
      <c r="J401" s="19"/>
      <c r="K401" s="19"/>
      <c r="L401" s="19"/>
      <c r="M401" s="19"/>
      <c r="N401" s="19"/>
      <c r="O401" s="19"/>
      <c r="P401" s="19"/>
      <c r="Q401" s="19"/>
      <c r="R401" s="19"/>
      <c r="S401" s="19"/>
      <c r="T401" s="19"/>
      <c r="U401" s="19"/>
      <c r="V401" s="19"/>
      <c r="W401" s="19"/>
      <c r="X401" s="19"/>
      <c r="Y401" s="19"/>
    </row>
    <row r="402" spans="2:25" ht="12" customHeight="1">
      <c r="B402" s="19"/>
      <c r="C402" s="19"/>
      <c r="D402" s="133"/>
      <c r="E402" s="19"/>
      <c r="F402" s="19"/>
      <c r="G402" s="19"/>
      <c r="H402" s="19"/>
      <c r="I402" s="19"/>
      <c r="J402" s="19"/>
      <c r="K402" s="19"/>
      <c r="L402" s="19"/>
      <c r="M402" s="19"/>
      <c r="N402" s="19"/>
      <c r="O402" s="19"/>
      <c r="P402" s="19"/>
      <c r="Q402" s="19"/>
      <c r="R402" s="19"/>
      <c r="S402" s="19"/>
      <c r="T402" s="19"/>
      <c r="U402" s="19"/>
      <c r="V402" s="19"/>
      <c r="W402" s="19"/>
      <c r="X402" s="19"/>
      <c r="Y402" s="19"/>
    </row>
    <row r="403" spans="2:25" ht="12" customHeight="1">
      <c r="B403" s="19"/>
      <c r="C403" s="19"/>
      <c r="D403" s="133"/>
      <c r="E403" s="19"/>
      <c r="F403" s="19"/>
      <c r="G403" s="19"/>
      <c r="H403" s="19"/>
      <c r="I403" s="19"/>
      <c r="J403" s="19"/>
      <c r="K403" s="19"/>
      <c r="L403" s="19"/>
      <c r="M403" s="19"/>
      <c r="N403" s="19"/>
      <c r="O403" s="19"/>
      <c r="P403" s="19"/>
      <c r="Q403" s="19"/>
      <c r="R403" s="19"/>
      <c r="S403" s="19"/>
      <c r="T403" s="19"/>
      <c r="U403" s="19"/>
      <c r="V403" s="19"/>
      <c r="W403" s="19"/>
      <c r="X403" s="19"/>
      <c r="Y403" s="19"/>
    </row>
    <row r="404" spans="2:25" ht="12" customHeight="1">
      <c r="B404" s="19"/>
      <c r="C404" s="19"/>
      <c r="D404" s="133"/>
      <c r="E404" s="19"/>
      <c r="F404" s="19"/>
      <c r="G404" s="19"/>
      <c r="H404" s="19"/>
      <c r="I404" s="19"/>
      <c r="J404" s="19"/>
      <c r="K404" s="19"/>
      <c r="L404" s="19"/>
      <c r="M404" s="19"/>
      <c r="N404" s="19"/>
      <c r="O404" s="19"/>
      <c r="P404" s="19"/>
      <c r="Q404" s="19"/>
      <c r="R404" s="19"/>
      <c r="S404" s="19"/>
      <c r="T404" s="19"/>
      <c r="U404" s="19"/>
      <c r="V404" s="19"/>
      <c r="W404" s="19"/>
      <c r="X404" s="19"/>
      <c r="Y404" s="19"/>
    </row>
    <row r="405" spans="2:25" ht="12" customHeight="1">
      <c r="B405" s="19"/>
      <c r="C405" s="19"/>
      <c r="D405" s="133"/>
      <c r="E405" s="19"/>
      <c r="F405" s="19"/>
      <c r="G405" s="19"/>
      <c r="H405" s="19"/>
      <c r="I405" s="19"/>
      <c r="J405" s="19"/>
      <c r="K405" s="19"/>
      <c r="L405" s="19"/>
      <c r="M405" s="19"/>
      <c r="N405" s="19"/>
      <c r="O405" s="19"/>
      <c r="P405" s="19"/>
      <c r="Q405" s="19"/>
      <c r="R405" s="19"/>
      <c r="S405" s="19"/>
      <c r="T405" s="19"/>
      <c r="U405" s="19"/>
      <c r="V405" s="19"/>
      <c r="W405" s="19"/>
      <c r="X405" s="19"/>
      <c r="Y405" s="19"/>
    </row>
    <row r="406" spans="2:25" ht="12" customHeight="1">
      <c r="B406" s="19"/>
      <c r="C406" s="19"/>
      <c r="D406" s="133"/>
      <c r="E406" s="19"/>
      <c r="F406" s="19"/>
      <c r="G406" s="19"/>
      <c r="H406" s="19"/>
      <c r="I406" s="19"/>
      <c r="J406" s="19"/>
      <c r="K406" s="19"/>
      <c r="L406" s="19"/>
      <c r="M406" s="19"/>
      <c r="N406" s="19"/>
      <c r="O406" s="19"/>
      <c r="P406" s="19"/>
      <c r="Q406" s="19"/>
      <c r="R406" s="19"/>
      <c r="S406" s="19"/>
      <c r="T406" s="19"/>
      <c r="U406" s="19"/>
      <c r="V406" s="19"/>
      <c r="W406" s="19"/>
      <c r="X406" s="19"/>
      <c r="Y406" s="19"/>
    </row>
    <row r="407" spans="2:25" ht="12" customHeight="1">
      <c r="B407" s="19"/>
      <c r="C407" s="19"/>
      <c r="D407" s="133"/>
      <c r="E407" s="19"/>
      <c r="F407" s="19"/>
      <c r="G407" s="19"/>
      <c r="H407" s="19"/>
      <c r="I407" s="19"/>
      <c r="J407" s="19"/>
      <c r="K407" s="19"/>
      <c r="L407" s="19"/>
      <c r="M407" s="19"/>
      <c r="N407" s="19"/>
      <c r="O407" s="19"/>
      <c r="P407" s="19"/>
      <c r="Q407" s="19"/>
      <c r="R407" s="19"/>
      <c r="S407" s="19"/>
      <c r="T407" s="19"/>
      <c r="U407" s="19"/>
      <c r="V407" s="19"/>
      <c r="W407" s="19"/>
      <c r="X407" s="19"/>
      <c r="Y407" s="19"/>
    </row>
    <row r="408" spans="2:25" ht="12" customHeight="1">
      <c r="B408" s="19"/>
      <c r="C408" s="19"/>
      <c r="D408" s="133"/>
      <c r="E408" s="19"/>
      <c r="F408" s="19"/>
      <c r="G408" s="19"/>
      <c r="H408" s="19"/>
      <c r="I408" s="19"/>
      <c r="J408" s="19"/>
      <c r="K408" s="19"/>
      <c r="L408" s="19"/>
      <c r="M408" s="19"/>
      <c r="N408" s="19"/>
      <c r="O408" s="19"/>
      <c r="P408" s="19"/>
      <c r="Q408" s="19"/>
      <c r="R408" s="19"/>
      <c r="S408" s="19"/>
      <c r="T408" s="19"/>
      <c r="U408" s="19"/>
      <c r="V408" s="19"/>
      <c r="W408" s="19"/>
      <c r="X408" s="19"/>
      <c r="Y408" s="19"/>
    </row>
    <row r="409" spans="2:25" ht="12" customHeight="1">
      <c r="B409" s="19"/>
      <c r="C409" s="19"/>
      <c r="D409" s="133"/>
      <c r="E409" s="19"/>
      <c r="F409" s="19"/>
      <c r="G409" s="19"/>
      <c r="H409" s="19"/>
      <c r="I409" s="19"/>
      <c r="J409" s="19"/>
      <c r="K409" s="19"/>
      <c r="L409" s="19"/>
      <c r="M409" s="19"/>
      <c r="N409" s="19"/>
      <c r="O409" s="19"/>
      <c r="P409" s="19"/>
      <c r="Q409" s="19"/>
      <c r="R409" s="19"/>
      <c r="S409" s="19"/>
      <c r="T409" s="19"/>
      <c r="U409" s="19"/>
      <c r="V409" s="19"/>
      <c r="W409" s="19"/>
      <c r="X409" s="19"/>
      <c r="Y409" s="19"/>
    </row>
    <row r="410" spans="2:25" ht="12" customHeight="1">
      <c r="B410" s="19"/>
      <c r="C410" s="19"/>
      <c r="D410" s="133"/>
      <c r="E410" s="19"/>
      <c r="F410" s="19"/>
      <c r="G410" s="19"/>
      <c r="H410" s="19"/>
      <c r="I410" s="19"/>
      <c r="J410" s="19"/>
      <c r="K410" s="19"/>
      <c r="L410" s="19"/>
      <c r="M410" s="19"/>
      <c r="N410" s="19"/>
      <c r="O410" s="19"/>
      <c r="P410" s="19"/>
      <c r="Q410" s="19"/>
      <c r="R410" s="19"/>
      <c r="S410" s="19"/>
      <c r="T410" s="19"/>
      <c r="U410" s="19"/>
      <c r="V410" s="19"/>
      <c r="W410" s="19"/>
      <c r="X410" s="19"/>
      <c r="Y410" s="19"/>
    </row>
    <row r="411" spans="2:25" ht="12" customHeight="1">
      <c r="B411" s="19"/>
      <c r="C411" s="19"/>
      <c r="D411" s="133"/>
      <c r="E411" s="19"/>
      <c r="F411" s="19"/>
      <c r="G411" s="19"/>
      <c r="H411" s="19"/>
      <c r="I411" s="19"/>
      <c r="J411" s="19"/>
      <c r="K411" s="19"/>
      <c r="L411" s="19"/>
      <c r="M411" s="19"/>
      <c r="N411" s="19"/>
      <c r="O411" s="19"/>
      <c r="P411" s="19"/>
      <c r="Q411" s="19"/>
      <c r="R411" s="19"/>
      <c r="S411" s="19"/>
      <c r="T411" s="19"/>
      <c r="U411" s="19"/>
      <c r="V411" s="19"/>
      <c r="W411" s="19"/>
      <c r="X411" s="19"/>
      <c r="Y411" s="19"/>
    </row>
    <row r="412" spans="2:25" ht="12" customHeight="1">
      <c r="B412" s="19"/>
      <c r="C412" s="19"/>
      <c r="D412" s="133"/>
      <c r="E412" s="19"/>
      <c r="F412" s="19"/>
      <c r="G412" s="19"/>
      <c r="H412" s="19"/>
      <c r="I412" s="19"/>
      <c r="J412" s="19"/>
      <c r="K412" s="19"/>
      <c r="L412" s="19"/>
      <c r="M412" s="19"/>
      <c r="N412" s="19"/>
      <c r="O412" s="19"/>
      <c r="P412" s="19"/>
      <c r="Q412" s="19"/>
      <c r="R412" s="19"/>
      <c r="S412" s="19"/>
      <c r="T412" s="19"/>
      <c r="U412" s="19"/>
      <c r="V412" s="19"/>
      <c r="W412" s="19"/>
      <c r="X412" s="19"/>
      <c r="Y412" s="19"/>
    </row>
    <row r="413" spans="2:25" ht="12" customHeight="1">
      <c r="B413" s="19"/>
      <c r="C413" s="19"/>
      <c r="D413" s="133"/>
      <c r="E413" s="19"/>
      <c r="F413" s="19"/>
      <c r="G413" s="19"/>
      <c r="H413" s="19"/>
      <c r="I413" s="19"/>
      <c r="J413" s="19"/>
      <c r="K413" s="19"/>
      <c r="L413" s="19"/>
      <c r="M413" s="19"/>
      <c r="N413" s="19"/>
      <c r="O413" s="19"/>
      <c r="P413" s="19"/>
      <c r="Q413" s="19"/>
      <c r="R413" s="19"/>
      <c r="S413" s="19"/>
      <c r="T413" s="19"/>
      <c r="U413" s="19"/>
      <c r="V413" s="19"/>
      <c r="W413" s="19"/>
      <c r="X413" s="19"/>
      <c r="Y413" s="19"/>
    </row>
    <row r="414" spans="2:25" ht="12" customHeight="1">
      <c r="B414" s="19"/>
      <c r="C414" s="19"/>
      <c r="D414" s="133"/>
      <c r="E414" s="19"/>
      <c r="F414" s="19"/>
      <c r="G414" s="19"/>
      <c r="H414" s="19"/>
      <c r="I414" s="19"/>
      <c r="J414" s="19"/>
      <c r="K414" s="19"/>
      <c r="L414" s="19"/>
      <c r="M414" s="19"/>
      <c r="N414" s="19"/>
      <c r="O414" s="19"/>
      <c r="P414" s="19"/>
      <c r="Q414" s="19"/>
      <c r="R414" s="19"/>
      <c r="S414" s="19"/>
      <c r="T414" s="19"/>
      <c r="U414" s="19"/>
      <c r="V414" s="19"/>
      <c r="W414" s="19"/>
      <c r="X414" s="19"/>
      <c r="Y414" s="19"/>
    </row>
    <row r="415" spans="2:25" ht="12" customHeight="1">
      <c r="B415" s="19"/>
      <c r="C415" s="19"/>
      <c r="D415" s="133"/>
      <c r="E415" s="19"/>
      <c r="F415" s="19"/>
      <c r="G415" s="19"/>
      <c r="H415" s="19"/>
      <c r="I415" s="19"/>
      <c r="J415" s="19"/>
      <c r="K415" s="19"/>
      <c r="L415" s="19"/>
      <c r="M415" s="19"/>
      <c r="N415" s="19"/>
      <c r="O415" s="19"/>
      <c r="P415" s="19"/>
      <c r="Q415" s="19"/>
      <c r="R415" s="19"/>
      <c r="S415" s="19"/>
      <c r="T415" s="19"/>
      <c r="U415" s="19"/>
      <c r="V415" s="19"/>
      <c r="W415" s="19"/>
      <c r="X415" s="19"/>
      <c r="Y415" s="19"/>
    </row>
    <row r="416" spans="2:25" ht="12" customHeight="1">
      <c r="B416" s="19"/>
      <c r="C416" s="19"/>
      <c r="D416" s="133"/>
      <c r="E416" s="19"/>
      <c r="F416" s="19"/>
      <c r="G416" s="19"/>
      <c r="H416" s="19"/>
      <c r="I416" s="19"/>
      <c r="J416" s="19"/>
      <c r="K416" s="19"/>
      <c r="L416" s="19"/>
      <c r="M416" s="19"/>
      <c r="N416" s="19"/>
      <c r="O416" s="19"/>
      <c r="P416" s="19"/>
      <c r="Q416" s="19"/>
      <c r="R416" s="19"/>
      <c r="S416" s="19"/>
      <c r="T416" s="19"/>
      <c r="U416" s="19"/>
      <c r="V416" s="19"/>
      <c r="W416" s="19"/>
      <c r="X416" s="19"/>
      <c r="Y416" s="19"/>
    </row>
    <row r="417" spans="2:25" ht="12" customHeight="1">
      <c r="B417" s="19"/>
      <c r="C417" s="19"/>
      <c r="D417" s="133"/>
      <c r="E417" s="19"/>
      <c r="F417" s="19"/>
      <c r="G417" s="19"/>
      <c r="H417" s="19"/>
      <c r="I417" s="19"/>
      <c r="J417" s="19"/>
      <c r="K417" s="19"/>
      <c r="L417" s="19"/>
      <c r="M417" s="19"/>
      <c r="N417" s="19"/>
      <c r="O417" s="19"/>
      <c r="P417" s="19"/>
      <c r="Q417" s="19"/>
      <c r="R417" s="19"/>
      <c r="S417" s="19"/>
      <c r="T417" s="19"/>
      <c r="U417" s="19"/>
      <c r="V417" s="19"/>
      <c r="W417" s="19"/>
      <c r="X417" s="19"/>
      <c r="Y417" s="19"/>
    </row>
    <row r="418" spans="2:25" ht="12" customHeight="1">
      <c r="B418" s="19"/>
      <c r="C418" s="19"/>
      <c r="D418" s="133"/>
      <c r="E418" s="19"/>
      <c r="F418" s="19"/>
      <c r="G418" s="19"/>
      <c r="H418" s="19"/>
      <c r="I418" s="19"/>
      <c r="J418" s="19"/>
      <c r="K418" s="19"/>
      <c r="L418" s="19"/>
      <c r="M418" s="19"/>
      <c r="N418" s="19"/>
      <c r="O418" s="19"/>
      <c r="P418" s="19"/>
      <c r="Q418" s="19"/>
      <c r="R418" s="19"/>
      <c r="S418" s="19"/>
      <c r="T418" s="19"/>
      <c r="U418" s="19"/>
      <c r="V418" s="19"/>
      <c r="W418" s="19"/>
      <c r="X418" s="19"/>
      <c r="Y418" s="19"/>
    </row>
    <row r="419" spans="2:25" ht="12" customHeight="1">
      <c r="B419" s="19"/>
      <c r="C419" s="19"/>
      <c r="D419" s="133"/>
      <c r="E419" s="19"/>
      <c r="F419" s="19"/>
      <c r="G419" s="19"/>
      <c r="H419" s="19"/>
      <c r="I419" s="19"/>
      <c r="J419" s="19"/>
      <c r="K419" s="19"/>
      <c r="L419" s="19"/>
      <c r="M419" s="19"/>
      <c r="N419" s="19"/>
      <c r="O419" s="19"/>
      <c r="P419" s="19"/>
      <c r="Q419" s="19"/>
      <c r="R419" s="19"/>
      <c r="S419" s="19"/>
      <c r="T419" s="19"/>
      <c r="U419" s="19"/>
      <c r="V419" s="19"/>
      <c r="W419" s="19"/>
      <c r="X419" s="19"/>
      <c r="Y419" s="19"/>
    </row>
    <row r="420" spans="2:25" ht="12" customHeight="1">
      <c r="B420" s="19"/>
      <c r="C420" s="19"/>
      <c r="D420" s="133"/>
      <c r="E420" s="19"/>
      <c r="F420" s="19"/>
      <c r="G420" s="19"/>
      <c r="H420" s="19"/>
      <c r="I420" s="19"/>
      <c r="J420" s="19"/>
      <c r="K420" s="19"/>
      <c r="L420" s="19"/>
      <c r="M420" s="19"/>
      <c r="N420" s="19"/>
      <c r="O420" s="19"/>
      <c r="P420" s="19"/>
      <c r="Q420" s="19"/>
      <c r="R420" s="19"/>
      <c r="S420" s="19"/>
      <c r="T420" s="19"/>
      <c r="U420" s="19"/>
      <c r="V420" s="19"/>
      <c r="W420" s="19"/>
      <c r="X420" s="19"/>
      <c r="Y420" s="19"/>
    </row>
    <row r="421" spans="2:25" ht="12" customHeight="1">
      <c r="B421" s="19"/>
      <c r="C421" s="19"/>
      <c r="D421" s="133"/>
      <c r="E421" s="19"/>
      <c r="F421" s="19"/>
      <c r="G421" s="19"/>
      <c r="H421" s="19"/>
      <c r="I421" s="19"/>
      <c r="J421" s="19"/>
      <c r="K421" s="19"/>
      <c r="L421" s="19"/>
      <c r="M421" s="19"/>
      <c r="N421" s="19"/>
      <c r="O421" s="19"/>
      <c r="P421" s="19"/>
      <c r="Q421" s="19"/>
      <c r="R421" s="19"/>
      <c r="S421" s="19"/>
      <c r="T421" s="19"/>
      <c r="U421" s="19"/>
      <c r="V421" s="19"/>
      <c r="W421" s="19"/>
      <c r="X421" s="19"/>
      <c r="Y421" s="19"/>
    </row>
    <row r="422" spans="2:25" ht="12" customHeight="1">
      <c r="B422" s="19"/>
      <c r="C422" s="19"/>
      <c r="D422" s="133"/>
      <c r="E422" s="19"/>
      <c r="F422" s="19"/>
      <c r="G422" s="19"/>
      <c r="H422" s="19"/>
      <c r="I422" s="19"/>
      <c r="J422" s="19"/>
      <c r="K422" s="19"/>
      <c r="L422" s="19"/>
      <c r="M422" s="19"/>
      <c r="N422" s="19"/>
      <c r="O422" s="19"/>
      <c r="P422" s="19"/>
      <c r="Q422" s="19"/>
      <c r="R422" s="19"/>
      <c r="S422" s="19"/>
      <c r="T422" s="19"/>
      <c r="U422" s="19"/>
      <c r="V422" s="19"/>
      <c r="W422" s="19"/>
      <c r="X422" s="19"/>
      <c r="Y422" s="19"/>
    </row>
    <row r="423" spans="2:25" ht="12" customHeight="1">
      <c r="B423" s="19"/>
      <c r="C423" s="19"/>
      <c r="D423" s="133"/>
      <c r="E423" s="19"/>
      <c r="F423" s="19"/>
      <c r="G423" s="19"/>
      <c r="H423" s="19"/>
      <c r="I423" s="19"/>
      <c r="J423" s="19"/>
      <c r="K423" s="19"/>
      <c r="L423" s="19"/>
      <c r="M423" s="19"/>
      <c r="N423" s="19"/>
      <c r="O423" s="19"/>
      <c r="P423" s="19"/>
      <c r="Q423" s="19"/>
      <c r="R423" s="19"/>
      <c r="S423" s="19"/>
      <c r="T423" s="19"/>
      <c r="U423" s="19"/>
      <c r="V423" s="19"/>
      <c r="W423" s="19"/>
      <c r="X423" s="19"/>
      <c r="Y423" s="19"/>
    </row>
    <row r="424" spans="2:25" ht="12" customHeight="1">
      <c r="B424" s="19"/>
      <c r="C424" s="19"/>
      <c r="D424" s="133"/>
      <c r="E424" s="19"/>
      <c r="F424" s="19"/>
      <c r="G424" s="19"/>
      <c r="H424" s="19"/>
      <c r="I424" s="19"/>
      <c r="J424" s="19"/>
      <c r="K424" s="19"/>
      <c r="L424" s="19"/>
      <c r="M424" s="19"/>
      <c r="N424" s="19"/>
      <c r="O424" s="19"/>
      <c r="P424" s="19"/>
      <c r="Q424" s="19"/>
      <c r="R424" s="19"/>
      <c r="S424" s="19"/>
      <c r="T424" s="19"/>
      <c r="U424" s="19"/>
      <c r="V424" s="19"/>
      <c r="W424" s="19"/>
      <c r="X424" s="19"/>
      <c r="Y424" s="19"/>
    </row>
    <row r="425" spans="2:25" ht="12" customHeight="1">
      <c r="B425" s="19"/>
      <c r="C425" s="19"/>
      <c r="D425" s="133"/>
      <c r="E425" s="19"/>
      <c r="F425" s="19"/>
      <c r="G425" s="19"/>
      <c r="H425" s="19"/>
      <c r="I425" s="19"/>
      <c r="J425" s="19"/>
      <c r="K425" s="19"/>
      <c r="L425" s="19"/>
      <c r="M425" s="19"/>
      <c r="N425" s="19"/>
      <c r="O425" s="19"/>
      <c r="P425" s="19"/>
      <c r="Q425" s="19"/>
      <c r="R425" s="19"/>
      <c r="S425" s="19"/>
      <c r="T425" s="19"/>
      <c r="U425" s="19"/>
      <c r="V425" s="19"/>
      <c r="W425" s="19"/>
      <c r="X425" s="19"/>
      <c r="Y425" s="19"/>
    </row>
    <row r="426" spans="2:25" ht="12" customHeight="1">
      <c r="B426" s="19"/>
      <c r="C426" s="19"/>
      <c r="D426" s="133"/>
      <c r="E426" s="19"/>
      <c r="F426" s="19"/>
      <c r="G426" s="19"/>
      <c r="H426" s="19"/>
      <c r="I426" s="19"/>
      <c r="J426" s="19"/>
      <c r="K426" s="19"/>
      <c r="L426" s="19"/>
      <c r="M426" s="19"/>
      <c r="N426" s="19"/>
      <c r="O426" s="19"/>
      <c r="P426" s="19"/>
      <c r="Q426" s="19"/>
      <c r="R426" s="19"/>
      <c r="S426" s="19"/>
      <c r="T426" s="19"/>
      <c r="U426" s="19"/>
      <c r="V426" s="19"/>
      <c r="W426" s="19"/>
      <c r="X426" s="19"/>
      <c r="Y426" s="19"/>
    </row>
    <row r="427" spans="2:25" ht="12" customHeight="1">
      <c r="B427" s="19"/>
      <c r="C427" s="19"/>
      <c r="D427" s="133"/>
      <c r="E427" s="19"/>
      <c r="F427" s="19"/>
      <c r="G427" s="19"/>
      <c r="H427" s="19"/>
      <c r="I427" s="19"/>
      <c r="J427" s="19"/>
      <c r="K427" s="19"/>
      <c r="L427" s="19"/>
      <c r="M427" s="19"/>
      <c r="N427" s="19"/>
      <c r="O427" s="19"/>
      <c r="P427" s="19"/>
      <c r="Q427" s="19"/>
      <c r="R427" s="19"/>
      <c r="S427" s="19"/>
      <c r="T427" s="19"/>
      <c r="U427" s="19"/>
      <c r="V427" s="19"/>
      <c r="W427" s="19"/>
      <c r="X427" s="19"/>
      <c r="Y427" s="19"/>
    </row>
    <row r="428" spans="2:25" ht="12" customHeight="1">
      <c r="B428" s="19"/>
      <c r="C428" s="19"/>
      <c r="D428" s="133"/>
      <c r="E428" s="19"/>
      <c r="F428" s="19"/>
      <c r="G428" s="19"/>
      <c r="H428" s="19"/>
      <c r="I428" s="19"/>
      <c r="J428" s="19"/>
      <c r="K428" s="19"/>
      <c r="L428" s="19"/>
      <c r="M428" s="19"/>
      <c r="N428" s="19"/>
      <c r="O428" s="19"/>
      <c r="P428" s="19"/>
      <c r="Q428" s="19"/>
      <c r="R428" s="19"/>
      <c r="S428" s="19"/>
      <c r="T428" s="19"/>
      <c r="U428" s="19"/>
      <c r="V428" s="19"/>
      <c r="W428" s="19"/>
      <c r="X428" s="19"/>
      <c r="Y428" s="19"/>
    </row>
    <row r="429" spans="2:25" ht="12" customHeight="1">
      <c r="B429" s="19"/>
      <c r="C429" s="19"/>
      <c r="D429" s="133"/>
      <c r="E429" s="19"/>
      <c r="F429" s="19"/>
      <c r="G429" s="19"/>
      <c r="H429" s="19"/>
      <c r="I429" s="19"/>
      <c r="J429" s="19"/>
      <c r="K429" s="19"/>
      <c r="L429" s="19"/>
      <c r="M429" s="19"/>
      <c r="N429" s="19"/>
      <c r="O429" s="19"/>
      <c r="P429" s="19"/>
      <c r="Q429" s="19"/>
      <c r="R429" s="19"/>
      <c r="S429" s="19"/>
      <c r="T429" s="19"/>
      <c r="U429" s="19"/>
      <c r="V429" s="19"/>
      <c r="W429" s="19"/>
      <c r="X429" s="19"/>
      <c r="Y429" s="19"/>
    </row>
    <row r="430" spans="2:25" ht="12" customHeight="1">
      <c r="B430" s="19"/>
      <c r="C430" s="19"/>
      <c r="D430" s="133"/>
      <c r="E430" s="19"/>
      <c r="F430" s="19"/>
      <c r="G430" s="19"/>
      <c r="H430" s="19"/>
      <c r="I430" s="19"/>
      <c r="J430" s="19"/>
      <c r="K430" s="19"/>
      <c r="L430" s="19"/>
      <c r="M430" s="19"/>
      <c r="N430" s="19"/>
      <c r="O430" s="19"/>
      <c r="P430" s="19"/>
      <c r="Q430" s="19"/>
      <c r="R430" s="19"/>
      <c r="S430" s="19"/>
      <c r="T430" s="19"/>
      <c r="U430" s="19"/>
      <c r="V430" s="19"/>
      <c r="W430" s="19"/>
      <c r="X430" s="19"/>
      <c r="Y430" s="19"/>
    </row>
    <row r="431" spans="2:25" ht="12" customHeight="1">
      <c r="B431" s="19"/>
      <c r="C431" s="19"/>
      <c r="D431" s="133"/>
      <c r="E431" s="19"/>
      <c r="F431" s="19"/>
      <c r="G431" s="19"/>
      <c r="H431" s="19"/>
      <c r="I431" s="19"/>
      <c r="J431" s="19"/>
      <c r="K431" s="19"/>
      <c r="L431" s="19"/>
      <c r="M431" s="19"/>
      <c r="N431" s="19"/>
      <c r="O431" s="19"/>
      <c r="P431" s="19"/>
      <c r="Q431" s="19"/>
      <c r="R431" s="19"/>
      <c r="S431" s="19"/>
      <c r="T431" s="19"/>
      <c r="U431" s="19"/>
      <c r="V431" s="19"/>
      <c r="W431" s="19"/>
      <c r="X431" s="19"/>
      <c r="Y431" s="19"/>
    </row>
    <row r="432" spans="2:25" ht="12" customHeight="1">
      <c r="B432" s="19"/>
      <c r="C432" s="19"/>
      <c r="D432" s="133"/>
      <c r="E432" s="19"/>
      <c r="F432" s="19"/>
      <c r="G432" s="19"/>
      <c r="H432" s="19"/>
      <c r="I432" s="19"/>
      <c r="J432" s="19"/>
      <c r="K432" s="19"/>
      <c r="L432" s="19"/>
      <c r="M432" s="19"/>
      <c r="N432" s="19"/>
      <c r="O432" s="19"/>
      <c r="P432" s="19"/>
      <c r="Q432" s="19"/>
      <c r="R432" s="19"/>
      <c r="S432" s="19"/>
      <c r="T432" s="19"/>
      <c r="U432" s="19"/>
      <c r="V432" s="19"/>
      <c r="W432" s="19"/>
      <c r="X432" s="19"/>
      <c r="Y432" s="19"/>
    </row>
    <row r="433" spans="2:25" ht="12" customHeight="1">
      <c r="B433" s="19"/>
      <c r="C433" s="19"/>
      <c r="D433" s="133"/>
      <c r="E433" s="19"/>
      <c r="F433" s="19"/>
      <c r="G433" s="19"/>
      <c r="H433" s="19"/>
      <c r="I433" s="19"/>
      <c r="J433" s="19"/>
      <c r="K433" s="19"/>
      <c r="L433" s="19"/>
      <c r="M433" s="19"/>
      <c r="N433" s="19"/>
      <c r="O433" s="19"/>
      <c r="P433" s="19"/>
      <c r="Q433" s="19"/>
      <c r="R433" s="19"/>
      <c r="S433" s="19"/>
      <c r="T433" s="19"/>
      <c r="U433" s="19"/>
      <c r="V433" s="19"/>
      <c r="W433" s="19"/>
      <c r="X433" s="19"/>
      <c r="Y433" s="19"/>
    </row>
    <row r="434" spans="2:25" ht="12" customHeight="1">
      <c r="B434" s="19"/>
      <c r="C434" s="19"/>
      <c r="D434" s="133"/>
      <c r="E434" s="19"/>
      <c r="F434" s="19"/>
      <c r="G434" s="19"/>
      <c r="H434" s="19"/>
      <c r="I434" s="19"/>
      <c r="J434" s="19"/>
      <c r="K434" s="19"/>
      <c r="L434" s="19"/>
      <c r="M434" s="19"/>
      <c r="N434" s="19"/>
      <c r="O434" s="19"/>
      <c r="P434" s="19"/>
      <c r="Q434" s="19"/>
      <c r="R434" s="19"/>
      <c r="S434" s="19"/>
      <c r="T434" s="19"/>
      <c r="U434" s="19"/>
      <c r="V434" s="19"/>
      <c r="W434" s="19"/>
      <c r="X434" s="19"/>
      <c r="Y434" s="19"/>
    </row>
    <row r="435" spans="2:25" ht="12" customHeight="1">
      <c r="B435" s="19"/>
      <c r="C435" s="19"/>
      <c r="D435" s="133"/>
      <c r="E435" s="19"/>
      <c r="F435" s="19"/>
      <c r="G435" s="19"/>
      <c r="H435" s="19"/>
      <c r="I435" s="19"/>
      <c r="J435" s="19"/>
      <c r="K435" s="19"/>
      <c r="L435" s="19"/>
      <c r="M435" s="19"/>
      <c r="N435" s="19"/>
      <c r="O435" s="19"/>
      <c r="P435" s="19"/>
      <c r="Q435" s="19"/>
      <c r="R435" s="19"/>
      <c r="S435" s="19"/>
      <c r="T435" s="19"/>
      <c r="U435" s="19"/>
      <c r="V435" s="19"/>
      <c r="W435" s="19"/>
      <c r="X435" s="19"/>
      <c r="Y435" s="19"/>
    </row>
    <row r="436" spans="2:25" ht="12" customHeight="1">
      <c r="B436" s="19"/>
      <c r="C436" s="19"/>
      <c r="D436" s="133"/>
      <c r="E436" s="19"/>
      <c r="F436" s="19"/>
      <c r="G436" s="19"/>
      <c r="H436" s="19"/>
      <c r="I436" s="19"/>
      <c r="J436" s="19"/>
      <c r="K436" s="19"/>
      <c r="L436" s="19"/>
      <c r="M436" s="19"/>
      <c r="N436" s="19"/>
      <c r="O436" s="19"/>
      <c r="P436" s="19"/>
      <c r="Q436" s="19"/>
      <c r="R436" s="19"/>
      <c r="S436" s="19"/>
      <c r="T436" s="19"/>
      <c r="U436" s="19"/>
      <c r="V436" s="19"/>
      <c r="W436" s="19"/>
      <c r="X436" s="19"/>
      <c r="Y436" s="19"/>
    </row>
    <row r="437" spans="2:25" ht="12" customHeight="1">
      <c r="B437" s="19"/>
      <c r="C437" s="19"/>
      <c r="D437" s="133"/>
      <c r="E437" s="19"/>
      <c r="F437" s="19"/>
      <c r="G437" s="19"/>
      <c r="H437" s="19"/>
      <c r="I437" s="19"/>
      <c r="J437" s="19"/>
      <c r="K437" s="19"/>
      <c r="L437" s="19"/>
      <c r="M437" s="19"/>
      <c r="N437" s="19"/>
      <c r="O437" s="19"/>
      <c r="P437" s="19"/>
      <c r="Q437" s="19"/>
      <c r="R437" s="19"/>
      <c r="S437" s="19"/>
      <c r="T437" s="19"/>
      <c r="U437" s="19"/>
      <c r="V437" s="19"/>
      <c r="W437" s="19"/>
      <c r="X437" s="19"/>
      <c r="Y437" s="19"/>
    </row>
    <row r="438" spans="2:25" ht="12" customHeight="1">
      <c r="B438" s="19"/>
      <c r="C438" s="19"/>
      <c r="D438" s="133"/>
      <c r="E438" s="19"/>
      <c r="F438" s="19"/>
      <c r="G438" s="19"/>
      <c r="H438" s="19"/>
      <c r="I438" s="19"/>
      <c r="J438" s="19"/>
      <c r="K438" s="19"/>
      <c r="L438" s="19"/>
      <c r="M438" s="19"/>
      <c r="N438" s="19"/>
      <c r="O438" s="19"/>
      <c r="P438" s="19"/>
      <c r="Q438" s="19"/>
      <c r="R438" s="19"/>
      <c r="S438" s="19"/>
      <c r="T438" s="19"/>
      <c r="U438" s="19"/>
      <c r="V438" s="19"/>
      <c r="W438" s="19"/>
      <c r="X438" s="19"/>
      <c r="Y438" s="19"/>
    </row>
    <row r="439" spans="2:25" ht="12" customHeight="1">
      <c r="B439" s="19"/>
      <c r="C439" s="19"/>
      <c r="D439" s="133"/>
      <c r="E439" s="19"/>
      <c r="F439" s="19"/>
      <c r="G439" s="19"/>
      <c r="H439" s="19"/>
      <c r="I439" s="19"/>
      <c r="J439" s="19"/>
      <c r="K439" s="19"/>
      <c r="L439" s="19"/>
      <c r="M439" s="19"/>
      <c r="N439" s="19"/>
      <c r="O439" s="19"/>
      <c r="P439" s="19"/>
      <c r="Q439" s="19"/>
      <c r="R439" s="19"/>
      <c r="S439" s="19"/>
      <c r="T439" s="19"/>
      <c r="U439" s="19"/>
      <c r="V439" s="19"/>
      <c r="W439" s="19"/>
      <c r="X439" s="19"/>
      <c r="Y439" s="19"/>
    </row>
    <row r="440" spans="2:25" ht="12" customHeight="1">
      <c r="B440" s="19"/>
      <c r="C440" s="19"/>
      <c r="D440" s="133"/>
      <c r="E440" s="19"/>
      <c r="F440" s="19"/>
      <c r="G440" s="19"/>
      <c r="H440" s="19"/>
      <c r="I440" s="19"/>
      <c r="J440" s="19"/>
      <c r="K440" s="19"/>
      <c r="L440" s="19"/>
      <c r="M440" s="19"/>
      <c r="N440" s="19"/>
      <c r="O440" s="19"/>
      <c r="P440" s="19"/>
      <c r="Q440" s="19"/>
      <c r="R440" s="19"/>
      <c r="S440" s="19"/>
      <c r="T440" s="19"/>
      <c r="U440" s="19"/>
      <c r="V440" s="19"/>
      <c r="W440" s="19"/>
      <c r="X440" s="19"/>
      <c r="Y440" s="19"/>
    </row>
    <row r="441" spans="2:25" ht="12" customHeight="1">
      <c r="B441" s="19"/>
      <c r="C441" s="19"/>
      <c r="D441" s="133"/>
      <c r="E441" s="19"/>
      <c r="F441" s="19"/>
      <c r="G441" s="19"/>
      <c r="H441" s="19"/>
      <c r="I441" s="19"/>
      <c r="J441" s="19"/>
      <c r="K441" s="19"/>
      <c r="L441" s="19"/>
      <c r="M441" s="19"/>
      <c r="N441" s="19"/>
      <c r="O441" s="19"/>
      <c r="P441" s="19"/>
      <c r="Q441" s="19"/>
      <c r="R441" s="19"/>
      <c r="S441" s="19"/>
      <c r="T441" s="19"/>
      <c r="U441" s="19"/>
      <c r="V441" s="19"/>
      <c r="W441" s="19"/>
      <c r="X441" s="19"/>
      <c r="Y441" s="19"/>
    </row>
    <row r="442" spans="2:25" ht="12" customHeight="1">
      <c r="B442" s="19"/>
      <c r="C442" s="19"/>
      <c r="D442" s="133"/>
      <c r="E442" s="19"/>
      <c r="F442" s="19"/>
      <c r="G442" s="19"/>
      <c r="H442" s="19"/>
      <c r="I442" s="19"/>
      <c r="J442" s="19"/>
      <c r="K442" s="19"/>
      <c r="L442" s="19"/>
      <c r="M442" s="19"/>
      <c r="N442" s="19"/>
      <c r="O442" s="19"/>
      <c r="P442" s="19"/>
      <c r="Q442" s="19"/>
      <c r="R442" s="19"/>
      <c r="S442" s="19"/>
      <c r="T442" s="19"/>
      <c r="U442" s="19"/>
      <c r="V442" s="19"/>
      <c r="W442" s="19"/>
      <c r="X442" s="19"/>
      <c r="Y442" s="19"/>
    </row>
    <row r="443" spans="2:25" ht="12" customHeight="1">
      <c r="B443" s="19"/>
      <c r="C443" s="19"/>
      <c r="D443" s="133"/>
      <c r="E443" s="19"/>
      <c r="F443" s="19"/>
      <c r="G443" s="19"/>
      <c r="H443" s="19"/>
      <c r="I443" s="19"/>
      <c r="J443" s="19"/>
      <c r="K443" s="19"/>
      <c r="L443" s="19"/>
      <c r="M443" s="19"/>
      <c r="N443" s="19"/>
      <c r="O443" s="19"/>
      <c r="P443" s="19"/>
      <c r="Q443" s="19"/>
      <c r="R443" s="19"/>
      <c r="S443" s="19"/>
      <c r="T443" s="19"/>
      <c r="U443" s="19"/>
      <c r="V443" s="19"/>
      <c r="W443" s="19"/>
      <c r="X443" s="19"/>
      <c r="Y443" s="19"/>
    </row>
    <row r="444" spans="2:25" ht="12" customHeight="1">
      <c r="B444" s="19"/>
      <c r="C444" s="19"/>
      <c r="D444" s="133"/>
      <c r="E444" s="19"/>
      <c r="F444" s="19"/>
      <c r="G444" s="19"/>
      <c r="H444" s="19"/>
      <c r="I444" s="19"/>
      <c r="J444" s="19"/>
      <c r="K444" s="19"/>
      <c r="L444" s="19"/>
      <c r="M444" s="19"/>
      <c r="N444" s="19"/>
      <c r="O444" s="19"/>
      <c r="P444" s="19"/>
      <c r="Q444" s="19"/>
      <c r="R444" s="19"/>
      <c r="S444" s="19"/>
      <c r="T444" s="19"/>
      <c r="U444" s="19"/>
      <c r="V444" s="19"/>
      <c r="W444" s="19"/>
      <c r="X444" s="19"/>
      <c r="Y444" s="19"/>
    </row>
    <row r="445" spans="2:25" ht="12" customHeight="1">
      <c r="B445" s="19"/>
      <c r="C445" s="19"/>
      <c r="D445" s="133"/>
      <c r="E445" s="19"/>
      <c r="F445" s="19"/>
      <c r="G445" s="19"/>
      <c r="H445" s="19"/>
      <c r="I445" s="19"/>
      <c r="J445" s="19"/>
      <c r="K445" s="19"/>
      <c r="L445" s="19"/>
      <c r="M445" s="19"/>
      <c r="N445" s="19"/>
      <c r="O445" s="19"/>
      <c r="P445" s="19"/>
      <c r="Q445" s="19"/>
      <c r="R445" s="19"/>
      <c r="S445" s="19"/>
      <c r="T445" s="19"/>
      <c r="U445" s="19"/>
      <c r="V445" s="19"/>
      <c r="W445" s="19"/>
      <c r="X445" s="19"/>
      <c r="Y445" s="19"/>
    </row>
    <row r="446" spans="2:25" ht="12" customHeight="1">
      <c r="B446" s="19"/>
      <c r="C446" s="19"/>
      <c r="D446" s="133"/>
      <c r="E446" s="19"/>
      <c r="F446" s="19"/>
      <c r="G446" s="19"/>
      <c r="H446" s="19"/>
      <c r="I446" s="19"/>
      <c r="J446" s="19"/>
      <c r="K446" s="19"/>
      <c r="L446" s="19"/>
      <c r="M446" s="19"/>
      <c r="N446" s="19"/>
      <c r="O446" s="19"/>
      <c r="P446" s="19"/>
      <c r="Q446" s="19"/>
      <c r="R446" s="19"/>
      <c r="S446" s="19"/>
      <c r="T446" s="19"/>
      <c r="U446" s="19"/>
      <c r="V446" s="19"/>
      <c r="W446" s="19"/>
      <c r="X446" s="19"/>
      <c r="Y446" s="19"/>
    </row>
    <row r="447" spans="2:25" ht="12" customHeight="1">
      <c r="B447" s="19"/>
      <c r="C447" s="19"/>
      <c r="D447" s="133"/>
      <c r="E447" s="19"/>
      <c r="F447" s="19"/>
      <c r="G447" s="19"/>
      <c r="H447" s="19"/>
      <c r="I447" s="19"/>
      <c r="J447" s="19"/>
      <c r="K447" s="19"/>
      <c r="L447" s="19"/>
      <c r="M447" s="19"/>
      <c r="N447" s="19"/>
      <c r="O447" s="19"/>
      <c r="P447" s="19"/>
      <c r="Q447" s="19"/>
      <c r="R447" s="19"/>
      <c r="S447" s="19"/>
      <c r="T447" s="19"/>
      <c r="U447" s="19"/>
      <c r="V447" s="19"/>
      <c r="W447" s="19"/>
      <c r="X447" s="19"/>
      <c r="Y447" s="19"/>
    </row>
    <row r="448" spans="2:25" ht="12" customHeight="1">
      <c r="B448" s="19"/>
      <c r="C448" s="19"/>
      <c r="D448" s="133"/>
      <c r="E448" s="19"/>
      <c r="F448" s="19"/>
      <c r="G448" s="19"/>
      <c r="H448" s="19"/>
      <c r="I448" s="19"/>
      <c r="J448" s="19"/>
      <c r="K448" s="19"/>
      <c r="L448" s="19"/>
      <c r="M448" s="19"/>
      <c r="N448" s="19"/>
      <c r="O448" s="19"/>
      <c r="P448" s="19"/>
      <c r="Q448" s="19"/>
      <c r="R448" s="19"/>
      <c r="S448" s="19"/>
      <c r="T448" s="19"/>
      <c r="U448" s="19"/>
      <c r="V448" s="19"/>
      <c r="W448" s="19"/>
      <c r="X448" s="19"/>
      <c r="Y448" s="19"/>
    </row>
    <row r="449" spans="2:25" ht="12" customHeight="1">
      <c r="B449" s="19"/>
      <c r="C449" s="19"/>
      <c r="D449" s="133"/>
      <c r="E449" s="19"/>
      <c r="F449" s="19"/>
      <c r="G449" s="19"/>
      <c r="H449" s="19"/>
      <c r="I449" s="19"/>
      <c r="J449" s="19"/>
      <c r="K449" s="19"/>
      <c r="L449" s="19"/>
      <c r="M449" s="19"/>
      <c r="N449" s="19"/>
      <c r="O449" s="19"/>
      <c r="P449" s="19"/>
      <c r="Q449" s="19"/>
      <c r="R449" s="19"/>
      <c r="S449" s="19"/>
      <c r="T449" s="19"/>
      <c r="U449" s="19"/>
      <c r="V449" s="19"/>
      <c r="W449" s="19"/>
      <c r="X449" s="19"/>
      <c r="Y449" s="19"/>
    </row>
    <row r="450" spans="2:25" ht="12" customHeight="1">
      <c r="B450" s="19"/>
      <c r="C450" s="19"/>
      <c r="D450" s="133"/>
      <c r="E450" s="19"/>
      <c r="F450" s="19"/>
      <c r="G450" s="19"/>
      <c r="H450" s="19"/>
      <c r="I450" s="19"/>
      <c r="J450" s="19"/>
      <c r="K450" s="19"/>
      <c r="L450" s="19"/>
      <c r="M450" s="19"/>
      <c r="N450" s="19"/>
      <c r="O450" s="19"/>
      <c r="P450" s="19"/>
      <c r="Q450" s="19"/>
      <c r="R450" s="19"/>
      <c r="S450" s="19"/>
      <c r="T450" s="19"/>
      <c r="U450" s="19"/>
      <c r="V450" s="19"/>
      <c r="W450" s="19"/>
      <c r="X450" s="19"/>
      <c r="Y450" s="19"/>
    </row>
    <row r="451" spans="2:25" ht="12" customHeight="1">
      <c r="B451" s="19"/>
      <c r="C451" s="19"/>
      <c r="D451" s="133"/>
      <c r="E451" s="19"/>
      <c r="F451" s="19"/>
      <c r="G451" s="19"/>
      <c r="H451" s="19"/>
      <c r="I451" s="19"/>
      <c r="J451" s="19"/>
      <c r="K451" s="19"/>
      <c r="L451" s="19"/>
      <c r="M451" s="19"/>
      <c r="N451" s="19"/>
      <c r="O451" s="19"/>
      <c r="P451" s="19"/>
      <c r="Q451" s="19"/>
      <c r="R451" s="19"/>
      <c r="S451" s="19"/>
      <c r="T451" s="19"/>
      <c r="U451" s="19"/>
      <c r="V451" s="19"/>
      <c r="W451" s="19"/>
      <c r="X451" s="19"/>
      <c r="Y451" s="19"/>
    </row>
    <row r="452" spans="2:25" ht="12" customHeight="1">
      <c r="B452" s="19"/>
      <c r="C452" s="19"/>
      <c r="D452" s="133"/>
      <c r="E452" s="19"/>
      <c r="F452" s="19"/>
      <c r="G452" s="19"/>
      <c r="H452" s="19"/>
      <c r="I452" s="19"/>
      <c r="J452" s="19"/>
      <c r="K452" s="19"/>
      <c r="L452" s="19"/>
      <c r="M452" s="19"/>
      <c r="N452" s="19"/>
      <c r="O452" s="19"/>
      <c r="P452" s="19"/>
      <c r="Q452" s="19"/>
      <c r="R452" s="19"/>
      <c r="S452" s="19"/>
      <c r="T452" s="19"/>
      <c r="U452" s="19"/>
      <c r="V452" s="19"/>
      <c r="W452" s="19"/>
      <c r="X452" s="19"/>
      <c r="Y452" s="19"/>
    </row>
    <row r="453" spans="2:25" ht="12" customHeight="1">
      <c r="B453" s="19"/>
      <c r="C453" s="19"/>
      <c r="D453" s="133"/>
      <c r="E453" s="19"/>
      <c r="F453" s="19"/>
      <c r="G453" s="19"/>
      <c r="H453" s="19"/>
      <c r="I453" s="19"/>
      <c r="J453" s="19"/>
      <c r="K453" s="19"/>
      <c r="L453" s="19"/>
      <c r="M453" s="19"/>
      <c r="N453" s="19"/>
      <c r="O453" s="19"/>
      <c r="P453" s="19"/>
      <c r="Q453" s="19"/>
      <c r="R453" s="19"/>
      <c r="S453" s="19"/>
      <c r="T453" s="19"/>
      <c r="U453" s="19"/>
      <c r="V453" s="19"/>
      <c r="W453" s="19"/>
      <c r="X453" s="19"/>
      <c r="Y453" s="19"/>
    </row>
    <row r="454" spans="2:25" ht="12" customHeight="1">
      <c r="B454" s="19"/>
      <c r="C454" s="19"/>
      <c r="D454" s="133"/>
      <c r="E454" s="19"/>
      <c r="F454" s="19"/>
      <c r="G454" s="19"/>
      <c r="H454" s="19"/>
      <c r="I454" s="19"/>
      <c r="J454" s="19"/>
      <c r="K454" s="19"/>
      <c r="L454" s="19"/>
      <c r="M454" s="19"/>
      <c r="N454" s="19"/>
      <c r="O454" s="19"/>
      <c r="P454" s="19"/>
      <c r="Q454" s="19"/>
      <c r="R454" s="19"/>
      <c r="S454" s="19"/>
      <c r="T454" s="19"/>
      <c r="U454" s="19"/>
      <c r="V454" s="19"/>
      <c r="W454" s="19"/>
      <c r="X454" s="19"/>
      <c r="Y454" s="19"/>
    </row>
    <row r="455" spans="2:25" ht="12" customHeight="1">
      <c r="B455" s="19"/>
      <c r="C455" s="19"/>
      <c r="D455" s="133"/>
      <c r="E455" s="19"/>
      <c r="F455" s="19"/>
      <c r="G455" s="19"/>
      <c r="H455" s="19"/>
      <c r="I455" s="19"/>
      <c r="J455" s="19"/>
      <c r="K455" s="19"/>
      <c r="L455" s="19"/>
      <c r="M455" s="19"/>
      <c r="N455" s="19"/>
      <c r="O455" s="19"/>
      <c r="P455" s="19"/>
      <c r="Q455" s="19"/>
      <c r="R455" s="19"/>
      <c r="S455" s="19"/>
      <c r="T455" s="19"/>
      <c r="U455" s="19"/>
      <c r="V455" s="19"/>
      <c r="W455" s="19"/>
      <c r="X455" s="19"/>
      <c r="Y455" s="19"/>
    </row>
    <row r="456" spans="2:25" ht="12" customHeight="1">
      <c r="B456" s="19"/>
      <c r="C456" s="19"/>
      <c r="D456" s="133"/>
      <c r="E456" s="19"/>
      <c r="F456" s="19"/>
      <c r="G456" s="19"/>
      <c r="H456" s="19"/>
      <c r="I456" s="19"/>
      <c r="J456" s="19"/>
      <c r="K456" s="19"/>
      <c r="L456" s="19"/>
      <c r="M456" s="19"/>
      <c r="N456" s="19"/>
      <c r="O456" s="19"/>
      <c r="P456" s="19"/>
      <c r="Q456" s="19"/>
      <c r="R456" s="19"/>
      <c r="S456" s="19"/>
      <c r="T456" s="19"/>
      <c r="U456" s="19"/>
      <c r="V456" s="19"/>
      <c r="W456" s="19"/>
      <c r="X456" s="19"/>
      <c r="Y456" s="19"/>
    </row>
    <row r="457" spans="2:25" ht="12" customHeight="1">
      <c r="B457" s="19"/>
      <c r="C457" s="19"/>
      <c r="D457" s="133"/>
      <c r="E457" s="19"/>
      <c r="F457" s="19"/>
      <c r="G457" s="19"/>
      <c r="H457" s="19"/>
      <c r="I457" s="19"/>
      <c r="J457" s="19"/>
      <c r="K457" s="19"/>
      <c r="L457" s="19"/>
      <c r="M457" s="19"/>
      <c r="N457" s="19"/>
      <c r="O457" s="19"/>
      <c r="P457" s="19"/>
      <c r="Q457" s="19"/>
      <c r="R457" s="19"/>
      <c r="S457" s="19"/>
      <c r="T457" s="19"/>
      <c r="U457" s="19"/>
      <c r="V457" s="19"/>
      <c r="W457" s="19"/>
      <c r="X457" s="19"/>
      <c r="Y457" s="19"/>
    </row>
    <row r="458" spans="2:25" ht="12" customHeight="1">
      <c r="B458" s="19"/>
      <c r="C458" s="19"/>
      <c r="D458" s="133"/>
      <c r="E458" s="19"/>
      <c r="F458" s="19"/>
      <c r="G458" s="19"/>
      <c r="H458" s="19"/>
      <c r="I458" s="19"/>
      <c r="J458" s="19"/>
      <c r="K458" s="19"/>
      <c r="L458" s="19"/>
      <c r="M458" s="19"/>
      <c r="N458" s="19"/>
      <c r="O458" s="19"/>
      <c r="P458" s="19"/>
      <c r="Q458" s="19"/>
      <c r="R458" s="19"/>
      <c r="S458" s="19"/>
      <c r="T458" s="19"/>
      <c r="U458" s="19"/>
      <c r="V458" s="19"/>
      <c r="W458" s="19"/>
      <c r="X458" s="19"/>
      <c r="Y458" s="19"/>
    </row>
    <row r="459" spans="2:25" ht="12" customHeight="1">
      <c r="B459" s="19"/>
      <c r="C459" s="19"/>
      <c r="D459" s="133"/>
      <c r="E459" s="19"/>
      <c r="F459" s="19"/>
      <c r="G459" s="19"/>
      <c r="H459" s="19"/>
      <c r="I459" s="19"/>
      <c r="J459" s="19"/>
      <c r="K459" s="19"/>
      <c r="L459" s="19"/>
      <c r="M459" s="19"/>
      <c r="N459" s="19"/>
      <c r="O459" s="19"/>
      <c r="P459" s="19"/>
      <c r="Q459" s="19"/>
      <c r="R459" s="19"/>
      <c r="S459" s="19"/>
      <c r="T459" s="19"/>
      <c r="U459" s="19"/>
      <c r="V459" s="19"/>
      <c r="W459" s="19"/>
      <c r="X459" s="19"/>
      <c r="Y459" s="19"/>
    </row>
    <row r="460" spans="2:25" ht="12" customHeight="1">
      <c r="B460" s="19"/>
      <c r="C460" s="19"/>
      <c r="D460" s="133"/>
      <c r="E460" s="19"/>
      <c r="F460" s="19"/>
      <c r="G460" s="19"/>
      <c r="H460" s="19"/>
      <c r="I460" s="19"/>
      <c r="J460" s="19"/>
      <c r="K460" s="19"/>
      <c r="L460" s="19"/>
      <c r="M460" s="19"/>
      <c r="N460" s="19"/>
      <c r="O460" s="19"/>
      <c r="P460" s="19"/>
      <c r="Q460" s="19"/>
      <c r="R460" s="19"/>
      <c r="S460" s="19"/>
      <c r="T460" s="19"/>
      <c r="U460" s="19"/>
      <c r="V460" s="19"/>
      <c r="W460" s="19"/>
      <c r="X460" s="19"/>
      <c r="Y460" s="19"/>
    </row>
    <row r="461" spans="2:25" ht="12" customHeight="1">
      <c r="B461" s="19"/>
      <c r="C461" s="19"/>
      <c r="D461" s="133"/>
      <c r="E461" s="19"/>
      <c r="F461" s="19"/>
      <c r="G461" s="19"/>
      <c r="H461" s="19"/>
      <c r="I461" s="19"/>
      <c r="J461" s="19"/>
      <c r="K461" s="19"/>
      <c r="L461" s="19"/>
      <c r="M461" s="19"/>
      <c r="N461" s="19"/>
      <c r="O461" s="19"/>
      <c r="P461" s="19"/>
      <c r="Q461" s="19"/>
      <c r="R461" s="19"/>
      <c r="S461" s="19"/>
      <c r="T461" s="19"/>
      <c r="U461" s="19"/>
      <c r="V461" s="19"/>
      <c r="W461" s="19"/>
      <c r="X461" s="19"/>
      <c r="Y461" s="19"/>
    </row>
    <row r="462" spans="2:25" ht="12" customHeight="1">
      <c r="B462" s="19"/>
      <c r="C462" s="19"/>
      <c r="D462" s="133"/>
      <c r="E462" s="19"/>
      <c r="F462" s="19"/>
      <c r="G462" s="19"/>
      <c r="H462" s="19"/>
      <c r="I462" s="19"/>
      <c r="J462" s="19"/>
      <c r="K462" s="19"/>
      <c r="L462" s="19"/>
      <c r="M462" s="19"/>
      <c r="N462" s="19"/>
      <c r="O462" s="19"/>
      <c r="P462" s="19"/>
      <c r="Q462" s="19"/>
      <c r="R462" s="19"/>
      <c r="S462" s="19"/>
      <c r="T462" s="19"/>
      <c r="U462" s="19"/>
      <c r="V462" s="19"/>
      <c r="W462" s="19"/>
      <c r="X462" s="19"/>
      <c r="Y462" s="19"/>
    </row>
    <row r="463" spans="2:25" ht="12" customHeight="1">
      <c r="B463" s="19"/>
      <c r="C463" s="19"/>
      <c r="D463" s="133"/>
      <c r="E463" s="19"/>
      <c r="F463" s="19"/>
      <c r="G463" s="19"/>
      <c r="H463" s="19"/>
      <c r="I463" s="19"/>
      <c r="J463" s="19"/>
      <c r="K463" s="19"/>
      <c r="L463" s="19"/>
      <c r="M463" s="19"/>
      <c r="N463" s="19"/>
      <c r="O463" s="19"/>
      <c r="P463" s="19"/>
      <c r="Q463" s="19"/>
      <c r="R463" s="19"/>
      <c r="S463" s="19"/>
      <c r="T463" s="19"/>
      <c r="U463" s="19"/>
      <c r="V463" s="19"/>
      <c r="W463" s="19"/>
      <c r="X463" s="19"/>
      <c r="Y463" s="19"/>
    </row>
    <row r="464" spans="2:25" ht="12" customHeight="1">
      <c r="B464" s="19"/>
      <c r="C464" s="19"/>
      <c r="D464" s="133"/>
      <c r="E464" s="19"/>
      <c r="F464" s="19"/>
      <c r="G464" s="19"/>
      <c r="H464" s="19"/>
      <c r="I464" s="19"/>
      <c r="J464" s="19"/>
      <c r="K464" s="19"/>
      <c r="L464" s="19"/>
      <c r="M464" s="19"/>
      <c r="N464" s="19"/>
      <c r="O464" s="19"/>
      <c r="P464" s="19"/>
      <c r="Q464" s="19"/>
      <c r="R464" s="19"/>
      <c r="S464" s="19"/>
      <c r="T464" s="19"/>
      <c r="U464" s="19"/>
      <c r="V464" s="19"/>
      <c r="W464" s="19"/>
      <c r="X464" s="19"/>
      <c r="Y464" s="19"/>
    </row>
    <row r="465" spans="2:25" ht="12" customHeight="1">
      <c r="B465" s="19"/>
      <c r="C465" s="19"/>
      <c r="D465" s="133"/>
      <c r="E465" s="19"/>
      <c r="F465" s="19"/>
      <c r="G465" s="19"/>
      <c r="H465" s="19"/>
      <c r="I465" s="19"/>
      <c r="J465" s="19"/>
      <c r="K465" s="19"/>
      <c r="L465" s="19"/>
      <c r="M465" s="19"/>
      <c r="N465" s="19"/>
      <c r="O465" s="19"/>
      <c r="P465" s="19"/>
      <c r="Q465" s="19"/>
      <c r="R465" s="19"/>
      <c r="S465" s="19"/>
      <c r="T465" s="19"/>
      <c r="U465" s="19"/>
      <c r="V465" s="19"/>
      <c r="W465" s="19"/>
      <c r="X465" s="19"/>
      <c r="Y465" s="19"/>
    </row>
    <row r="466" spans="2:25" ht="12" customHeight="1">
      <c r="B466" s="19"/>
      <c r="C466" s="19"/>
      <c r="D466" s="133"/>
      <c r="E466" s="19"/>
      <c r="F466" s="19"/>
      <c r="G466" s="19"/>
      <c r="H466" s="19"/>
      <c r="I466" s="19"/>
      <c r="J466" s="19"/>
      <c r="K466" s="19"/>
      <c r="L466" s="19"/>
      <c r="M466" s="19"/>
      <c r="N466" s="19"/>
      <c r="O466" s="19"/>
      <c r="P466" s="19"/>
      <c r="Q466" s="19"/>
      <c r="R466" s="19"/>
      <c r="S466" s="19"/>
      <c r="T466" s="19"/>
      <c r="U466" s="19"/>
      <c r="V466" s="19"/>
      <c r="W466" s="19"/>
      <c r="X466" s="19"/>
      <c r="Y466" s="19"/>
    </row>
    <row r="467" spans="2:25" ht="12" customHeight="1">
      <c r="B467" s="19"/>
      <c r="C467" s="19"/>
      <c r="D467" s="133"/>
      <c r="E467" s="19"/>
      <c r="F467" s="19"/>
      <c r="G467" s="19"/>
      <c r="H467" s="19"/>
      <c r="I467" s="19"/>
      <c r="J467" s="19"/>
      <c r="K467" s="19"/>
      <c r="L467" s="19"/>
      <c r="M467" s="19"/>
      <c r="N467" s="19"/>
      <c r="O467" s="19"/>
      <c r="P467" s="19"/>
      <c r="Q467" s="19"/>
      <c r="R467" s="19"/>
      <c r="S467" s="19"/>
      <c r="T467" s="19"/>
      <c r="U467" s="19"/>
      <c r="V467" s="19"/>
      <c r="W467" s="19"/>
      <c r="X467" s="19"/>
      <c r="Y467" s="19"/>
    </row>
    <row r="468" spans="2:25" ht="12" customHeight="1">
      <c r="B468" s="19"/>
      <c r="C468" s="19"/>
      <c r="D468" s="133"/>
      <c r="E468" s="19"/>
      <c r="F468" s="19"/>
      <c r="G468" s="19"/>
      <c r="H468" s="19"/>
      <c r="I468" s="19"/>
      <c r="J468" s="19"/>
      <c r="K468" s="19"/>
      <c r="L468" s="19"/>
      <c r="M468" s="19"/>
      <c r="N468" s="19"/>
      <c r="O468" s="19"/>
      <c r="P468" s="19"/>
      <c r="Q468" s="19"/>
      <c r="R468" s="19"/>
      <c r="S468" s="19"/>
      <c r="T468" s="19"/>
      <c r="U468" s="19"/>
      <c r="V468" s="19"/>
      <c r="W468" s="19"/>
      <c r="X468" s="19"/>
      <c r="Y468" s="19"/>
    </row>
    <row r="469" spans="2:25" ht="12" customHeight="1">
      <c r="B469" s="19"/>
      <c r="C469" s="19"/>
      <c r="D469" s="133"/>
      <c r="E469" s="19"/>
      <c r="F469" s="19"/>
      <c r="G469" s="19"/>
      <c r="H469" s="19"/>
      <c r="I469" s="19"/>
      <c r="J469" s="19"/>
      <c r="K469" s="19"/>
      <c r="L469" s="19"/>
      <c r="M469" s="19"/>
      <c r="N469" s="19"/>
      <c r="O469" s="19"/>
      <c r="P469" s="19"/>
      <c r="Q469" s="19"/>
      <c r="R469" s="19"/>
      <c r="S469" s="19"/>
      <c r="T469" s="19"/>
      <c r="U469" s="19"/>
      <c r="V469" s="19"/>
      <c r="W469" s="19"/>
      <c r="X469" s="19"/>
      <c r="Y469" s="19"/>
    </row>
    <row r="470" spans="2:25" ht="12" customHeight="1">
      <c r="B470" s="19"/>
      <c r="C470" s="19"/>
      <c r="D470" s="133"/>
      <c r="E470" s="19"/>
      <c r="F470" s="19"/>
      <c r="G470" s="19"/>
      <c r="H470" s="19"/>
      <c r="I470" s="19"/>
      <c r="J470" s="19"/>
      <c r="K470" s="19"/>
      <c r="L470" s="19"/>
      <c r="M470" s="19"/>
      <c r="N470" s="19"/>
      <c r="O470" s="19"/>
      <c r="P470" s="19"/>
      <c r="Q470" s="19"/>
      <c r="R470" s="19"/>
      <c r="S470" s="19"/>
      <c r="T470" s="19"/>
      <c r="U470" s="19"/>
      <c r="V470" s="19"/>
      <c r="W470" s="19"/>
      <c r="X470" s="19"/>
      <c r="Y470" s="19"/>
    </row>
    <row r="471" spans="2:25" ht="12" customHeight="1">
      <c r="B471" s="19"/>
      <c r="C471" s="19"/>
      <c r="D471" s="133"/>
      <c r="E471" s="19"/>
      <c r="F471" s="19"/>
      <c r="G471" s="19"/>
      <c r="H471" s="19"/>
      <c r="I471" s="19"/>
      <c r="J471" s="19"/>
      <c r="K471" s="19"/>
      <c r="L471" s="19"/>
      <c r="M471" s="19"/>
      <c r="N471" s="19"/>
      <c r="O471" s="19"/>
      <c r="P471" s="19"/>
      <c r="Q471" s="19"/>
      <c r="R471" s="19"/>
      <c r="S471" s="19"/>
      <c r="T471" s="19"/>
      <c r="U471" s="19"/>
      <c r="V471" s="19"/>
      <c r="W471" s="19"/>
      <c r="X471" s="19"/>
      <c r="Y471" s="19"/>
    </row>
    <row r="472" spans="2:25" ht="12" customHeight="1">
      <c r="B472" s="19"/>
      <c r="C472" s="19"/>
      <c r="D472" s="133"/>
      <c r="E472" s="19"/>
      <c r="F472" s="19"/>
      <c r="G472" s="19"/>
      <c r="H472" s="19"/>
      <c r="I472" s="19"/>
      <c r="J472" s="19"/>
      <c r="K472" s="19"/>
      <c r="L472" s="19"/>
      <c r="M472" s="19"/>
      <c r="N472" s="19"/>
      <c r="O472" s="19"/>
      <c r="P472" s="19"/>
      <c r="Q472" s="19"/>
      <c r="R472" s="19"/>
      <c r="S472" s="19"/>
      <c r="T472" s="19"/>
      <c r="U472" s="19"/>
      <c r="V472" s="19"/>
      <c r="W472" s="19"/>
      <c r="X472" s="19"/>
      <c r="Y472" s="19"/>
    </row>
    <row r="473" spans="2:25" ht="12" customHeight="1">
      <c r="B473" s="19"/>
      <c r="C473" s="19"/>
      <c r="D473" s="133"/>
      <c r="E473" s="19"/>
      <c r="F473" s="19"/>
      <c r="G473" s="19"/>
      <c r="H473" s="19"/>
      <c r="I473" s="19"/>
      <c r="J473" s="19"/>
      <c r="K473" s="19"/>
      <c r="L473" s="19"/>
      <c r="M473" s="19"/>
      <c r="N473" s="19"/>
      <c r="O473" s="19"/>
      <c r="P473" s="19"/>
      <c r="Q473" s="19"/>
      <c r="R473" s="19"/>
      <c r="S473" s="19"/>
      <c r="T473" s="19"/>
      <c r="U473" s="19"/>
      <c r="V473" s="19"/>
      <c r="W473" s="19"/>
      <c r="X473" s="19"/>
      <c r="Y473" s="19"/>
    </row>
    <row r="474" spans="2:25" ht="12" customHeight="1">
      <c r="B474" s="19"/>
      <c r="C474" s="19"/>
      <c r="D474" s="133"/>
      <c r="E474" s="19"/>
      <c r="F474" s="19"/>
      <c r="G474" s="19"/>
      <c r="H474" s="19"/>
      <c r="I474" s="19"/>
      <c r="J474" s="19"/>
      <c r="K474" s="19"/>
      <c r="L474" s="19"/>
      <c r="M474" s="19"/>
      <c r="N474" s="19"/>
      <c r="O474" s="19"/>
      <c r="P474" s="19"/>
      <c r="Q474" s="19"/>
      <c r="R474" s="19"/>
      <c r="S474" s="19"/>
      <c r="T474" s="19"/>
      <c r="U474" s="19"/>
      <c r="V474" s="19"/>
      <c r="W474" s="19"/>
      <c r="X474" s="19"/>
      <c r="Y474" s="19"/>
    </row>
    <row r="475" spans="2:25" ht="12" customHeight="1">
      <c r="B475" s="19"/>
      <c r="C475" s="19"/>
      <c r="D475" s="133"/>
      <c r="E475" s="19"/>
      <c r="F475" s="19"/>
      <c r="G475" s="19"/>
      <c r="H475" s="19"/>
      <c r="I475" s="19"/>
      <c r="J475" s="19"/>
      <c r="K475" s="19"/>
      <c r="L475" s="19"/>
      <c r="M475" s="19"/>
      <c r="N475" s="19"/>
      <c r="O475" s="19"/>
      <c r="P475" s="19"/>
      <c r="Q475" s="19"/>
      <c r="R475" s="19"/>
      <c r="S475" s="19"/>
      <c r="T475" s="19"/>
      <c r="U475" s="19"/>
      <c r="V475" s="19"/>
      <c r="W475" s="19"/>
      <c r="X475" s="19"/>
      <c r="Y475" s="19"/>
    </row>
    <row r="476" spans="2:25" ht="12" customHeight="1">
      <c r="B476" s="19"/>
      <c r="C476" s="19"/>
      <c r="D476" s="133"/>
      <c r="E476" s="19"/>
      <c r="F476" s="19"/>
      <c r="G476" s="19"/>
      <c r="H476" s="19"/>
      <c r="I476" s="19"/>
      <c r="J476" s="19"/>
      <c r="K476" s="19"/>
      <c r="L476" s="19"/>
      <c r="M476" s="19"/>
      <c r="N476" s="19"/>
      <c r="O476" s="19"/>
      <c r="P476" s="19"/>
      <c r="Q476" s="19"/>
      <c r="R476" s="19"/>
      <c r="S476" s="19"/>
      <c r="T476" s="19"/>
      <c r="U476" s="19"/>
      <c r="V476" s="19"/>
      <c r="W476" s="19"/>
      <c r="X476" s="19"/>
      <c r="Y476" s="19"/>
    </row>
    <row r="477" spans="2:25" ht="12" customHeight="1">
      <c r="B477" s="19"/>
      <c r="C477" s="19"/>
      <c r="D477" s="133"/>
      <c r="E477" s="19"/>
      <c r="F477" s="19"/>
      <c r="G477" s="19"/>
      <c r="H477" s="19"/>
      <c r="I477" s="19"/>
      <c r="J477" s="19"/>
      <c r="K477" s="19"/>
      <c r="L477" s="19"/>
      <c r="M477" s="19"/>
      <c r="N477" s="19"/>
      <c r="O477" s="19"/>
      <c r="P477" s="19"/>
      <c r="Q477" s="19"/>
      <c r="R477" s="19"/>
      <c r="S477" s="19"/>
      <c r="T477" s="19"/>
      <c r="U477" s="19"/>
      <c r="V477" s="19"/>
      <c r="W477" s="19"/>
      <c r="X477" s="19"/>
      <c r="Y477" s="19"/>
    </row>
    <row r="478" spans="2:25" ht="12" customHeight="1">
      <c r="B478" s="19"/>
      <c r="C478" s="19"/>
      <c r="D478" s="133"/>
      <c r="E478" s="19"/>
      <c r="F478" s="19"/>
      <c r="G478" s="19"/>
      <c r="H478" s="19"/>
      <c r="I478" s="19"/>
      <c r="J478" s="19"/>
      <c r="K478" s="19"/>
      <c r="L478" s="19"/>
      <c r="M478" s="19"/>
      <c r="N478" s="19"/>
      <c r="O478" s="19"/>
      <c r="P478" s="19"/>
      <c r="Q478" s="19"/>
      <c r="R478" s="19"/>
      <c r="S478" s="19"/>
      <c r="T478" s="19"/>
      <c r="U478" s="19"/>
      <c r="V478" s="19"/>
      <c r="W478" s="19"/>
      <c r="X478" s="19"/>
      <c r="Y478" s="19"/>
    </row>
    <row r="479" spans="2:25" ht="12" customHeight="1">
      <c r="B479" s="19"/>
      <c r="C479" s="19"/>
      <c r="D479" s="133"/>
      <c r="E479" s="19"/>
      <c r="F479" s="19"/>
      <c r="G479" s="19"/>
      <c r="H479" s="19"/>
      <c r="I479" s="19"/>
      <c r="J479" s="19"/>
      <c r="K479" s="19"/>
      <c r="L479" s="19"/>
      <c r="M479" s="19"/>
      <c r="N479" s="19"/>
      <c r="O479" s="19"/>
      <c r="P479" s="19"/>
      <c r="Q479" s="19"/>
      <c r="R479" s="19"/>
      <c r="S479" s="19"/>
      <c r="T479" s="19"/>
      <c r="U479" s="19"/>
      <c r="V479" s="19"/>
      <c r="W479" s="19"/>
      <c r="X479" s="19"/>
      <c r="Y479" s="19"/>
    </row>
    <row r="480" spans="2:25" ht="12" customHeight="1">
      <c r="B480" s="19"/>
      <c r="C480" s="19"/>
      <c r="D480" s="133"/>
      <c r="E480" s="19"/>
      <c r="F480" s="19"/>
      <c r="G480" s="19"/>
      <c r="H480" s="19"/>
      <c r="I480" s="19"/>
      <c r="J480" s="19"/>
      <c r="K480" s="19"/>
      <c r="L480" s="19"/>
      <c r="M480" s="19"/>
      <c r="N480" s="19"/>
      <c r="O480" s="19"/>
      <c r="P480" s="19"/>
      <c r="Q480" s="19"/>
      <c r="R480" s="19"/>
      <c r="S480" s="19"/>
      <c r="T480" s="19"/>
      <c r="U480" s="19"/>
      <c r="V480" s="19"/>
      <c r="W480" s="19"/>
      <c r="X480" s="19"/>
      <c r="Y480" s="19"/>
    </row>
    <row r="481" spans="2:25" ht="12" customHeight="1">
      <c r="B481" s="19"/>
      <c r="C481" s="19"/>
      <c r="D481" s="133"/>
      <c r="E481" s="19"/>
      <c r="F481" s="19"/>
      <c r="G481" s="19"/>
      <c r="H481" s="19"/>
      <c r="I481" s="19"/>
      <c r="J481" s="19"/>
      <c r="K481" s="19"/>
      <c r="L481" s="19"/>
      <c r="M481" s="19"/>
      <c r="N481" s="19"/>
      <c r="O481" s="19"/>
      <c r="P481" s="19"/>
      <c r="Q481" s="19"/>
      <c r="R481" s="19"/>
      <c r="S481" s="19"/>
      <c r="T481" s="19"/>
      <c r="U481" s="19"/>
      <c r="V481" s="19"/>
      <c r="W481" s="19"/>
      <c r="X481" s="19"/>
      <c r="Y481" s="19"/>
    </row>
    <row r="482" spans="2:25" ht="12" customHeight="1">
      <c r="B482" s="19"/>
      <c r="C482" s="19"/>
      <c r="D482" s="133"/>
      <c r="E482" s="19"/>
      <c r="F482" s="19"/>
      <c r="G482" s="19"/>
      <c r="H482" s="19"/>
      <c r="I482" s="19"/>
      <c r="J482" s="19"/>
      <c r="K482" s="19"/>
      <c r="L482" s="19"/>
      <c r="M482" s="19"/>
      <c r="N482" s="19"/>
      <c r="O482" s="19"/>
      <c r="P482" s="19"/>
      <c r="Q482" s="19"/>
      <c r="R482" s="19"/>
      <c r="S482" s="19"/>
      <c r="T482" s="19"/>
      <c r="U482" s="19"/>
      <c r="V482" s="19"/>
      <c r="W482" s="19"/>
      <c r="X482" s="19"/>
      <c r="Y482" s="19"/>
    </row>
    <row r="483" spans="2:25" ht="12" customHeight="1">
      <c r="B483" s="19"/>
      <c r="C483" s="19"/>
      <c r="D483" s="133"/>
      <c r="E483" s="19"/>
      <c r="F483" s="19"/>
      <c r="G483" s="19"/>
      <c r="H483" s="19"/>
      <c r="I483" s="19"/>
      <c r="J483" s="19"/>
      <c r="K483" s="19"/>
      <c r="L483" s="19"/>
      <c r="M483" s="19"/>
      <c r="N483" s="19"/>
      <c r="O483" s="19"/>
      <c r="P483" s="19"/>
      <c r="Q483" s="19"/>
      <c r="R483" s="19"/>
      <c r="S483" s="19"/>
      <c r="T483" s="19"/>
      <c r="U483" s="19"/>
      <c r="V483" s="19"/>
      <c r="W483" s="19"/>
      <c r="X483" s="19"/>
      <c r="Y483" s="19"/>
    </row>
    <row r="484" spans="2:25" ht="12" customHeight="1">
      <c r="B484" s="19"/>
      <c r="C484" s="19"/>
      <c r="D484" s="133"/>
      <c r="E484" s="19"/>
      <c r="F484" s="19"/>
      <c r="G484" s="19"/>
      <c r="H484" s="19"/>
      <c r="I484" s="19"/>
      <c r="J484" s="19"/>
      <c r="K484" s="19"/>
      <c r="L484" s="19"/>
      <c r="M484" s="19"/>
      <c r="N484" s="19"/>
      <c r="O484" s="19"/>
      <c r="P484" s="19"/>
      <c r="Q484" s="19"/>
      <c r="R484" s="19"/>
      <c r="S484" s="19"/>
      <c r="T484" s="19"/>
      <c r="U484" s="19"/>
      <c r="V484" s="19"/>
      <c r="W484" s="19"/>
      <c r="X484" s="19"/>
      <c r="Y484" s="19"/>
    </row>
    <row r="485" spans="2:25" ht="12" customHeight="1">
      <c r="B485" s="19"/>
      <c r="C485" s="19"/>
      <c r="D485" s="133"/>
      <c r="E485" s="19"/>
      <c r="F485" s="19"/>
      <c r="G485" s="19"/>
      <c r="H485" s="19"/>
      <c r="I485" s="19"/>
      <c r="J485" s="19"/>
      <c r="K485" s="19"/>
      <c r="L485" s="19"/>
      <c r="M485" s="19"/>
      <c r="N485" s="19"/>
      <c r="O485" s="19"/>
      <c r="P485" s="19"/>
      <c r="Q485" s="19"/>
      <c r="R485" s="19"/>
      <c r="S485" s="19"/>
      <c r="T485" s="19"/>
      <c r="U485" s="19"/>
      <c r="V485" s="19"/>
      <c r="W485" s="19"/>
      <c r="X485" s="19"/>
      <c r="Y485" s="19"/>
    </row>
    <row r="486" spans="2:25" ht="12" customHeight="1">
      <c r="B486" s="19"/>
      <c r="C486" s="19"/>
      <c r="D486" s="133"/>
      <c r="E486" s="19"/>
      <c r="F486" s="19"/>
      <c r="G486" s="19"/>
      <c r="H486" s="19"/>
      <c r="I486" s="19"/>
      <c r="J486" s="19"/>
      <c r="K486" s="19"/>
      <c r="L486" s="19"/>
      <c r="M486" s="19"/>
      <c r="N486" s="19"/>
      <c r="O486" s="19"/>
      <c r="P486" s="19"/>
      <c r="Q486" s="19"/>
      <c r="R486" s="19"/>
      <c r="S486" s="19"/>
      <c r="T486" s="19"/>
      <c r="U486" s="19"/>
      <c r="V486" s="19"/>
      <c r="W486" s="19"/>
      <c r="X486" s="19"/>
      <c r="Y486" s="19"/>
    </row>
    <row r="487" spans="2:25" ht="12" customHeight="1">
      <c r="B487" s="19"/>
      <c r="C487" s="19"/>
      <c r="D487" s="133"/>
      <c r="E487" s="19"/>
      <c r="F487" s="19"/>
      <c r="G487" s="19"/>
      <c r="H487" s="19"/>
      <c r="I487" s="19"/>
      <c r="J487" s="19"/>
      <c r="K487" s="19"/>
      <c r="L487" s="19"/>
      <c r="M487" s="19"/>
      <c r="N487" s="19"/>
      <c r="O487" s="19"/>
      <c r="P487" s="19"/>
      <c r="Q487" s="19"/>
      <c r="R487" s="19"/>
      <c r="S487" s="19"/>
      <c r="T487" s="19"/>
      <c r="U487" s="19"/>
      <c r="V487" s="19"/>
      <c r="W487" s="19"/>
      <c r="X487" s="19"/>
      <c r="Y487" s="19"/>
    </row>
    <row r="488" spans="2:25" ht="12" customHeight="1">
      <c r="B488" s="19"/>
      <c r="C488" s="19"/>
      <c r="D488" s="133"/>
      <c r="E488" s="19"/>
      <c r="F488" s="19"/>
      <c r="G488" s="19"/>
      <c r="H488" s="19"/>
      <c r="I488" s="19"/>
      <c r="J488" s="19"/>
      <c r="K488" s="19"/>
      <c r="L488" s="19"/>
      <c r="M488" s="19"/>
      <c r="N488" s="19"/>
      <c r="O488" s="19"/>
      <c r="P488" s="19"/>
      <c r="Q488" s="19"/>
      <c r="R488" s="19"/>
      <c r="S488" s="19"/>
      <c r="T488" s="19"/>
      <c r="U488" s="19"/>
      <c r="V488" s="19"/>
      <c r="W488" s="19"/>
      <c r="X488" s="19"/>
      <c r="Y488" s="19"/>
    </row>
    <row r="489" spans="2:25" ht="12" customHeight="1">
      <c r="B489" s="19"/>
      <c r="C489" s="19"/>
      <c r="D489" s="133"/>
      <c r="E489" s="19"/>
      <c r="F489" s="19"/>
      <c r="G489" s="19"/>
      <c r="H489" s="19"/>
      <c r="I489" s="19"/>
      <c r="J489" s="19"/>
      <c r="K489" s="19"/>
      <c r="L489" s="19"/>
      <c r="M489" s="19"/>
      <c r="N489" s="19"/>
      <c r="O489" s="19"/>
      <c r="P489" s="19"/>
      <c r="Q489" s="19"/>
      <c r="R489" s="19"/>
      <c r="S489" s="19"/>
      <c r="T489" s="19"/>
      <c r="U489" s="19"/>
      <c r="V489" s="19"/>
      <c r="W489" s="19"/>
      <c r="X489" s="19"/>
      <c r="Y489" s="19"/>
    </row>
    <row r="490" spans="2:25" ht="12" customHeight="1">
      <c r="B490" s="19"/>
      <c r="C490" s="19"/>
      <c r="D490" s="133"/>
      <c r="E490" s="19"/>
      <c r="F490" s="19"/>
      <c r="G490" s="19"/>
      <c r="H490" s="19"/>
      <c r="I490" s="19"/>
      <c r="J490" s="19"/>
      <c r="K490" s="19"/>
      <c r="L490" s="19"/>
      <c r="M490" s="19"/>
      <c r="N490" s="19"/>
      <c r="O490" s="19"/>
      <c r="P490" s="19"/>
      <c r="Q490" s="19"/>
      <c r="R490" s="19"/>
      <c r="S490" s="19"/>
      <c r="T490" s="19"/>
      <c r="U490" s="19"/>
      <c r="V490" s="19"/>
      <c r="W490" s="19"/>
      <c r="X490" s="19"/>
      <c r="Y490" s="19"/>
    </row>
    <row r="491" spans="2:25" ht="12" customHeight="1">
      <c r="B491" s="19"/>
      <c r="C491" s="19"/>
      <c r="D491" s="133"/>
      <c r="E491" s="19"/>
      <c r="F491" s="19"/>
      <c r="G491" s="19"/>
      <c r="H491" s="19"/>
      <c r="I491" s="19"/>
      <c r="J491" s="19"/>
      <c r="K491" s="19"/>
      <c r="L491" s="19"/>
      <c r="M491" s="19"/>
      <c r="N491" s="19"/>
      <c r="O491" s="19"/>
      <c r="P491" s="19"/>
      <c r="Q491" s="19"/>
      <c r="R491" s="19"/>
      <c r="S491" s="19"/>
      <c r="T491" s="19"/>
      <c r="U491" s="19"/>
      <c r="V491" s="19"/>
      <c r="W491" s="19"/>
      <c r="X491" s="19"/>
      <c r="Y491" s="19"/>
    </row>
    <row r="492" spans="2:25" ht="12" customHeight="1">
      <c r="B492" s="19"/>
      <c r="C492" s="19"/>
      <c r="D492" s="133"/>
      <c r="E492" s="19"/>
      <c r="F492" s="19"/>
      <c r="G492" s="19"/>
      <c r="H492" s="19"/>
      <c r="I492" s="19"/>
      <c r="J492" s="19"/>
      <c r="K492" s="19"/>
      <c r="L492" s="19"/>
      <c r="M492" s="19"/>
      <c r="N492" s="19"/>
      <c r="O492" s="19"/>
      <c r="P492" s="19"/>
      <c r="Q492" s="19"/>
      <c r="R492" s="19"/>
      <c r="S492" s="19"/>
      <c r="T492" s="19"/>
      <c r="U492" s="19"/>
      <c r="V492" s="19"/>
      <c r="W492" s="19"/>
      <c r="X492" s="19"/>
      <c r="Y492" s="19"/>
    </row>
    <row r="493" spans="2:25" ht="12" customHeight="1">
      <c r="B493" s="19"/>
      <c r="C493" s="19"/>
      <c r="D493" s="133"/>
      <c r="E493" s="19"/>
      <c r="F493" s="19"/>
      <c r="G493" s="19"/>
      <c r="H493" s="19"/>
      <c r="I493" s="19"/>
      <c r="J493" s="19"/>
      <c r="K493" s="19"/>
      <c r="L493" s="19"/>
      <c r="M493" s="19"/>
      <c r="N493" s="19"/>
      <c r="O493" s="19"/>
      <c r="P493" s="19"/>
      <c r="Q493" s="19"/>
      <c r="R493" s="19"/>
      <c r="S493" s="19"/>
      <c r="T493" s="19"/>
      <c r="U493" s="19"/>
      <c r="V493" s="19"/>
      <c r="W493" s="19"/>
      <c r="X493" s="19"/>
      <c r="Y493" s="19"/>
    </row>
    <row r="494" spans="2:25" ht="12" customHeight="1">
      <c r="B494" s="19"/>
      <c r="C494" s="19"/>
      <c r="D494" s="133"/>
      <c r="E494" s="19"/>
      <c r="F494" s="19"/>
      <c r="G494" s="19"/>
      <c r="H494" s="19"/>
      <c r="I494" s="19"/>
      <c r="J494" s="19"/>
      <c r="K494" s="19"/>
      <c r="L494" s="19"/>
      <c r="M494" s="19"/>
      <c r="N494" s="19"/>
      <c r="O494" s="19"/>
      <c r="P494" s="19"/>
      <c r="Q494" s="19"/>
      <c r="R494" s="19"/>
      <c r="S494" s="19"/>
      <c r="T494" s="19"/>
      <c r="U494" s="19"/>
      <c r="V494" s="19"/>
      <c r="W494" s="19"/>
      <c r="X494" s="19"/>
      <c r="Y494" s="19"/>
    </row>
    <row r="495" spans="2:25" ht="12" customHeight="1">
      <c r="B495" s="19"/>
      <c r="C495" s="19"/>
      <c r="D495" s="133"/>
      <c r="E495" s="19"/>
      <c r="F495" s="19"/>
      <c r="G495" s="19"/>
      <c r="H495" s="19"/>
      <c r="I495" s="19"/>
      <c r="J495" s="19"/>
      <c r="K495" s="19"/>
      <c r="L495" s="19"/>
      <c r="M495" s="19"/>
      <c r="N495" s="19"/>
      <c r="O495" s="19"/>
      <c r="P495" s="19"/>
      <c r="Q495" s="19"/>
      <c r="R495" s="19"/>
      <c r="S495" s="19"/>
      <c r="T495" s="19"/>
      <c r="U495" s="19"/>
      <c r="V495" s="19"/>
      <c r="W495" s="19"/>
      <c r="X495" s="19"/>
      <c r="Y495" s="19"/>
    </row>
    <row r="496" spans="2:25" ht="12" customHeight="1">
      <c r="B496" s="19"/>
      <c r="C496" s="19"/>
      <c r="D496" s="133"/>
      <c r="E496" s="19"/>
      <c r="F496" s="19"/>
      <c r="G496" s="19"/>
      <c r="H496" s="19"/>
      <c r="I496" s="19"/>
      <c r="J496" s="19"/>
      <c r="K496" s="19"/>
      <c r="L496" s="19"/>
      <c r="M496" s="19"/>
      <c r="N496" s="19"/>
      <c r="O496" s="19"/>
      <c r="P496" s="19"/>
      <c r="Q496" s="19"/>
      <c r="R496" s="19"/>
      <c r="S496" s="19"/>
      <c r="T496" s="19"/>
      <c r="U496" s="19"/>
      <c r="V496" s="19"/>
      <c r="W496" s="19"/>
      <c r="X496" s="19"/>
      <c r="Y496" s="19"/>
    </row>
    <row r="497" spans="2:25" ht="12" customHeight="1">
      <c r="B497" s="19"/>
      <c r="C497" s="19"/>
      <c r="D497" s="133"/>
      <c r="E497" s="19"/>
      <c r="F497" s="19"/>
      <c r="G497" s="19"/>
      <c r="H497" s="19"/>
      <c r="I497" s="19"/>
      <c r="J497" s="19"/>
      <c r="K497" s="19"/>
      <c r="L497" s="19"/>
      <c r="M497" s="19"/>
      <c r="N497" s="19"/>
      <c r="O497" s="19"/>
      <c r="P497" s="19"/>
      <c r="Q497" s="19"/>
      <c r="R497" s="19"/>
      <c r="S497" s="19"/>
      <c r="T497" s="19"/>
      <c r="U497" s="19"/>
      <c r="V497" s="19"/>
      <c r="W497" s="19"/>
      <c r="X497" s="19"/>
      <c r="Y497" s="19"/>
    </row>
    <row r="498" spans="2:25" ht="12" customHeight="1">
      <c r="B498" s="19"/>
      <c r="C498" s="19"/>
      <c r="D498" s="133"/>
      <c r="E498" s="19"/>
      <c r="F498" s="19"/>
      <c r="G498" s="19"/>
      <c r="H498" s="19"/>
      <c r="I498" s="19"/>
      <c r="J498" s="19"/>
      <c r="K498" s="19"/>
      <c r="L498" s="19"/>
      <c r="M498" s="19"/>
      <c r="N498" s="19"/>
      <c r="O498" s="19"/>
      <c r="P498" s="19"/>
      <c r="Q498" s="19"/>
      <c r="R498" s="19"/>
      <c r="S498" s="19"/>
      <c r="T498" s="19"/>
      <c r="U498" s="19"/>
      <c r="V498" s="19"/>
      <c r="W498" s="19"/>
      <c r="X498" s="19"/>
      <c r="Y498" s="19"/>
    </row>
    <row r="499" spans="2:25" ht="12" customHeight="1">
      <c r="B499" s="19"/>
      <c r="C499" s="19"/>
      <c r="D499" s="133"/>
      <c r="E499" s="19"/>
      <c r="F499" s="19"/>
      <c r="G499" s="19"/>
      <c r="H499" s="19"/>
      <c r="I499" s="19"/>
      <c r="J499" s="19"/>
      <c r="K499" s="19"/>
      <c r="L499" s="19"/>
      <c r="M499" s="19"/>
      <c r="N499" s="19"/>
      <c r="O499" s="19"/>
      <c r="P499" s="19"/>
      <c r="Q499" s="19"/>
      <c r="R499" s="19"/>
      <c r="S499" s="19"/>
      <c r="T499" s="19"/>
      <c r="U499" s="19"/>
      <c r="V499" s="19"/>
      <c r="W499" s="19"/>
      <c r="X499" s="19"/>
      <c r="Y499" s="19"/>
    </row>
    <row r="500" spans="2:25" ht="12" customHeight="1">
      <c r="B500" s="19"/>
      <c r="C500" s="19"/>
      <c r="D500" s="133"/>
      <c r="E500" s="19"/>
      <c r="F500" s="19"/>
      <c r="G500" s="19"/>
      <c r="H500" s="19"/>
      <c r="I500" s="19"/>
      <c r="J500" s="19"/>
      <c r="K500" s="19"/>
      <c r="L500" s="19"/>
      <c r="M500" s="19"/>
      <c r="N500" s="19"/>
      <c r="O500" s="19"/>
      <c r="P500" s="19"/>
      <c r="Q500" s="19"/>
      <c r="R500" s="19"/>
      <c r="S500" s="19"/>
      <c r="T500" s="19"/>
      <c r="U500" s="19"/>
      <c r="V500" s="19"/>
      <c r="W500" s="19"/>
      <c r="X500" s="19"/>
      <c r="Y500" s="19"/>
    </row>
    <row r="501" spans="2:25" ht="12" customHeight="1">
      <c r="B501" s="19"/>
      <c r="C501" s="19"/>
      <c r="D501" s="133"/>
      <c r="E501" s="19"/>
      <c r="F501" s="19"/>
      <c r="G501" s="19"/>
      <c r="H501" s="19"/>
      <c r="I501" s="19"/>
      <c r="J501" s="19"/>
      <c r="K501" s="19"/>
      <c r="L501" s="19"/>
      <c r="M501" s="19"/>
      <c r="N501" s="19"/>
      <c r="O501" s="19"/>
      <c r="P501" s="19"/>
      <c r="Q501" s="19"/>
      <c r="R501" s="19"/>
      <c r="S501" s="19"/>
      <c r="T501" s="19"/>
      <c r="U501" s="19"/>
      <c r="V501" s="19"/>
      <c r="W501" s="19"/>
      <c r="X501" s="19"/>
      <c r="Y501" s="19"/>
    </row>
    <row r="502" spans="2:25" ht="12" customHeight="1">
      <c r="B502" s="19"/>
      <c r="C502" s="19"/>
      <c r="D502" s="133"/>
      <c r="E502" s="19"/>
      <c r="F502" s="19"/>
      <c r="G502" s="19"/>
      <c r="H502" s="19"/>
      <c r="I502" s="19"/>
      <c r="J502" s="19"/>
      <c r="K502" s="19"/>
      <c r="L502" s="19"/>
      <c r="M502" s="19"/>
      <c r="N502" s="19"/>
      <c r="O502" s="19"/>
      <c r="P502" s="19"/>
      <c r="Q502" s="19"/>
      <c r="R502" s="19"/>
      <c r="S502" s="19"/>
      <c r="T502" s="19"/>
      <c r="U502" s="19"/>
      <c r="V502" s="19"/>
      <c r="W502" s="19"/>
      <c r="X502" s="19"/>
      <c r="Y502" s="19"/>
    </row>
    <row r="503" spans="2:25" ht="12" customHeight="1">
      <c r="B503" s="19"/>
      <c r="C503" s="19"/>
      <c r="D503" s="133"/>
      <c r="E503" s="19"/>
      <c r="F503" s="19"/>
      <c r="G503" s="19"/>
      <c r="H503" s="19"/>
      <c r="I503" s="19"/>
      <c r="J503" s="19"/>
      <c r="K503" s="19"/>
      <c r="L503" s="19"/>
      <c r="M503" s="19"/>
      <c r="N503" s="19"/>
      <c r="O503" s="19"/>
      <c r="P503" s="19"/>
      <c r="Q503" s="19"/>
      <c r="R503" s="19"/>
      <c r="S503" s="19"/>
      <c r="T503" s="19"/>
      <c r="U503" s="19"/>
      <c r="V503" s="19"/>
      <c r="W503" s="19"/>
      <c r="X503" s="19"/>
      <c r="Y503" s="19"/>
    </row>
    <row r="504" spans="2:25" ht="12" customHeight="1">
      <c r="B504" s="19"/>
      <c r="C504" s="19"/>
      <c r="D504" s="133"/>
      <c r="E504" s="19"/>
      <c r="F504" s="19"/>
      <c r="G504" s="19"/>
      <c r="H504" s="19"/>
      <c r="I504" s="19"/>
      <c r="J504" s="19"/>
      <c r="K504" s="19"/>
      <c r="L504" s="19"/>
      <c r="M504" s="19"/>
      <c r="N504" s="19"/>
      <c r="O504" s="19"/>
      <c r="P504" s="19"/>
      <c r="Q504" s="19"/>
      <c r="R504" s="19"/>
      <c r="S504" s="19"/>
      <c r="T504" s="19"/>
      <c r="U504" s="19"/>
      <c r="V504" s="19"/>
      <c r="W504" s="19"/>
      <c r="X504" s="19"/>
      <c r="Y504" s="19"/>
    </row>
    <row r="505" spans="2:25" ht="12" customHeight="1">
      <c r="B505" s="19"/>
      <c r="C505" s="19"/>
      <c r="D505" s="133"/>
      <c r="E505" s="19"/>
      <c r="F505" s="19"/>
      <c r="G505" s="19"/>
      <c r="H505" s="19"/>
      <c r="I505" s="19"/>
      <c r="J505" s="19"/>
      <c r="K505" s="19"/>
      <c r="L505" s="19"/>
      <c r="M505" s="19"/>
      <c r="N505" s="19"/>
      <c r="O505" s="19"/>
      <c r="P505" s="19"/>
      <c r="Q505" s="19"/>
      <c r="R505" s="19"/>
      <c r="S505" s="19"/>
      <c r="T505" s="19"/>
      <c r="U505" s="19"/>
      <c r="V505" s="19"/>
      <c r="W505" s="19"/>
      <c r="X505" s="19"/>
      <c r="Y505" s="19"/>
    </row>
    <row r="506" spans="2:25" ht="12" customHeight="1">
      <c r="B506" s="19"/>
      <c r="C506" s="19"/>
      <c r="D506" s="133"/>
      <c r="E506" s="19"/>
      <c r="F506" s="19"/>
      <c r="G506" s="19"/>
      <c r="H506" s="19"/>
      <c r="I506" s="19"/>
      <c r="J506" s="19"/>
      <c r="K506" s="19"/>
      <c r="L506" s="19"/>
      <c r="M506" s="19"/>
      <c r="N506" s="19"/>
      <c r="O506" s="19"/>
      <c r="P506" s="19"/>
      <c r="Q506" s="19"/>
      <c r="R506" s="19"/>
      <c r="S506" s="19"/>
      <c r="T506" s="19"/>
      <c r="U506" s="19"/>
      <c r="V506" s="19"/>
      <c r="W506" s="19"/>
      <c r="X506" s="19"/>
      <c r="Y506" s="19"/>
    </row>
    <row r="507" spans="2:25" ht="12" customHeight="1">
      <c r="B507" s="19"/>
      <c r="C507" s="19"/>
      <c r="D507" s="133"/>
      <c r="E507" s="19"/>
      <c r="F507" s="19"/>
      <c r="G507" s="19"/>
      <c r="H507" s="19"/>
      <c r="I507" s="19"/>
      <c r="J507" s="19"/>
      <c r="K507" s="19"/>
      <c r="L507" s="19"/>
      <c r="M507" s="19"/>
      <c r="N507" s="19"/>
      <c r="O507" s="19"/>
      <c r="P507" s="19"/>
      <c r="Q507" s="19"/>
      <c r="R507" s="19"/>
      <c r="S507" s="19"/>
      <c r="T507" s="19"/>
      <c r="U507" s="19"/>
      <c r="V507" s="19"/>
      <c r="W507" s="19"/>
      <c r="X507" s="19"/>
      <c r="Y507" s="19"/>
    </row>
    <row r="508" spans="2:25" ht="12" customHeight="1">
      <c r="B508" s="19"/>
      <c r="C508" s="19"/>
      <c r="D508" s="133"/>
      <c r="E508" s="19"/>
      <c r="F508" s="19"/>
      <c r="G508" s="19"/>
      <c r="H508" s="19"/>
      <c r="I508" s="19"/>
      <c r="J508" s="19"/>
      <c r="K508" s="19"/>
      <c r="L508" s="19"/>
      <c r="M508" s="19"/>
      <c r="N508" s="19"/>
      <c r="O508" s="19"/>
      <c r="P508" s="19"/>
      <c r="Q508" s="19"/>
      <c r="R508" s="19"/>
      <c r="S508" s="19"/>
      <c r="T508" s="19"/>
      <c r="U508" s="19"/>
      <c r="V508" s="19"/>
      <c r="W508" s="19"/>
      <c r="X508" s="19"/>
      <c r="Y508" s="19"/>
    </row>
    <row r="509" spans="2:25" ht="12" customHeight="1">
      <c r="B509" s="19"/>
      <c r="C509" s="19"/>
      <c r="D509" s="133"/>
      <c r="E509" s="19"/>
      <c r="F509" s="19"/>
      <c r="G509" s="19"/>
      <c r="H509" s="19"/>
      <c r="I509" s="19"/>
      <c r="J509" s="19"/>
      <c r="K509" s="19"/>
      <c r="L509" s="19"/>
      <c r="M509" s="19"/>
      <c r="N509" s="19"/>
      <c r="O509" s="19"/>
      <c r="P509" s="19"/>
      <c r="Q509" s="19"/>
      <c r="R509" s="19"/>
      <c r="S509" s="19"/>
      <c r="T509" s="19"/>
      <c r="U509" s="19"/>
      <c r="V509" s="19"/>
      <c r="W509" s="19"/>
      <c r="X509" s="19"/>
      <c r="Y509" s="19"/>
    </row>
    <row r="510" spans="2:25" ht="12" customHeight="1">
      <c r="B510" s="19"/>
      <c r="C510" s="19"/>
      <c r="D510" s="133"/>
      <c r="E510" s="19"/>
      <c r="F510" s="19"/>
      <c r="G510" s="19"/>
      <c r="H510" s="19"/>
      <c r="I510" s="19"/>
      <c r="J510" s="19"/>
      <c r="K510" s="19"/>
      <c r="L510" s="19"/>
      <c r="M510" s="19"/>
      <c r="N510" s="19"/>
      <c r="O510" s="19"/>
      <c r="P510" s="19"/>
      <c r="Q510" s="19"/>
      <c r="R510" s="19"/>
      <c r="S510" s="19"/>
      <c r="T510" s="19"/>
      <c r="U510" s="19"/>
      <c r="V510" s="19"/>
      <c r="W510" s="19"/>
      <c r="X510" s="19"/>
      <c r="Y510" s="19"/>
    </row>
    <row r="511" spans="2:25" ht="12" customHeight="1">
      <c r="B511" s="19"/>
      <c r="C511" s="19"/>
      <c r="D511" s="133"/>
      <c r="E511" s="19"/>
      <c r="F511" s="19"/>
      <c r="G511" s="19"/>
      <c r="H511" s="19"/>
      <c r="I511" s="19"/>
      <c r="J511" s="19"/>
      <c r="K511" s="19"/>
      <c r="L511" s="19"/>
      <c r="M511" s="19"/>
      <c r="N511" s="19"/>
      <c r="O511" s="19"/>
      <c r="P511" s="19"/>
      <c r="Q511" s="19"/>
      <c r="R511" s="19"/>
      <c r="S511" s="19"/>
      <c r="T511" s="19"/>
      <c r="U511" s="19"/>
      <c r="V511" s="19"/>
      <c r="W511" s="19"/>
      <c r="X511" s="19"/>
      <c r="Y511" s="19"/>
    </row>
    <row r="512" spans="2:25" ht="12" customHeight="1">
      <c r="B512" s="19"/>
      <c r="C512" s="19"/>
      <c r="D512" s="133"/>
      <c r="E512" s="19"/>
      <c r="F512" s="19"/>
      <c r="G512" s="19"/>
      <c r="H512" s="19"/>
      <c r="I512" s="19"/>
      <c r="J512" s="19"/>
      <c r="K512" s="19"/>
      <c r="L512" s="19"/>
      <c r="M512" s="19"/>
      <c r="N512" s="19"/>
      <c r="O512" s="19"/>
      <c r="P512" s="19"/>
      <c r="Q512" s="19"/>
      <c r="R512" s="19"/>
      <c r="S512" s="19"/>
      <c r="T512" s="19"/>
      <c r="U512" s="19"/>
      <c r="V512" s="19"/>
      <c r="W512" s="19"/>
      <c r="X512" s="19"/>
      <c r="Y512" s="19"/>
    </row>
    <row r="513" spans="2:25" ht="12" customHeight="1">
      <c r="B513" s="19"/>
      <c r="C513" s="19"/>
      <c r="D513" s="133"/>
      <c r="E513" s="19"/>
      <c r="F513" s="19"/>
      <c r="G513" s="19"/>
      <c r="H513" s="19"/>
      <c r="I513" s="19"/>
      <c r="J513" s="19"/>
      <c r="K513" s="19"/>
      <c r="L513" s="19"/>
      <c r="M513" s="19"/>
      <c r="N513" s="19"/>
      <c r="O513" s="19"/>
      <c r="P513" s="19"/>
      <c r="Q513" s="19"/>
      <c r="R513" s="19"/>
      <c r="S513" s="19"/>
      <c r="T513" s="19"/>
      <c r="U513" s="19"/>
      <c r="V513" s="19"/>
      <c r="W513" s="19"/>
      <c r="X513" s="19"/>
      <c r="Y513" s="19"/>
    </row>
    <row r="514" spans="2:25" ht="12" customHeight="1">
      <c r="B514" s="19"/>
      <c r="C514" s="19"/>
      <c r="D514" s="133"/>
      <c r="E514" s="19"/>
      <c r="F514" s="19"/>
      <c r="G514" s="19"/>
      <c r="H514" s="19"/>
      <c r="I514" s="19"/>
      <c r="J514" s="19"/>
      <c r="K514" s="19"/>
      <c r="L514" s="19"/>
      <c r="M514" s="19"/>
      <c r="N514" s="19"/>
      <c r="O514" s="19"/>
      <c r="P514" s="19"/>
      <c r="Q514" s="19"/>
      <c r="R514" s="19"/>
      <c r="S514" s="19"/>
      <c r="T514" s="19"/>
      <c r="U514" s="19"/>
      <c r="V514" s="19"/>
      <c r="W514" s="19"/>
      <c r="X514" s="19"/>
      <c r="Y514" s="19"/>
    </row>
    <row r="515" spans="2:25" ht="12" customHeight="1">
      <c r="B515" s="19"/>
      <c r="C515" s="19"/>
      <c r="D515" s="133"/>
      <c r="E515" s="19"/>
      <c r="F515" s="19"/>
      <c r="G515" s="19"/>
      <c r="H515" s="19"/>
      <c r="I515" s="19"/>
      <c r="J515" s="19"/>
      <c r="K515" s="19"/>
      <c r="L515" s="19"/>
      <c r="M515" s="19"/>
      <c r="N515" s="19"/>
      <c r="O515" s="19"/>
      <c r="P515" s="19"/>
      <c r="Q515" s="19"/>
      <c r="R515" s="19"/>
      <c r="S515" s="19"/>
      <c r="T515" s="19"/>
      <c r="U515" s="19"/>
      <c r="V515" s="19"/>
      <c r="W515" s="19"/>
      <c r="X515" s="19"/>
      <c r="Y515" s="19"/>
    </row>
    <row r="516" spans="2:25" ht="12" customHeight="1">
      <c r="B516" s="19"/>
      <c r="C516" s="19"/>
      <c r="D516" s="133"/>
      <c r="E516" s="19"/>
      <c r="F516" s="19"/>
      <c r="G516" s="19"/>
      <c r="H516" s="19"/>
      <c r="I516" s="19"/>
      <c r="J516" s="19"/>
      <c r="K516" s="19"/>
      <c r="L516" s="19"/>
      <c r="M516" s="19"/>
      <c r="N516" s="19"/>
      <c r="O516" s="19"/>
      <c r="P516" s="19"/>
      <c r="Q516" s="19"/>
      <c r="R516" s="19"/>
      <c r="S516" s="19"/>
      <c r="T516" s="19"/>
      <c r="U516" s="19"/>
      <c r="V516" s="19"/>
      <c r="W516" s="19"/>
      <c r="X516" s="19"/>
      <c r="Y516" s="19"/>
    </row>
    <row r="517" spans="2:25" ht="12" customHeight="1">
      <c r="B517" s="19"/>
      <c r="C517" s="19"/>
      <c r="D517" s="133"/>
      <c r="E517" s="19"/>
      <c r="F517" s="19"/>
      <c r="G517" s="19"/>
      <c r="H517" s="19"/>
      <c r="I517" s="19"/>
      <c r="J517" s="19"/>
      <c r="K517" s="19"/>
      <c r="L517" s="19"/>
      <c r="M517" s="19"/>
      <c r="N517" s="19"/>
      <c r="O517" s="19"/>
      <c r="P517" s="19"/>
      <c r="Q517" s="19"/>
      <c r="R517" s="19"/>
      <c r="S517" s="19"/>
      <c r="T517" s="19"/>
      <c r="U517" s="19"/>
      <c r="V517" s="19"/>
      <c r="W517" s="19"/>
      <c r="X517" s="19"/>
      <c r="Y517" s="19"/>
    </row>
    <row r="518" spans="2:25" ht="12" customHeight="1">
      <c r="B518" s="19"/>
      <c r="C518" s="19"/>
      <c r="D518" s="133"/>
      <c r="E518" s="19"/>
      <c r="F518" s="19"/>
      <c r="G518" s="19"/>
      <c r="H518" s="19"/>
      <c r="I518" s="19"/>
      <c r="J518" s="19"/>
      <c r="K518" s="19"/>
      <c r="L518" s="19"/>
      <c r="M518" s="19"/>
      <c r="N518" s="19"/>
      <c r="O518" s="19"/>
      <c r="P518" s="19"/>
      <c r="Q518" s="19"/>
      <c r="R518" s="19"/>
      <c r="S518" s="19"/>
      <c r="T518" s="19"/>
      <c r="U518" s="19"/>
      <c r="V518" s="19"/>
      <c r="W518" s="19"/>
      <c r="X518" s="19"/>
      <c r="Y518" s="19"/>
    </row>
    <row r="519" spans="2:25" ht="12" customHeight="1">
      <c r="B519" s="19"/>
      <c r="C519" s="19"/>
      <c r="D519" s="133"/>
      <c r="E519" s="19"/>
      <c r="F519" s="19"/>
      <c r="G519" s="19"/>
      <c r="H519" s="19"/>
      <c r="I519" s="19"/>
      <c r="J519" s="19"/>
      <c r="K519" s="19"/>
      <c r="L519" s="19"/>
      <c r="M519" s="19"/>
      <c r="N519" s="19"/>
      <c r="O519" s="19"/>
      <c r="P519" s="19"/>
      <c r="Q519" s="19"/>
      <c r="R519" s="19"/>
      <c r="S519" s="19"/>
      <c r="T519" s="19"/>
      <c r="U519" s="19"/>
      <c r="V519" s="19"/>
      <c r="W519" s="19"/>
      <c r="X519" s="19"/>
      <c r="Y519" s="19"/>
    </row>
    <row r="520" spans="2:25" ht="12" customHeight="1">
      <c r="B520" s="19"/>
      <c r="C520" s="19"/>
      <c r="D520" s="133"/>
      <c r="E520" s="19"/>
      <c r="F520" s="19"/>
      <c r="G520" s="19"/>
      <c r="H520" s="19"/>
      <c r="I520" s="19"/>
      <c r="J520" s="19"/>
      <c r="K520" s="19"/>
      <c r="L520" s="19"/>
      <c r="M520" s="19"/>
      <c r="N520" s="19"/>
      <c r="O520" s="19"/>
      <c r="P520" s="19"/>
      <c r="Q520" s="19"/>
      <c r="R520" s="19"/>
      <c r="S520" s="19"/>
      <c r="T520" s="19"/>
      <c r="U520" s="19"/>
      <c r="V520" s="19"/>
      <c r="W520" s="19"/>
      <c r="X520" s="19"/>
      <c r="Y520" s="19"/>
    </row>
    <row r="521" spans="2:25" ht="12" customHeight="1">
      <c r="B521" s="19"/>
      <c r="C521" s="19"/>
      <c r="D521" s="133"/>
      <c r="E521" s="19"/>
      <c r="F521" s="19"/>
      <c r="G521" s="19"/>
      <c r="H521" s="19"/>
      <c r="I521" s="19"/>
      <c r="J521" s="19"/>
      <c r="K521" s="19"/>
      <c r="L521" s="19"/>
      <c r="M521" s="19"/>
      <c r="N521" s="19"/>
      <c r="O521" s="19"/>
      <c r="P521" s="19"/>
      <c r="Q521" s="19"/>
      <c r="R521" s="19"/>
      <c r="S521" s="19"/>
      <c r="T521" s="19"/>
      <c r="U521" s="19"/>
      <c r="V521" s="19"/>
      <c r="W521" s="19"/>
      <c r="X521" s="19"/>
      <c r="Y521" s="19"/>
    </row>
    <row r="522" spans="2:25" ht="12" customHeight="1">
      <c r="B522" s="19"/>
      <c r="C522" s="19"/>
      <c r="D522" s="133"/>
      <c r="E522" s="19"/>
      <c r="F522" s="19"/>
      <c r="G522" s="19"/>
      <c r="H522" s="19"/>
      <c r="I522" s="19"/>
      <c r="J522" s="19"/>
      <c r="K522" s="19"/>
      <c r="L522" s="19"/>
      <c r="M522" s="19"/>
      <c r="N522" s="19"/>
      <c r="O522" s="19"/>
      <c r="P522" s="19"/>
      <c r="Q522" s="19"/>
      <c r="R522" s="19"/>
      <c r="S522" s="19"/>
      <c r="T522" s="19"/>
      <c r="U522" s="19"/>
      <c r="V522" s="19"/>
      <c r="W522" s="19"/>
      <c r="X522" s="19"/>
      <c r="Y522" s="19"/>
    </row>
    <row r="523" spans="2:25" ht="12" customHeight="1">
      <c r="B523" s="19"/>
      <c r="C523" s="19"/>
      <c r="D523" s="133"/>
      <c r="E523" s="19"/>
      <c r="F523" s="19"/>
      <c r="G523" s="19"/>
      <c r="H523" s="19"/>
      <c r="I523" s="19"/>
      <c r="J523" s="19"/>
      <c r="K523" s="19"/>
      <c r="L523" s="19"/>
      <c r="M523" s="19"/>
      <c r="N523" s="19"/>
      <c r="O523" s="19"/>
      <c r="P523" s="19"/>
      <c r="Q523" s="19"/>
      <c r="R523" s="19"/>
      <c r="S523" s="19"/>
      <c r="T523" s="19"/>
      <c r="U523" s="19"/>
      <c r="V523" s="19"/>
      <c r="W523" s="19"/>
      <c r="X523" s="19"/>
      <c r="Y523" s="19"/>
    </row>
    <row r="524" spans="2:25" ht="12" customHeight="1">
      <c r="B524" s="19"/>
      <c r="C524" s="19"/>
      <c r="D524" s="133"/>
      <c r="E524" s="19"/>
      <c r="F524" s="19"/>
      <c r="G524" s="19"/>
      <c r="H524" s="19"/>
      <c r="I524" s="19"/>
      <c r="J524" s="19"/>
      <c r="K524" s="19"/>
      <c r="L524" s="19"/>
      <c r="M524" s="19"/>
      <c r="N524" s="19"/>
      <c r="O524" s="19"/>
      <c r="P524" s="19"/>
      <c r="Q524" s="19"/>
      <c r="R524" s="19"/>
      <c r="S524" s="19"/>
      <c r="T524" s="19"/>
      <c r="U524" s="19"/>
      <c r="V524" s="19"/>
      <c r="W524" s="19"/>
      <c r="X524" s="19"/>
      <c r="Y524" s="19"/>
    </row>
    <row r="525" spans="2:25" ht="12" customHeight="1">
      <c r="B525" s="19"/>
      <c r="C525" s="19"/>
      <c r="D525" s="133"/>
      <c r="E525" s="19"/>
      <c r="F525" s="19"/>
      <c r="G525" s="19"/>
      <c r="H525" s="19"/>
      <c r="I525" s="19"/>
      <c r="J525" s="19"/>
      <c r="K525" s="19"/>
      <c r="L525" s="19"/>
      <c r="M525" s="19"/>
      <c r="N525" s="19"/>
      <c r="O525" s="19"/>
      <c r="P525" s="19"/>
      <c r="Q525" s="19"/>
      <c r="R525" s="19"/>
      <c r="S525" s="19"/>
      <c r="T525" s="19"/>
      <c r="U525" s="19"/>
      <c r="V525" s="19"/>
      <c r="W525" s="19"/>
      <c r="X525" s="19"/>
      <c r="Y525" s="19"/>
    </row>
    <row r="1048161" ht="12.75" customHeight="1"/>
    <row r="1048162" ht="12.75" customHeight="1"/>
    <row r="1048163" ht="12.75" customHeight="1"/>
    <row r="1048164" ht="12.75" customHeight="1"/>
    <row r="1048165" ht="12.75" customHeight="1"/>
    <row r="1048166" ht="12.75" customHeight="1"/>
    <row r="1048167" ht="12.75" customHeight="1"/>
    <row r="1048168" ht="12.75" customHeight="1"/>
    <row r="1048169" ht="12.75" customHeight="1"/>
    <row r="1048170" ht="12.75" customHeight="1"/>
    <row r="1048171" ht="12.75" customHeight="1"/>
    <row r="1048172" ht="12.75" customHeight="1"/>
    <row r="1048173" ht="12.75" customHeight="1"/>
    <row r="1048174" ht="12.75" customHeight="1"/>
    <row r="1048175" ht="12.75" customHeight="1"/>
    <row r="1048176" ht="12.75" customHeight="1"/>
    <row r="1048177" ht="12.75" customHeight="1"/>
    <row r="1048178" ht="12.75" customHeight="1"/>
    <row r="1048179" ht="12.75" customHeight="1"/>
    <row r="1048180" ht="12.75" customHeight="1"/>
    <row r="1048181" ht="12.75" customHeight="1"/>
    <row r="1048182" ht="12.75" customHeight="1"/>
    <row r="1048183" ht="12.75" customHeight="1"/>
    <row r="1048184" ht="12.75" customHeight="1"/>
    <row r="1048185" ht="12.75" customHeight="1"/>
    <row r="1048186" ht="12.75" customHeight="1"/>
    <row r="1048187" ht="12.75" customHeight="1"/>
    <row r="1048188" ht="12.75" customHeight="1"/>
    <row r="1048189" ht="12.75" customHeight="1"/>
    <row r="1048190" ht="12.75" customHeight="1"/>
    <row r="1048191" ht="12.75" customHeight="1"/>
    <row r="1048192" ht="12.75" customHeight="1"/>
    <row r="1048193" ht="12.75" customHeight="1"/>
    <row r="1048194" ht="12.75" customHeight="1"/>
    <row r="1048195" ht="12.75" customHeight="1"/>
    <row r="1048196" ht="12.75" customHeight="1"/>
    <row r="1048197" ht="12.75" customHeight="1"/>
    <row r="1048198" ht="12.75" customHeight="1"/>
    <row r="1048199" ht="12.75" customHeight="1"/>
    <row r="1048200" ht="12.75" customHeight="1"/>
    <row r="1048201" ht="12.75" customHeight="1"/>
    <row r="1048202" ht="12.75" customHeight="1"/>
    <row r="1048203" ht="12.75" customHeight="1"/>
    <row r="1048204" ht="12.75" customHeight="1"/>
    <row r="1048205" ht="12.75" customHeight="1"/>
    <row r="1048206" ht="12.75" customHeight="1"/>
    <row r="1048207" ht="12.75" customHeight="1"/>
    <row r="1048208" ht="12.75" customHeight="1"/>
    <row r="1048209" ht="12.75" customHeight="1"/>
    <row r="1048210" ht="12.75" customHeight="1"/>
    <row r="1048211" ht="12.75" customHeight="1"/>
    <row r="1048212" ht="12.75" customHeight="1"/>
    <row r="1048213" ht="12.75" customHeight="1"/>
    <row r="1048214" ht="12.75" customHeight="1"/>
    <row r="1048215" ht="12.75" customHeight="1"/>
    <row r="1048216" ht="12.75" customHeight="1"/>
    <row r="1048217" ht="12.75" customHeight="1"/>
    <row r="1048218" ht="12.75" customHeight="1"/>
    <row r="1048219" ht="12.75" customHeight="1"/>
    <row r="1048220" ht="12.75" customHeight="1"/>
    <row r="1048221" ht="12.75" customHeight="1"/>
    <row r="1048222" ht="12.75" customHeight="1"/>
    <row r="1048223" ht="12.75" customHeight="1"/>
    <row r="1048224" ht="12.75" customHeight="1"/>
    <row r="1048225" ht="12.75" customHeight="1"/>
    <row r="1048226" ht="12.75" customHeight="1"/>
    <row r="1048227" ht="12.75" customHeight="1"/>
    <row r="1048228" ht="12.75" customHeight="1"/>
    <row r="1048229" ht="12.75" customHeight="1"/>
    <row r="1048230" ht="12.75" customHeight="1"/>
    <row r="1048231" ht="12.75" customHeight="1"/>
    <row r="1048232" ht="12.75" customHeight="1"/>
    <row r="1048233" ht="12.75" customHeight="1"/>
    <row r="1048234" ht="12.75" customHeight="1"/>
    <row r="1048235" ht="12.75" customHeight="1"/>
    <row r="1048236" ht="12.75" customHeight="1"/>
    <row r="1048237" ht="12.75" customHeight="1"/>
    <row r="1048238" ht="12.75" customHeight="1"/>
    <row r="1048239" ht="12.75" customHeight="1"/>
    <row r="1048240" ht="12.75" customHeight="1"/>
    <row r="1048241" ht="12.75" customHeight="1"/>
    <row r="1048242" ht="12.75" customHeight="1"/>
    <row r="1048243" ht="12.75" customHeight="1"/>
    <row r="1048244" ht="12.75" customHeight="1"/>
    <row r="1048245" ht="12.75" customHeight="1"/>
    <row r="1048246" ht="12.75" customHeight="1"/>
    <row r="1048247" ht="12.75" customHeight="1"/>
    <row r="1048248" ht="12.75" customHeight="1"/>
    <row r="1048249" ht="12.75" customHeight="1"/>
    <row r="1048250" ht="12.75" customHeight="1"/>
    <row r="1048251" ht="12.75" customHeight="1"/>
    <row r="1048252" ht="12.75" customHeight="1"/>
    <row r="1048253" ht="12.75" customHeight="1"/>
    <row r="1048254" ht="12.75" customHeight="1"/>
    <row r="1048255" ht="12.75" customHeight="1"/>
    <row r="1048256" ht="12.75" customHeight="1"/>
    <row r="1048257" ht="12.75" customHeight="1"/>
    <row r="1048258" ht="12.75" customHeight="1"/>
    <row r="1048259" ht="12.75" customHeight="1"/>
    <row r="1048260" ht="12.75" customHeight="1"/>
    <row r="1048261" ht="12.75" customHeight="1"/>
    <row r="1048262" ht="12.75" customHeight="1"/>
    <row r="1048263" ht="12.75" customHeight="1"/>
    <row r="1048264" ht="12.75" customHeight="1"/>
    <row r="1048265" ht="12.75" customHeight="1"/>
    <row r="1048266" ht="12.75" customHeight="1"/>
    <row r="1048267" ht="12.75" customHeight="1"/>
    <row r="1048268" ht="12.75" customHeight="1"/>
    <row r="1048269" ht="12.75" customHeight="1"/>
    <row r="1048270" ht="12.75" customHeight="1"/>
    <row r="1048271" ht="12.75" customHeight="1"/>
    <row r="1048272" ht="12.75" customHeight="1"/>
    <row r="1048273" ht="12.75" customHeight="1"/>
    <row r="1048274" ht="12.75" customHeight="1"/>
    <row r="1048275" ht="12.75" customHeight="1"/>
    <row r="1048276" ht="12.75" customHeight="1"/>
    <row r="1048277" ht="12.75" customHeight="1"/>
    <row r="1048278" ht="12.75" customHeight="1"/>
    <row r="1048279" ht="12.75" customHeight="1"/>
    <row r="1048280" ht="12.75" customHeight="1"/>
    <row r="1048281" ht="12.75" customHeight="1"/>
    <row r="1048282" ht="12.75" customHeight="1"/>
    <row r="1048283" ht="12.75" customHeight="1"/>
    <row r="1048284" ht="12.75" customHeight="1"/>
    <row r="1048285" ht="12.75" customHeight="1"/>
    <row r="1048286" ht="12.75" customHeight="1"/>
    <row r="1048287" ht="12.75" customHeight="1"/>
    <row r="1048288" ht="12.75" customHeight="1"/>
    <row r="1048289" ht="12.75" customHeight="1"/>
    <row r="1048290" ht="12.75" customHeight="1"/>
    <row r="1048291" ht="12.75" customHeight="1"/>
    <row r="1048292" ht="12.75" customHeight="1"/>
    <row r="1048293" ht="12.75" customHeight="1"/>
    <row r="1048294" ht="12.75" customHeight="1"/>
    <row r="1048295" ht="12.75" customHeight="1"/>
    <row r="1048296" ht="12.75" customHeight="1"/>
    <row r="1048297" ht="12.75" customHeight="1"/>
    <row r="1048298" ht="12.75" customHeight="1"/>
    <row r="1048299" ht="12.75" customHeight="1"/>
    <row r="1048300" ht="12.75" customHeight="1"/>
    <row r="1048301" ht="12.75" customHeight="1"/>
    <row r="1048302" ht="12.75" customHeight="1"/>
    <row r="1048303" ht="12.75" customHeight="1"/>
    <row r="1048304" ht="12.75" customHeight="1"/>
    <row r="1048305" ht="12.75" customHeight="1"/>
    <row r="1048306" ht="12.75" customHeight="1"/>
    <row r="1048307" ht="12.75" customHeight="1"/>
    <row r="1048308" ht="12.75" customHeight="1"/>
    <row r="1048309" ht="12.75" customHeight="1"/>
    <row r="1048310" ht="12.75" customHeight="1"/>
    <row r="1048311" ht="12.75" customHeight="1"/>
    <row r="1048312" ht="12.75" customHeight="1"/>
    <row r="1048313" ht="12.75" customHeight="1"/>
    <row r="1048314" ht="12.75" customHeight="1"/>
    <row r="1048315" ht="12.75" customHeight="1"/>
    <row r="1048316" ht="12.75" customHeight="1"/>
    <row r="1048317" ht="12.75" customHeight="1"/>
    <row r="1048318" ht="12.75" customHeight="1"/>
    <row r="1048319" ht="12.75" customHeight="1"/>
    <row r="1048320" ht="12.75" customHeight="1"/>
    <row r="1048321" ht="12.75" customHeight="1"/>
    <row r="1048322" ht="12.75" customHeight="1"/>
    <row r="1048323" ht="12.75" customHeight="1"/>
    <row r="1048324" ht="12.75" customHeight="1"/>
    <row r="1048325" ht="12.75" customHeight="1"/>
    <row r="1048326" ht="12.75" customHeight="1"/>
    <row r="1048327" ht="12.75" customHeight="1"/>
    <row r="1048328" ht="12.75" customHeight="1"/>
    <row r="1048329" ht="12.75" customHeight="1"/>
    <row r="1048330" ht="12.75" customHeight="1"/>
    <row r="1048331" ht="12.75" customHeight="1"/>
    <row r="1048332" ht="12.75" customHeight="1"/>
    <row r="1048333" ht="12.75" customHeight="1"/>
    <row r="1048334" ht="12.75" customHeight="1"/>
    <row r="1048335" ht="12.75" customHeight="1"/>
    <row r="1048336" ht="12.75" customHeight="1"/>
    <row r="1048337" ht="12.75" customHeight="1"/>
    <row r="1048338" ht="12.75" customHeight="1"/>
    <row r="1048339" ht="12.75" customHeight="1"/>
    <row r="1048340" ht="12.75" customHeight="1"/>
    <row r="1048341" ht="12.75" customHeight="1"/>
    <row r="1048342" ht="12.75" customHeight="1"/>
    <row r="1048343" ht="12.75" customHeight="1"/>
    <row r="1048344" ht="12.75" customHeight="1"/>
    <row r="1048345" ht="12.75" customHeight="1"/>
    <row r="1048346" ht="12.75" customHeight="1"/>
    <row r="1048347" ht="12.75" customHeight="1"/>
    <row r="1048348" ht="12.75" customHeight="1"/>
    <row r="1048349" ht="12.75" customHeight="1"/>
    <row r="1048350" ht="12.75" customHeight="1"/>
    <row r="1048351" ht="12.75" customHeight="1"/>
    <row r="1048352" ht="12.75" customHeight="1"/>
    <row r="1048353" ht="12.75" customHeight="1"/>
    <row r="1048354" ht="12.75" customHeight="1"/>
    <row r="1048355" ht="12.75" customHeight="1"/>
    <row r="1048356" ht="12.75" customHeight="1"/>
    <row r="1048357" ht="12.75" customHeight="1"/>
    <row r="1048358" ht="12.75" customHeight="1"/>
    <row r="1048359" ht="12.75" customHeight="1"/>
    <row r="1048360" ht="12.75" customHeight="1"/>
    <row r="1048361" ht="12.75" customHeight="1"/>
    <row r="1048362" ht="12.75" customHeight="1"/>
    <row r="1048363" ht="12.75" customHeight="1"/>
    <row r="1048364" ht="12.75" customHeight="1"/>
    <row r="1048365" ht="12.75" customHeight="1"/>
    <row r="1048366" ht="12.75" customHeight="1"/>
    <row r="1048367" ht="12.75" customHeight="1"/>
    <row r="1048368" ht="12.75" customHeight="1"/>
    <row r="1048369" ht="12.75" customHeight="1"/>
    <row r="1048370" ht="12.75" customHeight="1"/>
    <row r="1048371" ht="12.75" customHeight="1"/>
    <row r="1048372" ht="12.75" customHeight="1"/>
    <row r="1048373" ht="12.75" customHeight="1"/>
    <row r="1048374" ht="12.75" customHeight="1"/>
    <row r="1048375" ht="12.75" customHeight="1"/>
    <row r="1048376" ht="12.75" customHeight="1"/>
    <row r="1048377" ht="12.75" customHeight="1"/>
    <row r="1048378" ht="12.75" customHeight="1"/>
    <row r="1048379" ht="12.75" customHeight="1"/>
    <row r="1048380" ht="12.75" customHeight="1"/>
    <row r="1048381" ht="12.75" customHeight="1"/>
    <row r="1048382" ht="12.75" customHeight="1"/>
    <row r="1048383" ht="12.75" customHeight="1"/>
    <row r="1048384" ht="12.75" customHeight="1"/>
    <row r="1048385" ht="12.75" customHeight="1"/>
    <row r="1048386" ht="12.75" customHeight="1"/>
    <row r="1048387" ht="12.75" customHeight="1"/>
    <row r="1048388" ht="12.75" customHeight="1"/>
    <row r="1048389" ht="12.75" customHeight="1"/>
    <row r="1048390" ht="12.75" customHeight="1"/>
    <row r="1048391" ht="12.75" customHeight="1"/>
    <row r="1048392" ht="12.75" customHeight="1"/>
    <row r="1048393" ht="12.75" customHeight="1"/>
    <row r="1048394" ht="12.75" customHeight="1"/>
    <row r="1048395" ht="12.75" customHeight="1"/>
    <row r="1048396" ht="12.75" customHeight="1"/>
    <row r="1048397" ht="12.75" customHeight="1"/>
    <row r="1048398" ht="12.75" customHeight="1"/>
    <row r="1048399" ht="12.75" customHeight="1"/>
    <row r="1048400" ht="12.75" customHeight="1"/>
    <row r="1048401" ht="12.75" customHeight="1"/>
    <row r="1048402" ht="12.75" customHeight="1"/>
    <row r="1048403" ht="12.75" customHeight="1"/>
    <row r="1048404" ht="12.75" customHeight="1"/>
    <row r="1048405" ht="12.75" customHeight="1"/>
    <row r="1048406" ht="12.75" customHeight="1"/>
    <row r="1048407" ht="12.75" customHeight="1"/>
    <row r="1048408" ht="12.75" customHeight="1"/>
    <row r="1048409" ht="12.75" customHeight="1"/>
    <row r="1048410" ht="12.75" customHeight="1"/>
    <row r="1048411" ht="12.75" customHeight="1"/>
    <row r="1048412" ht="12.75" customHeight="1"/>
    <row r="1048413" ht="12.75" customHeight="1"/>
    <row r="1048414" ht="12.75" customHeight="1"/>
    <row r="1048415" ht="12.75" customHeight="1"/>
    <row r="1048416" ht="12.75" customHeight="1"/>
    <row r="1048417" ht="12.75" customHeight="1"/>
    <row r="1048418" ht="12.75" customHeight="1"/>
    <row r="1048419" ht="12.75" customHeight="1"/>
    <row r="1048420" ht="12.75" customHeight="1"/>
    <row r="1048421" ht="12.75" customHeight="1"/>
    <row r="1048422" ht="12.75" customHeight="1"/>
    <row r="1048423" ht="12.75" customHeight="1"/>
    <row r="1048424" ht="12.75" customHeight="1"/>
    <row r="1048425" ht="12.75" customHeight="1"/>
    <row r="1048426" ht="12.75" customHeight="1"/>
    <row r="1048427" ht="12.75" customHeight="1"/>
    <row r="1048428" ht="12.75" customHeight="1"/>
    <row r="1048429" ht="12.75" customHeight="1"/>
    <row r="1048430" ht="12.75" customHeight="1"/>
    <row r="1048431" ht="12.75" customHeight="1"/>
    <row r="1048432" ht="12.75" customHeight="1"/>
    <row r="1048433" ht="12.75" customHeight="1"/>
    <row r="1048434" ht="12.75" customHeight="1"/>
    <row r="1048435" ht="12.75" customHeight="1"/>
    <row r="1048436" ht="12.75" customHeight="1"/>
    <row r="1048437" ht="12.75" customHeight="1"/>
    <row r="1048438" ht="12.75" customHeight="1"/>
    <row r="1048439" ht="12.75" customHeight="1"/>
    <row r="1048440" ht="12.75" customHeight="1"/>
    <row r="1048441" ht="12.75" customHeight="1"/>
    <row r="1048442" ht="12.75" customHeight="1"/>
    <row r="1048443" ht="12.75" customHeight="1"/>
    <row r="1048444" ht="12.75" customHeight="1"/>
    <row r="1048445" ht="12.75" customHeight="1"/>
    <row r="1048446" ht="12.75" customHeight="1"/>
    <row r="1048447" ht="12.75" customHeight="1"/>
    <row r="1048448" ht="12.75" customHeight="1"/>
    <row r="1048449" ht="12.75" customHeight="1"/>
    <row r="1048450" ht="12.75" customHeight="1"/>
    <row r="1048451" ht="12.75" customHeight="1"/>
    <row r="1048452" ht="12.75" customHeight="1"/>
    <row r="1048453" ht="12.75" customHeight="1"/>
    <row r="1048454" ht="12.75" customHeight="1"/>
    <row r="1048455" ht="12.75" customHeight="1"/>
    <row r="1048456" ht="12.75" customHeight="1"/>
    <row r="1048457" ht="12.75" customHeight="1"/>
    <row r="1048458" ht="12.75" customHeight="1"/>
    <row r="1048459" ht="12.75" customHeight="1"/>
    <row r="1048460" ht="12.75" customHeight="1"/>
    <row r="1048461" ht="12.75" customHeight="1"/>
    <row r="1048462" ht="12.75" customHeight="1"/>
    <row r="1048463" ht="12.75" customHeight="1"/>
    <row r="1048464" ht="12.75" customHeight="1"/>
    <row r="1048465" ht="12.75" customHeight="1"/>
    <row r="1048466" ht="12.75" customHeight="1"/>
    <row r="1048467" ht="12.75" customHeight="1"/>
    <row r="1048468" ht="12.75" customHeight="1"/>
    <row r="1048469" ht="12.75" customHeight="1"/>
    <row r="1048470" ht="12.75" customHeight="1"/>
    <row r="1048471" ht="12.75" customHeight="1"/>
    <row r="1048472" ht="12.75" customHeight="1"/>
    <row r="1048473" ht="12.75" customHeight="1"/>
    <row r="1048474" ht="12.75" customHeight="1"/>
    <row r="1048475" ht="12.75" customHeight="1"/>
    <row r="1048476" ht="12.75" customHeight="1"/>
    <row r="1048477" ht="12.75" customHeight="1"/>
    <row r="1048478" ht="12.75" customHeight="1"/>
    <row r="1048479" ht="12.75" customHeight="1"/>
    <row r="1048480" ht="12.75" customHeight="1"/>
    <row r="1048481" ht="12.75" customHeight="1"/>
    <row r="1048482" ht="12.75" customHeight="1"/>
    <row r="1048483" ht="12.75" customHeight="1"/>
    <row r="1048484" ht="12.75" customHeight="1"/>
    <row r="1048485" ht="12.75" customHeight="1"/>
    <row r="1048486" ht="12.75" customHeight="1"/>
    <row r="1048487" ht="12.75" customHeight="1"/>
    <row r="1048488" ht="12.75" customHeight="1"/>
    <row r="1048489" ht="12.75" customHeight="1"/>
    <row r="1048490" ht="12.75" customHeight="1"/>
    <row r="1048491" ht="12.75" customHeight="1"/>
    <row r="1048492" ht="12.75" customHeight="1"/>
    <row r="1048493" ht="12.75" customHeight="1"/>
    <row r="1048494" ht="12.75" customHeight="1"/>
    <row r="1048495" ht="12.75" customHeight="1"/>
    <row r="1048496" ht="12.75" customHeight="1"/>
    <row r="1048497" ht="12.75" customHeight="1"/>
    <row r="1048498" ht="12.75" customHeight="1"/>
    <row r="1048499" ht="12.75" customHeight="1"/>
    <row r="1048500" ht="12.75" customHeight="1"/>
    <row r="1048501" ht="12.75" customHeight="1"/>
    <row r="1048502" ht="12.75" customHeight="1"/>
    <row r="1048503" ht="12.75" customHeight="1"/>
    <row r="1048504" ht="12.75" customHeight="1"/>
    <row r="1048505" ht="12.75" customHeight="1"/>
    <row r="1048506" ht="12.75" customHeight="1"/>
    <row r="1048507" ht="12.75" customHeight="1"/>
    <row r="1048508" ht="12.75" customHeight="1"/>
    <row r="1048509" ht="12.75" customHeight="1"/>
    <row r="1048510" ht="12.75" customHeight="1"/>
    <row r="1048511" ht="12.75" customHeight="1"/>
    <row r="1048512" ht="12.75" customHeight="1"/>
    <row r="1048513" ht="12.75" customHeight="1"/>
    <row r="1048514" ht="12.75" customHeight="1"/>
    <row r="1048515" ht="12.75" customHeight="1"/>
    <row r="1048516" ht="12.75" customHeight="1"/>
    <row r="1048517" ht="12.75" customHeight="1"/>
    <row r="1048518" ht="12.75" customHeight="1"/>
    <row r="1048519" ht="12.75" customHeight="1"/>
    <row r="1048520" ht="12.75" customHeight="1"/>
    <row r="1048521" ht="12.75" customHeight="1"/>
    <row r="1048522" ht="12.75" customHeight="1"/>
    <row r="1048523" ht="12.75" customHeight="1"/>
    <row r="1048524" ht="12.75" customHeight="1"/>
    <row r="1048525" ht="12.75" customHeight="1"/>
    <row r="1048526" ht="12.75" customHeight="1"/>
    <row r="1048527" ht="12.75" customHeight="1"/>
    <row r="1048528" ht="12.75" customHeight="1"/>
    <row r="1048529" ht="12.75" customHeight="1"/>
    <row r="1048530" ht="12.75" customHeight="1"/>
    <row r="1048531" ht="12.75" customHeight="1"/>
    <row r="1048532" ht="12.75" customHeight="1"/>
    <row r="1048533" ht="12.75" customHeight="1"/>
    <row r="1048534" ht="12.75" customHeight="1"/>
    <row r="1048535" ht="12.75" customHeight="1"/>
    <row r="1048536" ht="12.75" customHeight="1"/>
    <row r="1048537" ht="12.75" customHeight="1"/>
    <row r="1048538" ht="12.75" customHeight="1"/>
    <row r="1048539" ht="12.75" customHeight="1"/>
    <row r="1048540" ht="12.75" customHeight="1"/>
    <row r="1048541" ht="12.75" customHeight="1"/>
    <row r="1048542" ht="12.75" customHeight="1"/>
    <row r="1048543" ht="12.75" customHeight="1"/>
    <row r="1048544" ht="12.75" customHeight="1"/>
    <row r="1048545" ht="12.75" customHeight="1"/>
    <row r="1048546" ht="12.75" customHeight="1"/>
    <row r="1048547" ht="12.75" customHeight="1"/>
    <row r="1048548" ht="12.75" customHeight="1"/>
    <row r="1048549" ht="12.75" customHeight="1"/>
    <row r="1048550" ht="12.75" customHeight="1"/>
    <row r="1048551" ht="12.75" customHeight="1"/>
    <row r="1048552" ht="12.75" customHeight="1"/>
    <row r="1048553" ht="12.75" customHeight="1"/>
    <row r="1048554" ht="12.75" customHeight="1"/>
    <row r="1048555" ht="12.75" customHeight="1"/>
    <row r="1048556" ht="12.75" customHeight="1"/>
    <row r="1048557" ht="12.75" customHeight="1"/>
    <row r="1048558" ht="12.75" customHeight="1"/>
    <row r="1048559" ht="12.75" customHeight="1"/>
    <row r="1048560" ht="12.75" customHeight="1"/>
    <row r="1048561" ht="12.75" customHeight="1"/>
    <row r="1048562" ht="12.75" customHeight="1"/>
    <row r="1048563" ht="12.75" customHeight="1"/>
    <row r="1048564" ht="12.75" customHeight="1"/>
    <row r="1048565" ht="12.75" customHeight="1"/>
    <row r="1048566" ht="12.75" customHeight="1"/>
    <row r="1048567" ht="12.75" customHeight="1"/>
    <row r="1048568" ht="12.75" customHeight="1"/>
    <row r="1048569" ht="12.75" customHeight="1"/>
    <row r="1048570" ht="12.75" customHeight="1"/>
    <row r="1048571" ht="12.75" customHeight="1"/>
    <row r="1048572" ht="12.75" customHeight="1"/>
    <row r="1048573" ht="12.75" customHeight="1"/>
    <row r="1048574" ht="12.75" customHeight="1"/>
    <row r="1048575" ht="12.75" customHeight="1"/>
    <row r="1048576" ht="12.75" customHeight="1"/>
  </sheetData>
  <sheetProtection password="DC4E" sheet="1" objects="1" scenarios="1"/>
  <mergeCells count="1">
    <mergeCell ref="B11:C11"/>
  </mergeCells>
  <conditionalFormatting sqref="E19:E53 E57:E91 E95:E129">
    <cfRule type="cellIs" dxfId="35" priority="31" stopIfTrue="1" operator="equal">
      <formula>"ERR"</formula>
    </cfRule>
  </conditionalFormatting>
  <conditionalFormatting sqref="D19:D53 D57:D91 D95:D129">
    <cfRule type="expression" dxfId="34" priority="20" stopIfTrue="1">
      <formula>ISBLANK(D19)</formula>
    </cfRule>
    <cfRule type="cellIs" dxfId="33" priority="21" stopIfTrue="1" operator="equal">
      <formula>"Pasa"</formula>
    </cfRule>
    <cfRule type="cellIs" dxfId="32" priority="22" stopIfTrue="1" operator="equal">
      <formula>"Falla"</formula>
    </cfRule>
    <cfRule type="cellIs" dxfId="31" priority="23" stopIfTrue="1" operator="equal">
      <formula>"N/A"</formula>
    </cfRule>
    <cfRule type="cellIs" dxfId="30" priority="24" stopIfTrue="1" operator="equal">
      <formula>"N/T"</formula>
    </cfRule>
    <cfRule type="cellIs" dxfId="29" priority="25" stopIfTrue="1" operator="equal">
      <formula>"N/D"</formula>
    </cfRule>
  </conditionalFormatting>
  <conditionalFormatting sqref="F19:J19">
    <cfRule type="expression" dxfId="28" priority="13" stopIfTrue="1">
      <formula>ISBLANK(F19)</formula>
    </cfRule>
    <cfRule type="cellIs" dxfId="27" priority="14" stopIfTrue="1" operator="equal">
      <formula>"Pasa"</formula>
    </cfRule>
    <cfRule type="cellIs" dxfId="26" priority="15" stopIfTrue="1" operator="equal">
      <formula>"Falla"</formula>
    </cfRule>
    <cfRule type="cellIs" dxfId="25" priority="16" stopIfTrue="1" operator="equal">
      <formula>"N/A"</formula>
    </cfRule>
    <cfRule type="cellIs" dxfId="24" priority="17" stopIfTrue="1" operator="equal">
      <formula>"N/T"</formula>
    </cfRule>
    <cfRule type="cellIs" dxfId="23" priority="18" stopIfTrue="1" operator="equal">
      <formula>"N/D"</formula>
    </cfRule>
  </conditionalFormatting>
  <conditionalFormatting sqref="F57:J57">
    <cfRule type="expression" dxfId="22" priority="7" stopIfTrue="1">
      <formula>ISBLANK(F57)</formula>
    </cfRule>
    <cfRule type="cellIs" dxfId="21" priority="8" stopIfTrue="1" operator="equal">
      <formula>"Pasa"</formula>
    </cfRule>
    <cfRule type="cellIs" dxfId="20" priority="9" stopIfTrue="1" operator="equal">
      <formula>"Falla"</formula>
    </cfRule>
    <cfRule type="cellIs" dxfId="19" priority="10" stopIfTrue="1" operator="equal">
      <formula>"N/A"</formula>
    </cfRule>
    <cfRule type="cellIs" dxfId="18" priority="11" stopIfTrue="1" operator="equal">
      <formula>"N/T"</formula>
    </cfRule>
    <cfRule type="cellIs" dxfId="17" priority="12" stopIfTrue="1" operator="equal">
      <formula>"N/D"</formula>
    </cfRule>
  </conditionalFormatting>
  <conditionalFormatting sqref="F95:J95">
    <cfRule type="expression" dxfId="16" priority="1" stopIfTrue="1">
      <formula>ISBLANK(F95)</formula>
    </cfRule>
    <cfRule type="cellIs" dxfId="15" priority="2" stopIfTrue="1" operator="equal">
      <formula>"Pasa"</formula>
    </cfRule>
    <cfRule type="cellIs" dxfId="14" priority="3" stopIfTrue="1" operator="equal">
      <formula>"Falla"</formula>
    </cfRule>
    <cfRule type="cellIs" dxfId="13" priority="4" stopIfTrue="1" operator="equal">
      <formula>"N/A"</formula>
    </cfRule>
    <cfRule type="cellIs" dxfId="12" priority="5" stopIfTrue="1" operator="equal">
      <formula>"N/T"</formula>
    </cfRule>
    <cfRule type="cellIs" dxfId="11" priority="6" stopIfTrue="1" operator="equal">
      <formula>"N/D"</formula>
    </cfRule>
  </conditionalFormatting>
  <pageMargins left="0.7" right="0.7" top="0.75" bottom="0.75" header="0.51180555555555496" footer="0.51180555555555496"/>
  <pageSetup firstPageNumber="0" orientation="portrait" horizontalDpi="300" verticalDpi="300" r:id="rId1"/>
  <drawing r:id="rId2"/>
  <legacyDrawing r:id="rId3"/>
  <extLst>
    <ext xmlns:x14="http://schemas.microsoft.com/office/spreadsheetml/2009/9/main" uri="{CCE6A557-97BC-4b89-ADB6-D9C93CAAB3DF}">
      <x14:dataValidations xmlns:xm="http://schemas.microsoft.com/office/excel/2006/main" count="1">
        <x14:dataValidation type="list" operator="equal" showErrorMessage="1">
          <x14:formula1>
            <xm:f>'DATA - Oculta'!$U$8:$U$13</xm:f>
          </x14:formula1>
          <xm:sqref>D19:D53 D57:D91 D95:D129</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L123"/>
  <sheetViews>
    <sheetView zoomScale="80" zoomScaleNormal="80" workbookViewId="0">
      <selection activeCell="BM6" sqref="BM6"/>
    </sheetView>
  </sheetViews>
  <sheetFormatPr baseColWidth="10" defaultColWidth="11.5703125" defaultRowHeight="12.75"/>
  <cols>
    <col min="1" max="1" width="7.85546875" style="14" customWidth="1"/>
    <col min="2" max="2" width="7.28515625" style="128" customWidth="1"/>
    <col min="3" max="3" width="45.85546875" style="14" customWidth="1"/>
    <col min="4" max="33" width="16.42578125" style="14" customWidth="1"/>
    <col min="34" max="34" width="16.85546875" style="14" customWidth="1"/>
    <col min="35" max="35" width="10.5703125" style="14" customWidth="1"/>
    <col min="36" max="16384" width="11.5703125" style="14"/>
  </cols>
  <sheetData>
    <row r="1" spans="1:64" ht="12.75" customHeight="1">
      <c r="A1" s="31"/>
      <c r="B1" s="2"/>
      <c r="C1" s="19"/>
      <c r="D1" s="19"/>
      <c r="E1" s="19"/>
      <c r="F1" s="19"/>
      <c r="G1" s="19"/>
      <c r="H1" s="19"/>
      <c r="I1" s="19"/>
      <c r="J1" s="19"/>
      <c r="K1" s="19"/>
      <c r="L1" s="19"/>
      <c r="M1" s="19"/>
      <c r="N1" s="19"/>
      <c r="O1" s="19"/>
      <c r="P1" s="19"/>
      <c r="Q1" s="19"/>
      <c r="R1" s="19"/>
      <c r="S1" s="19"/>
      <c r="T1" s="19"/>
      <c r="U1" s="19"/>
      <c r="V1" s="19"/>
      <c r="W1" s="19"/>
      <c r="X1" s="19"/>
      <c r="Y1" s="19"/>
      <c r="Z1" s="19"/>
    </row>
    <row r="2" spans="1:64" ht="27" customHeight="1">
      <c r="A2" s="31"/>
      <c r="B2" s="81" t="s">
        <v>0</v>
      </c>
      <c r="C2" s="19"/>
      <c r="D2" s="19"/>
      <c r="E2" s="19"/>
      <c r="F2" s="19"/>
      <c r="G2" s="19"/>
      <c r="H2" s="19"/>
      <c r="I2" s="19"/>
      <c r="J2" s="19"/>
      <c r="K2" s="19"/>
      <c r="L2" s="19"/>
      <c r="M2" s="19"/>
      <c r="N2" s="19"/>
      <c r="O2" s="19"/>
      <c r="P2" s="19"/>
      <c r="Q2" s="19"/>
      <c r="R2" s="19"/>
      <c r="S2" s="19"/>
      <c r="T2" s="19"/>
      <c r="U2" s="19"/>
      <c r="V2" s="19"/>
      <c r="W2" s="19"/>
      <c r="X2" s="19"/>
      <c r="Y2" s="19"/>
      <c r="Z2" s="19"/>
    </row>
    <row r="3" spans="1:64" ht="26.1" customHeight="1">
      <c r="A3" s="31"/>
      <c r="B3" s="82" t="s">
        <v>244</v>
      </c>
      <c r="C3" s="19"/>
      <c r="D3" s="19"/>
      <c r="E3" s="19"/>
      <c r="F3" s="19"/>
      <c r="G3" s="19"/>
      <c r="H3" s="19"/>
      <c r="I3" s="19"/>
      <c r="J3" s="19"/>
      <c r="K3" s="19"/>
      <c r="L3" s="19"/>
      <c r="M3" s="19"/>
      <c r="N3" s="19"/>
      <c r="O3" s="19"/>
      <c r="P3" s="19"/>
      <c r="Q3" s="19"/>
      <c r="R3" s="19"/>
      <c r="S3" s="19"/>
      <c r="T3" s="19"/>
      <c r="U3" s="19"/>
      <c r="V3" s="19"/>
      <c r="W3" s="19"/>
      <c r="X3" s="19"/>
      <c r="Y3" s="19"/>
      <c r="Z3" s="19"/>
    </row>
    <row r="4" spans="1:64" ht="26.1" customHeight="1">
      <c r="A4" s="31"/>
      <c r="B4" s="108"/>
      <c r="C4" s="19"/>
      <c r="D4" s="19"/>
      <c r="E4" s="19"/>
      <c r="F4" s="19"/>
      <c r="G4" s="19"/>
      <c r="H4" s="19"/>
      <c r="I4" s="19"/>
      <c r="J4" s="19"/>
      <c r="K4" s="19"/>
      <c r="L4" s="19"/>
      <c r="M4" s="19"/>
      <c r="N4" s="19"/>
      <c r="O4" s="19"/>
      <c r="P4" s="19"/>
      <c r="Q4" s="19"/>
      <c r="R4" s="19"/>
      <c r="S4" s="19"/>
      <c r="T4" s="19"/>
      <c r="U4" s="19"/>
      <c r="V4" s="19"/>
      <c r="W4" s="19"/>
      <c r="X4" s="19"/>
      <c r="Y4" s="19"/>
      <c r="Z4" s="19"/>
    </row>
    <row r="5" spans="1:64" ht="26.1" customHeight="1">
      <c r="B5" s="7" t="s">
        <v>133</v>
      </c>
      <c r="C5" s="7"/>
      <c r="D5" s="96"/>
      <c r="E5" s="96"/>
      <c r="F5" s="96"/>
      <c r="G5" s="96"/>
      <c r="H5" s="96"/>
      <c r="I5" s="96"/>
      <c r="J5" s="96"/>
      <c r="K5" s="96"/>
      <c r="L5" s="96"/>
      <c r="M5" s="96"/>
      <c r="N5" s="96"/>
      <c r="O5" s="96"/>
      <c r="P5" s="96"/>
      <c r="Q5" s="96"/>
      <c r="R5" s="96"/>
      <c r="S5" s="96"/>
      <c r="T5" s="96"/>
      <c r="U5" s="96"/>
      <c r="V5" s="96"/>
      <c r="W5" s="96"/>
      <c r="X5" s="96"/>
      <c r="Y5" s="96"/>
      <c r="Z5" s="96"/>
      <c r="AA5" s="96"/>
      <c r="AB5" s="96"/>
      <c r="AC5" s="96"/>
      <c r="AD5" s="96"/>
      <c r="AE5" s="96"/>
      <c r="AF5" s="96"/>
      <c r="AG5" s="96"/>
      <c r="AH5" s="85"/>
      <c r="AI5" s="85"/>
      <c r="AJ5" s="85"/>
      <c r="AK5" s="85"/>
      <c r="AL5" s="85"/>
      <c r="AM5" s="85"/>
      <c r="AN5" s="85"/>
      <c r="AO5" s="85"/>
      <c r="AP5" s="85"/>
      <c r="AQ5" s="85"/>
      <c r="AR5" s="85"/>
      <c r="AS5" s="85"/>
      <c r="AT5" s="85"/>
      <c r="AU5" s="85"/>
      <c r="AV5" s="85"/>
      <c r="AW5" s="85"/>
      <c r="AX5" s="85"/>
      <c r="AY5" s="85"/>
      <c r="AZ5" s="85"/>
      <c r="BA5" s="85"/>
      <c r="BB5" s="85"/>
      <c r="BC5" s="85"/>
      <c r="BD5" s="85"/>
      <c r="BE5" s="85"/>
      <c r="BF5" s="85"/>
      <c r="BG5" s="85"/>
      <c r="BH5" s="85"/>
      <c r="BI5" s="85"/>
      <c r="BJ5" s="85"/>
      <c r="BK5" s="85"/>
      <c r="BL5" s="85"/>
    </row>
    <row r="6" spans="1:64" ht="19.149999999999999" customHeight="1" thickBot="1">
      <c r="A6" s="84"/>
      <c r="B6" s="84"/>
      <c r="C6" s="84"/>
      <c r="D6" s="84"/>
      <c r="E6" s="84"/>
      <c r="F6" s="84"/>
      <c r="G6" s="84"/>
      <c r="H6" s="84"/>
      <c r="I6" s="84"/>
      <c r="J6" s="220" t="s">
        <v>134</v>
      </c>
      <c r="K6" s="220"/>
      <c r="L6" s="220"/>
      <c r="M6" s="84"/>
      <c r="N6" s="220" t="s">
        <v>135</v>
      </c>
      <c r="O6" s="220"/>
      <c r="P6" s="220"/>
      <c r="Q6" s="84"/>
      <c r="R6" s="84"/>
      <c r="S6" s="84"/>
      <c r="T6" s="84"/>
      <c r="U6" s="84"/>
      <c r="V6" s="84"/>
      <c r="W6" s="84"/>
      <c r="X6" s="84"/>
      <c r="Y6" s="84"/>
      <c r="Z6" s="84"/>
      <c r="AA6" s="85"/>
      <c r="AB6" s="85"/>
      <c r="AC6" s="85"/>
      <c r="AD6" s="85"/>
      <c r="AE6" s="85"/>
      <c r="AF6" s="85"/>
      <c r="AG6" s="85"/>
      <c r="AH6" s="85"/>
      <c r="AI6" s="85"/>
      <c r="AJ6" s="85"/>
      <c r="AK6" s="85"/>
      <c r="AL6" s="85"/>
      <c r="AM6" s="85"/>
      <c r="AN6" s="85"/>
      <c r="AO6" s="85"/>
      <c r="AP6" s="85"/>
      <c r="AQ6" s="85"/>
      <c r="AR6" s="85"/>
      <c r="AS6" s="85"/>
      <c r="AT6" s="85"/>
      <c r="AU6" s="85"/>
      <c r="AV6" s="85"/>
      <c r="AW6" s="85"/>
      <c r="AX6" s="85"/>
      <c r="AY6" s="85"/>
      <c r="AZ6" s="85"/>
      <c r="BA6" s="85"/>
      <c r="BB6" s="85"/>
      <c r="BC6" s="85"/>
      <c r="BD6" s="85"/>
      <c r="BE6" s="85"/>
      <c r="BF6" s="85"/>
      <c r="BG6" s="85"/>
      <c r="BH6" s="85"/>
      <c r="BI6" s="85"/>
      <c r="BJ6" s="85"/>
      <c r="BK6" s="85"/>
      <c r="BL6" s="85"/>
    </row>
    <row r="7" spans="1:64" ht="34.15" customHeight="1">
      <c r="B7" s="210" t="s">
        <v>56</v>
      </c>
      <c r="C7" s="221"/>
      <c r="D7" s="56" t="s">
        <v>136</v>
      </c>
      <c r="E7" s="56" t="s">
        <v>137</v>
      </c>
      <c r="F7" s="56" t="s">
        <v>68</v>
      </c>
      <c r="G7" s="56" t="s">
        <v>138</v>
      </c>
      <c r="H7" s="57" t="s">
        <v>139</v>
      </c>
      <c r="J7" s="63" t="s">
        <v>140</v>
      </c>
      <c r="K7" s="64" t="s">
        <v>58</v>
      </c>
      <c r="L7" s="65" t="s">
        <v>59</v>
      </c>
      <c r="N7" s="63" t="s">
        <v>140</v>
      </c>
      <c r="O7" s="64" t="s">
        <v>58</v>
      </c>
      <c r="P7" s="65" t="s">
        <v>59</v>
      </c>
      <c r="T7" s="84"/>
      <c r="U7" s="84"/>
      <c r="V7" s="84"/>
      <c r="W7" s="84"/>
      <c r="X7" s="84"/>
      <c r="Y7" s="84"/>
      <c r="Z7" s="84"/>
      <c r="AA7" s="85"/>
      <c r="AB7" s="85"/>
      <c r="AC7" s="85"/>
      <c r="AD7" s="85"/>
      <c r="AE7" s="85"/>
      <c r="AF7" s="85"/>
      <c r="AG7" s="85"/>
      <c r="AH7" s="85"/>
      <c r="AI7" s="85"/>
      <c r="AJ7" s="85"/>
      <c r="AK7" s="85"/>
      <c r="AL7" s="85"/>
      <c r="AM7" s="85"/>
      <c r="AN7" s="85"/>
      <c r="AO7" s="85"/>
      <c r="AP7" s="85"/>
      <c r="AQ7" s="85"/>
      <c r="AR7" s="85"/>
      <c r="AS7" s="85"/>
      <c r="AT7" s="85"/>
      <c r="AU7" s="85"/>
      <c r="AV7" s="85"/>
      <c r="AW7" s="85"/>
      <c r="AX7" s="85"/>
      <c r="AY7" s="85"/>
      <c r="AZ7" s="85"/>
      <c r="BA7" s="85"/>
      <c r="BB7" s="85"/>
      <c r="BC7" s="85"/>
      <c r="BD7" s="85"/>
      <c r="BE7" s="85"/>
      <c r="BF7" s="85"/>
      <c r="BG7" s="85"/>
      <c r="BH7" s="85"/>
      <c r="BI7" s="85"/>
      <c r="BJ7" s="85"/>
      <c r="BK7" s="85"/>
      <c r="BL7" s="85"/>
    </row>
    <row r="8" spans="1:64" ht="19.149999999999999" customHeight="1">
      <c r="B8" s="222" t="s">
        <v>61</v>
      </c>
      <c r="C8" s="223"/>
      <c r="D8" s="58">
        <f>COUNTIF(D54:AG54,"CONFORME")</f>
        <v>0</v>
      </c>
      <c r="E8" s="58">
        <f>COUNTIF(D54:AG54,"NO CONFORME")</f>
        <v>0</v>
      </c>
      <c r="F8" s="59">
        <f>COUNTIF(D54:AG54,"N/A")</f>
        <v>0</v>
      </c>
      <c r="G8" s="59">
        <f>COUNTIF(D54:AG54,"ERROR")</f>
        <v>0</v>
      </c>
      <c r="H8" s="60">
        <f>COUNTIF(D54:AG54,"EN CURSO")</f>
        <v>0</v>
      </c>
      <c r="J8" s="66" t="s">
        <v>141</v>
      </c>
      <c r="K8" s="58">
        <f ca="1">COUNTIF( $D$19:INDIRECT("$AG$" &amp;  SUM(18,'03.Muestra'!$D$45)),"Pasa")+ COUNTIF($D$60:INDIRECT("$W$" &amp;  SUM(59,'03.Muestra'!$D$45)),"Pasa")</f>
        <v>0</v>
      </c>
      <c r="L8" s="67">
        <f ca="1">IF(($K$11+$O$11)=0,0,K8/($K$11+$O$11))</f>
        <v>0</v>
      </c>
      <c r="M8" s="32"/>
      <c r="N8" s="66" t="s">
        <v>63</v>
      </c>
      <c r="O8" s="58">
        <f ca="1">COUNTIF( $D$19:INDIRECT("$AG$" &amp;  SUM(18,'03.Muestra'!$D$45)),"N/D")+ COUNTIF($D$60:INDIRECT("$W$" &amp;  SUM(59,'03.Muestra'!$D$45)),"N/D")</f>
        <v>0</v>
      </c>
      <c r="P8" s="67">
        <f ca="1">IF(($K$11+$O$11)=0,0,O8/($K$11+$O$11))</f>
        <v>0</v>
      </c>
      <c r="T8" s="84"/>
      <c r="U8" s="84"/>
      <c r="V8" s="84"/>
      <c r="W8" s="84"/>
      <c r="X8" s="84"/>
      <c r="Y8" s="84"/>
      <c r="Z8" s="84"/>
      <c r="AA8" s="85"/>
      <c r="AB8" s="85"/>
      <c r="AC8" s="85"/>
      <c r="AD8" s="85"/>
      <c r="AE8" s="85"/>
      <c r="AF8" s="85"/>
      <c r="AG8" s="85"/>
      <c r="AH8" s="85"/>
      <c r="AI8" s="85"/>
      <c r="AJ8" s="85"/>
      <c r="AK8" s="85"/>
      <c r="AL8" s="85"/>
      <c r="AM8" s="85"/>
      <c r="AN8" s="85"/>
      <c r="AO8" s="85"/>
      <c r="AP8" s="85"/>
      <c r="AQ8" s="85"/>
      <c r="AR8" s="85"/>
      <c r="AS8" s="85"/>
      <c r="AT8" s="85"/>
      <c r="AU8" s="85"/>
      <c r="AV8" s="85"/>
      <c r="AW8" s="85"/>
      <c r="AX8" s="85"/>
      <c r="AY8" s="85"/>
      <c r="AZ8" s="85"/>
      <c r="BA8" s="85"/>
      <c r="BB8" s="85"/>
      <c r="BC8" s="85"/>
      <c r="BD8" s="85"/>
      <c r="BE8" s="85"/>
      <c r="BF8" s="85"/>
      <c r="BG8" s="85"/>
      <c r="BH8" s="85"/>
      <c r="BI8" s="85"/>
      <c r="BJ8" s="85"/>
      <c r="BK8" s="85"/>
      <c r="BL8" s="85"/>
    </row>
    <row r="9" spans="1:64" ht="19.149999999999999" customHeight="1">
      <c r="B9" s="222" t="s">
        <v>64</v>
      </c>
      <c r="C9" s="223"/>
      <c r="D9" s="58">
        <f>COUNTIF(D95:W95,"CONFORME")</f>
        <v>0</v>
      </c>
      <c r="E9" s="58">
        <f>COUNTIF(D95:W95,"NO CONFORME")</f>
        <v>0</v>
      </c>
      <c r="F9" s="59">
        <f>COUNTIF(D95:W95,"N/A")</f>
        <v>0</v>
      </c>
      <c r="G9" s="59">
        <f>COUNTIF(D95:W95,"ERROR")</f>
        <v>0</v>
      </c>
      <c r="H9" s="60">
        <f>COUNTIF(D95:W95,"EN CURSO")</f>
        <v>0</v>
      </c>
      <c r="J9" s="66" t="s">
        <v>65</v>
      </c>
      <c r="K9" s="58">
        <f ca="1">COUNTIF( $D$19:INDIRECT("$AG$" &amp;  SUM(18,'03.Muestra'!$D$45)),"Falla")+ COUNTIF($D$60:INDIRECT("$W$" &amp;  SUM(59,'03.Muestra'!$D$45)),"Falla")</f>
        <v>0</v>
      </c>
      <c r="L9" s="67">
        <f ca="1">IF(($K$11+$O$11)=0,0,K9/($K$11+$O$11))</f>
        <v>0</v>
      </c>
      <c r="M9" s="32"/>
      <c r="N9" s="66" t="s">
        <v>66</v>
      </c>
      <c r="O9" s="58">
        <f ca="1">COUNTIF( $D$19:INDIRECT("$AG$" &amp;  SUM(18,'03.Muestra'!$D$45)),"N/T")+ COUNTIF($D$60:INDIRECT("$W$" &amp;  SUM(59,'03.Muestra'!$D$45)),"N/T")</f>
        <v>0</v>
      </c>
      <c r="P9" s="67">
        <f ca="1">IF(($K$11+$O$11)=0,0,O9/($K$11+$O$11))</f>
        <v>0</v>
      </c>
      <c r="T9" s="84"/>
      <c r="U9" s="84"/>
      <c r="V9" s="84"/>
      <c r="W9" s="84"/>
      <c r="X9" s="84"/>
      <c r="Y9" s="84"/>
      <c r="Z9" s="84"/>
      <c r="AA9" s="85"/>
      <c r="AB9" s="85"/>
      <c r="AC9" s="85"/>
      <c r="AD9" s="85"/>
      <c r="AE9" s="85"/>
      <c r="AF9" s="85"/>
      <c r="AG9" s="85"/>
      <c r="AH9" s="85"/>
      <c r="AI9" s="85"/>
      <c r="AJ9" s="85"/>
      <c r="AK9" s="85"/>
      <c r="AL9" s="85"/>
      <c r="AM9" s="85"/>
      <c r="AN9" s="85"/>
      <c r="AO9" s="85"/>
      <c r="AP9" s="85"/>
      <c r="AQ9" s="85"/>
      <c r="AR9" s="85"/>
      <c r="AS9" s="85"/>
      <c r="AT9" s="85"/>
      <c r="AU9" s="85"/>
      <c r="AV9" s="85"/>
      <c r="AW9" s="85"/>
      <c r="AX9" s="85"/>
      <c r="AY9" s="85"/>
      <c r="AZ9" s="85"/>
      <c r="BA9" s="85"/>
      <c r="BB9" s="85"/>
      <c r="BC9" s="85"/>
      <c r="BD9" s="85"/>
      <c r="BE9" s="85"/>
      <c r="BF9" s="85"/>
      <c r="BG9" s="85"/>
      <c r="BH9" s="85"/>
      <c r="BI9" s="85"/>
      <c r="BJ9" s="85"/>
      <c r="BK9" s="85"/>
      <c r="BL9" s="85"/>
    </row>
    <row r="10" spans="1:64" ht="19.149999999999999" customHeight="1" thickBot="1">
      <c r="B10" s="218" t="s">
        <v>142</v>
      </c>
      <c r="C10" s="219"/>
      <c r="D10" s="61" t="str">
        <f>CONCATENATE(SUM(D8,D9)," (",ROUND(SUM(D8,D9)*100/50,2)," %)")</f>
        <v>0 (0 %)</v>
      </c>
      <c r="E10" s="61" t="str">
        <f t="shared" ref="E10:F10" si="0">CONCATENATE(SUM(E8,E9)," (",ROUND(SUM(E8,E9)*100/50,2)," %)")</f>
        <v>0 (0 %)</v>
      </c>
      <c r="F10" s="61" t="str">
        <f t="shared" si="0"/>
        <v>0 (0 %)</v>
      </c>
      <c r="G10" s="61">
        <f>SUM(G8:G9)</f>
        <v>0</v>
      </c>
      <c r="H10" s="62">
        <f>SUM(H8:H9)</f>
        <v>0</v>
      </c>
      <c r="J10" s="66" t="s">
        <v>68</v>
      </c>
      <c r="K10" s="58">
        <f ca="1">COUNTIF( $D$19:INDIRECT("$AG$" &amp;  SUM(18,'03.Muestra'!$D$45)),"N/A")+ COUNTIF($D$60:INDIRECT("$W$" &amp;  SUM(59,'03.Muestra'!$D$45)),"N/A")</f>
        <v>0</v>
      </c>
      <c r="L10" s="67">
        <f ca="1">IF(($K$11+$O$11)=0,0,K10/($K$11+$O$11))</f>
        <v>0</v>
      </c>
      <c r="M10" s="32"/>
      <c r="N10" s="70" t="s">
        <v>69</v>
      </c>
      <c r="O10" s="58">
        <f ca="1">IF('03.Muestra'!$D$45=0,0,SUM(COUNTBLANK($D$19:INDIRECT("$AG$" &amp;  SUM(18,'03.Muestra'!$D$45)-1)),COUNTBLANK($D$60:INDIRECT("$W$" &amp;  SUM(59,'03.Muestra'!$D$45)-1))))</f>
        <v>0</v>
      </c>
      <c r="P10" s="67">
        <f ca="1">IF(($K$11+$O$11)=0,0,O10/($K$11+$O$11))</f>
        <v>0</v>
      </c>
      <c r="T10" s="84"/>
      <c r="U10" s="84"/>
      <c r="V10" s="84"/>
      <c r="W10" s="84"/>
      <c r="X10" s="84"/>
      <c r="Y10" s="84"/>
      <c r="Z10" s="84"/>
      <c r="AA10" s="85"/>
      <c r="AB10" s="85"/>
      <c r="AC10" s="85"/>
      <c r="AD10" s="85"/>
      <c r="AE10" s="85"/>
      <c r="AF10" s="85"/>
      <c r="AG10" s="85"/>
      <c r="AH10" s="85"/>
      <c r="AI10" s="85"/>
      <c r="AJ10" s="85"/>
      <c r="AK10" s="85"/>
      <c r="AL10" s="85"/>
      <c r="AM10" s="85"/>
      <c r="AN10" s="85"/>
      <c r="AO10" s="85"/>
      <c r="AP10" s="85"/>
      <c r="AQ10" s="85"/>
      <c r="AR10" s="85"/>
      <c r="AS10" s="85"/>
      <c r="AT10" s="85"/>
      <c r="AU10" s="85"/>
      <c r="AV10" s="85"/>
      <c r="AW10" s="85"/>
      <c r="AX10" s="85"/>
      <c r="AY10" s="85"/>
      <c r="AZ10" s="85"/>
      <c r="BA10" s="85"/>
      <c r="BB10" s="85"/>
      <c r="BC10" s="85"/>
      <c r="BD10" s="85"/>
      <c r="BE10" s="85"/>
      <c r="BF10" s="85"/>
      <c r="BG10" s="85"/>
      <c r="BH10" s="85"/>
      <c r="BI10" s="85"/>
      <c r="BJ10" s="85"/>
      <c r="BK10" s="85"/>
      <c r="BL10" s="85"/>
    </row>
    <row r="11" spans="1:64" ht="19.149999999999999" customHeight="1" thickBot="1">
      <c r="B11" s="14"/>
      <c r="C11" s="32"/>
      <c r="D11" s="32"/>
      <c r="E11" s="32"/>
      <c r="J11" s="68" t="s">
        <v>142</v>
      </c>
      <c r="K11" s="61">
        <f ca="1">SUM(K8:K10)</f>
        <v>0</v>
      </c>
      <c r="L11" s="69">
        <f ca="1">SUM(L8:L10)</f>
        <v>0</v>
      </c>
      <c r="M11" s="32"/>
      <c r="N11" s="68" t="s">
        <v>142</v>
      </c>
      <c r="O11" s="61">
        <f ca="1">SUM(O8:O10)</f>
        <v>0</v>
      </c>
      <c r="P11" s="69">
        <f ca="1">SUM(P8:P10)</f>
        <v>0</v>
      </c>
      <c r="T11" s="84"/>
      <c r="U11" s="84"/>
      <c r="V11" s="84"/>
      <c r="W11" s="84"/>
      <c r="X11" s="84"/>
      <c r="Y11" s="84"/>
      <c r="Z11" s="84"/>
      <c r="AA11" s="85"/>
      <c r="AB11" s="85"/>
      <c r="AC11" s="85"/>
      <c r="AD11" s="85"/>
      <c r="AE11" s="85"/>
      <c r="AF11" s="85"/>
      <c r="AG11" s="85"/>
      <c r="AH11" s="85"/>
      <c r="AI11" s="85"/>
      <c r="AJ11" s="85"/>
      <c r="AK11" s="85"/>
      <c r="AL11" s="85"/>
      <c r="AM11" s="85"/>
      <c r="AN11" s="85"/>
      <c r="AO11" s="85"/>
      <c r="AP11" s="85"/>
      <c r="AQ11" s="85"/>
      <c r="AR11" s="85"/>
      <c r="AS11" s="85"/>
      <c r="AT11" s="85"/>
      <c r="AU11" s="85"/>
      <c r="AV11" s="85"/>
      <c r="AW11" s="85"/>
      <c r="AX11" s="85"/>
      <c r="AY11" s="85"/>
      <c r="AZ11" s="85"/>
      <c r="BA11" s="85"/>
      <c r="BB11" s="85"/>
      <c r="BC11" s="85"/>
      <c r="BD11" s="85"/>
      <c r="BE11" s="85"/>
      <c r="BF11" s="85"/>
      <c r="BG11" s="85"/>
      <c r="BH11" s="85"/>
      <c r="BI11" s="85"/>
      <c r="BJ11" s="85"/>
      <c r="BK11" s="85"/>
      <c r="BL11" s="85"/>
    </row>
    <row r="12" spans="1:64" ht="19.149999999999999" customHeight="1" thickBot="1">
      <c r="A12" s="38"/>
      <c r="B12" s="38"/>
      <c r="C12" s="38"/>
      <c r="D12" s="38"/>
      <c r="E12" s="38"/>
      <c r="F12" s="38"/>
      <c r="G12" s="38"/>
      <c r="H12" s="38"/>
      <c r="I12" s="38"/>
      <c r="J12" s="38"/>
      <c r="K12" s="38"/>
      <c r="L12" s="38"/>
      <c r="M12" s="38"/>
      <c r="N12" s="38"/>
      <c r="O12" s="38"/>
      <c r="P12" s="38"/>
      <c r="Q12" s="109"/>
      <c r="R12" s="109"/>
      <c r="S12" s="109"/>
      <c r="T12" s="109"/>
      <c r="U12" s="109"/>
      <c r="V12" s="109"/>
      <c r="W12" s="109"/>
      <c r="X12" s="109"/>
      <c r="Y12" s="109"/>
      <c r="Z12" s="109"/>
      <c r="AA12" s="110"/>
      <c r="AB12" s="110"/>
      <c r="AC12" s="110"/>
      <c r="AD12" s="110"/>
      <c r="AE12" s="110"/>
      <c r="AF12" s="110"/>
      <c r="AG12" s="110"/>
      <c r="AH12" s="110"/>
      <c r="AI12" s="110"/>
      <c r="AJ12" s="110"/>
      <c r="AK12" s="110"/>
      <c r="AL12" s="85"/>
      <c r="AM12" s="85"/>
      <c r="AN12" s="85"/>
      <c r="AO12" s="85"/>
      <c r="AP12" s="85"/>
      <c r="AQ12" s="85"/>
      <c r="AR12" s="85"/>
      <c r="AS12" s="85"/>
      <c r="AT12" s="85"/>
      <c r="AU12" s="85"/>
      <c r="AV12" s="85"/>
      <c r="AW12" s="85"/>
      <c r="AX12" s="85"/>
      <c r="AY12" s="85"/>
      <c r="AZ12" s="85"/>
      <c r="BA12" s="85"/>
      <c r="BB12" s="85"/>
      <c r="BC12" s="85"/>
      <c r="BD12" s="85"/>
      <c r="BE12" s="85"/>
      <c r="BF12" s="85"/>
      <c r="BG12" s="85"/>
      <c r="BH12" s="85"/>
      <c r="BI12" s="85"/>
      <c r="BJ12" s="85"/>
      <c r="BK12" s="85"/>
      <c r="BL12" s="85"/>
    </row>
    <row r="13" spans="1:64" ht="23.65" customHeight="1" thickTop="1">
      <c r="A13" s="37"/>
      <c r="B13" s="111"/>
      <c r="C13" s="112" t="s">
        <v>143</v>
      </c>
      <c r="D13" s="113"/>
      <c r="E13" s="212" t="s">
        <v>252</v>
      </c>
      <c r="F13" s="213"/>
      <c r="G13" s="213"/>
      <c r="H13" s="214"/>
      <c r="I13" s="113"/>
      <c r="J13" s="113"/>
      <c r="K13" s="113"/>
      <c r="L13" s="113"/>
      <c r="M13" s="113"/>
      <c r="N13" s="113"/>
      <c r="O13" s="113"/>
      <c r="P13" s="113"/>
      <c r="Q13" s="113"/>
      <c r="R13" s="113"/>
      <c r="S13" s="113"/>
      <c r="T13" s="113"/>
      <c r="U13" s="113"/>
      <c r="V13" s="113"/>
      <c r="W13" s="113"/>
      <c r="X13" s="113"/>
      <c r="Y13" s="113"/>
      <c r="Z13" s="113"/>
      <c r="AA13" s="38"/>
      <c r="AB13" s="38"/>
      <c r="AC13" s="38"/>
      <c r="AD13" s="38"/>
      <c r="AE13" s="38"/>
      <c r="AF13" s="38"/>
      <c r="AG13" s="38"/>
      <c r="AH13" s="38"/>
      <c r="AI13" s="38"/>
      <c r="AJ13" s="38"/>
      <c r="AK13" s="38"/>
    </row>
    <row r="14" spans="1:64" ht="23.65" customHeight="1" thickBot="1">
      <c r="A14" s="37"/>
      <c r="B14" s="113"/>
      <c r="C14" s="114" t="str">
        <f>IF('03.Muestra'!$D$45=0,"",IF(G10&gt;0,"Evaluación con errores",IF(H10&gt;0,"Evaluación en curso",IF(VALUE(LEFT(D10,FIND(" ",D10)-1))&gt;=VALUE((LEFT(D10,FIND(" ",D10)-1)+LEFT(E10,FIND(" ",E10)-1))*'DATA - Oculta'!$C$27),"Plenamente Conforme",IF(VALUE(LEFT(E10,FIND(" ",E10)-1))&gt;=VALUE((LEFT(D10,FIND(" ",D10)-1)+LEFT(E10,FIND(" ",E10)-1))*'DATA - Oculta'!$C$26),"No Conforme","Parcialmente Conforme")))))</f>
        <v/>
      </c>
      <c r="D14" s="38"/>
      <c r="E14" s="215" t="str">
        <f>IF((LEFT(D10,FIND(" ",D10)-1)+LEFT(E10,FIND(" ",E10)-1))=0,"",ROUND((LEFT(D10,FIND(" ",D10)-1)/(LEFT(D10,FIND(" ",D10)-1)+(LEFT(E10,FIND(" ",E10)-1))))*10,2))</f>
        <v/>
      </c>
      <c r="F14" s="216"/>
      <c r="G14" s="216"/>
      <c r="H14" s="217"/>
      <c r="I14" s="113"/>
      <c r="J14" s="113"/>
      <c r="K14" s="113"/>
      <c r="L14" s="113"/>
      <c r="M14" s="113"/>
      <c r="N14" s="113"/>
      <c r="O14" s="113"/>
      <c r="P14" s="113"/>
      <c r="Q14" s="113"/>
      <c r="R14" s="113"/>
      <c r="S14" s="113"/>
      <c r="T14" s="113"/>
      <c r="U14" s="113"/>
      <c r="V14" s="113"/>
      <c r="W14" s="113"/>
      <c r="X14" s="113"/>
      <c r="Y14" s="113"/>
      <c r="Z14" s="113"/>
      <c r="AA14" s="38"/>
      <c r="AB14" s="38"/>
      <c r="AC14" s="38"/>
      <c r="AD14" s="38"/>
      <c r="AE14" s="38"/>
      <c r="AF14" s="38"/>
      <c r="AG14" s="38"/>
      <c r="AH14" s="38"/>
      <c r="AI14" s="38"/>
      <c r="AJ14" s="38"/>
      <c r="AK14" s="38"/>
    </row>
    <row r="15" spans="1:64" ht="12.2" customHeight="1" thickTop="1">
      <c r="A15" s="37"/>
      <c r="B15" s="113"/>
      <c r="C15" s="115"/>
      <c r="D15" s="113"/>
      <c r="E15" s="113"/>
      <c r="F15" s="113"/>
      <c r="G15" s="113"/>
      <c r="H15" s="113"/>
      <c r="I15" s="113"/>
      <c r="J15" s="113"/>
      <c r="K15" s="113"/>
      <c r="L15" s="113"/>
      <c r="M15" s="113"/>
      <c r="N15" s="113"/>
      <c r="O15" s="113"/>
      <c r="P15" s="113"/>
      <c r="Q15" s="113"/>
      <c r="R15" s="113"/>
      <c r="S15" s="113"/>
      <c r="T15" s="113"/>
      <c r="U15" s="113"/>
      <c r="V15" s="113"/>
      <c r="W15" s="113"/>
      <c r="X15" s="113"/>
      <c r="Y15" s="113"/>
      <c r="Z15" s="113"/>
      <c r="AA15" s="38"/>
      <c r="AB15" s="38"/>
      <c r="AC15" s="38"/>
      <c r="AD15" s="38"/>
      <c r="AE15" s="38"/>
      <c r="AF15" s="38"/>
      <c r="AG15" s="38"/>
      <c r="AH15" s="38"/>
      <c r="AI15" s="38"/>
      <c r="AJ15" s="38"/>
      <c r="AK15" s="38"/>
    </row>
    <row r="16" spans="1:64" ht="16.7" customHeight="1">
      <c r="A16" s="37"/>
      <c r="B16" s="116"/>
      <c r="C16" s="113"/>
      <c r="D16" s="113"/>
      <c r="E16" s="113"/>
      <c r="F16" s="113"/>
      <c r="G16" s="113"/>
      <c r="H16" s="113"/>
      <c r="I16" s="113"/>
      <c r="J16" s="113"/>
      <c r="K16" s="113"/>
      <c r="L16" s="113"/>
      <c r="M16" s="113"/>
      <c r="N16" s="113"/>
      <c r="O16" s="113"/>
      <c r="P16" s="113"/>
      <c r="Q16" s="113"/>
      <c r="R16" s="113"/>
      <c r="S16" s="113"/>
      <c r="T16" s="113"/>
      <c r="U16" s="113"/>
      <c r="V16" s="113"/>
      <c r="W16" s="113"/>
      <c r="X16" s="113"/>
      <c r="Y16" s="113"/>
      <c r="Z16" s="113"/>
      <c r="AA16" s="38"/>
      <c r="AB16" s="38"/>
      <c r="AC16" s="38"/>
      <c r="AD16" s="38"/>
      <c r="AE16" s="38"/>
      <c r="AF16" s="38"/>
      <c r="AG16" s="38"/>
      <c r="AH16" s="38"/>
      <c r="AI16" s="38"/>
      <c r="AJ16" s="38"/>
      <c r="AK16" s="38"/>
    </row>
    <row r="17" spans="1:37" ht="31.5">
      <c r="A17" s="38"/>
      <c r="B17" s="39"/>
      <c r="C17" s="104" t="s">
        <v>61</v>
      </c>
      <c r="D17" s="117"/>
      <c r="E17" s="117"/>
      <c r="F17" s="117"/>
      <c r="G17" s="117"/>
      <c r="H17" s="117"/>
      <c r="I17" s="117"/>
      <c r="J17" s="117"/>
      <c r="K17" s="117"/>
      <c r="L17" s="117"/>
      <c r="M17" s="118"/>
      <c r="N17" s="118"/>
      <c r="O17" s="118"/>
      <c r="P17" s="118"/>
      <c r="Q17" s="118"/>
      <c r="R17" s="118"/>
      <c r="S17" s="118"/>
      <c r="T17" s="118"/>
      <c r="U17" s="118"/>
      <c r="V17" s="118"/>
      <c r="W17" s="118"/>
      <c r="X17" s="118"/>
      <c r="Y17" s="118"/>
      <c r="Z17" s="118"/>
      <c r="AA17" s="119"/>
      <c r="AB17" s="119"/>
      <c r="AC17" s="119"/>
      <c r="AD17" s="119"/>
      <c r="AE17" s="119"/>
      <c r="AF17" s="120"/>
      <c r="AG17" s="120"/>
      <c r="AH17" s="38"/>
      <c r="AI17" s="38"/>
      <c r="AJ17" s="38"/>
      <c r="AK17" s="38"/>
    </row>
    <row r="18" spans="1:37" ht="15.75" customHeight="1">
      <c r="A18" s="38"/>
      <c r="B18" s="39"/>
      <c r="C18" s="121" t="s">
        <v>144</v>
      </c>
      <c r="D18" s="121" t="s">
        <v>145</v>
      </c>
      <c r="E18" s="121" t="s">
        <v>146</v>
      </c>
      <c r="F18" s="121" t="s">
        <v>147</v>
      </c>
      <c r="G18" s="121" t="s">
        <v>148</v>
      </c>
      <c r="H18" s="121" t="s">
        <v>149</v>
      </c>
      <c r="I18" s="121" t="s">
        <v>150</v>
      </c>
      <c r="J18" s="121" t="s">
        <v>151</v>
      </c>
      <c r="K18" s="121" t="s">
        <v>152</v>
      </c>
      <c r="L18" s="121" t="s">
        <v>153</v>
      </c>
      <c r="M18" s="121" t="s">
        <v>154</v>
      </c>
      <c r="N18" s="121" t="s">
        <v>155</v>
      </c>
      <c r="O18" s="121" t="s">
        <v>156</v>
      </c>
      <c r="P18" s="121" t="s">
        <v>157</v>
      </c>
      <c r="Q18" s="121" t="s">
        <v>158</v>
      </c>
      <c r="R18" s="121" t="s">
        <v>159</v>
      </c>
      <c r="S18" s="121" t="s">
        <v>160</v>
      </c>
      <c r="T18" s="121" t="s">
        <v>161</v>
      </c>
      <c r="U18" s="121" t="s">
        <v>162</v>
      </c>
      <c r="V18" s="121" t="s">
        <v>163</v>
      </c>
      <c r="W18" s="121" t="s">
        <v>164</v>
      </c>
      <c r="X18" s="121" t="s">
        <v>165</v>
      </c>
      <c r="Y18" s="121" t="s">
        <v>166</v>
      </c>
      <c r="Z18" s="121" t="s">
        <v>167</v>
      </c>
      <c r="AA18" s="121" t="s">
        <v>168</v>
      </c>
      <c r="AB18" s="121" t="s">
        <v>169</v>
      </c>
      <c r="AC18" s="121" t="s">
        <v>170</v>
      </c>
      <c r="AD18" s="121" t="s">
        <v>171</v>
      </c>
      <c r="AE18" s="121" t="s">
        <v>172</v>
      </c>
      <c r="AF18" s="121" t="s">
        <v>173</v>
      </c>
      <c r="AG18" s="121" t="s">
        <v>174</v>
      </c>
      <c r="AH18" s="38"/>
      <c r="AI18" s="38"/>
      <c r="AJ18" s="38"/>
      <c r="AK18" s="38"/>
    </row>
    <row r="19" spans="1:37" ht="20.25">
      <c r="A19" s="38"/>
      <c r="B19" s="174" t="str">
        <f>IF( ISBLANK('03.Muestra'!$C8),"",'03.Muestra'!$C8)</f>
        <v/>
      </c>
      <c r="C19" s="175" t="str">
        <f>IF( ISBLANK('03.Muestra'!$E8),"",'03.Muestra'!$E8)</f>
        <v/>
      </c>
      <c r="D19" s="176" t="str">
        <f>IF(ISBLANK(P1.Perceptible!D19),"",P1.Perceptible!D19)</f>
        <v/>
      </c>
      <c r="E19" s="176" t="str">
        <f>IF(ISBLANK(P1.Perceptible!D57),"",P1.Perceptible!D57)</f>
        <v/>
      </c>
      <c r="F19" s="176" t="str">
        <f>IF(ISBLANK(P1.Perceptible!D95),"",P1.Perceptible!D95)</f>
        <v/>
      </c>
      <c r="G19" s="176" t="str">
        <f>IF(ISBLANK(P1.Perceptible!D133),"",P1.Perceptible!D133)</f>
        <v/>
      </c>
      <c r="H19" s="176" t="str">
        <f>IF(ISBLANK(P1.Perceptible!D247),"",P1.Perceptible!D247)</f>
        <v/>
      </c>
      <c r="I19" s="176" t="str">
        <f>IF(ISBLANK(P1.Perceptible!D285),"",P1.Perceptible!D285)</f>
        <v/>
      </c>
      <c r="J19" s="176" t="str">
        <f>IF(ISBLANK(P1.Perceptible!D323),"",P1.Perceptible!D323)</f>
        <v/>
      </c>
      <c r="K19" s="176" t="str">
        <f>IF(ISBLANK(P1.Perceptible!D437),"",P1.Perceptible!D437)</f>
        <v/>
      </c>
      <c r="L19" s="176" t="str">
        <f>IF(ISBLANK(P1.Perceptible!D475),"",P1.Perceptible!D475)</f>
        <v/>
      </c>
      <c r="M19" s="176" t="str">
        <f>IF(ISBLANK(P2.Operable!D19),"",P2.Operable!D19)</f>
        <v/>
      </c>
      <c r="N19" s="176" t="str">
        <f>IF(ISBLANK(P2.Operable!D57),"",P2.Operable!D57)</f>
        <v/>
      </c>
      <c r="O19" s="176" t="str">
        <f>IF(ISBLANK(P2.Operable!D95),"",P2.Operable!D95)</f>
        <v/>
      </c>
      <c r="P19" s="176" t="str">
        <f>IF(ISBLANK(P2.Operable!D133),"",P2.Operable!D133)</f>
        <v/>
      </c>
      <c r="Q19" s="176" t="str">
        <f>IF(ISBLANK(P2.Operable!D171),"",P2.Operable!D171)</f>
        <v/>
      </c>
      <c r="R19" s="176" t="str">
        <f>IF(ISBLANK(P2.Operable!D209),"",P2.Operable!D209)</f>
        <v/>
      </c>
      <c r="S19" s="176" t="str">
        <f>IF(ISBLANK(P2.Operable!D247),"",P2.Operable!D247)</f>
        <v/>
      </c>
      <c r="T19" s="176" t="str">
        <f>IF(ISBLANK(P2.Operable!D285),"",P2.Operable!D285)</f>
        <v/>
      </c>
      <c r="U19" s="176" t="str">
        <f>IF(ISBLANK(P2.Operable!D323),"",P2.Operable!D323)</f>
        <v/>
      </c>
      <c r="V19" s="176" t="str">
        <f>IF(ISBLANK(P2.Operable!D361),"",P2.Operable!D361)</f>
        <v/>
      </c>
      <c r="W19" s="176" t="str">
        <f>IF(ISBLANK(P2.Operable!D513),"",P2.Operable!D513)</f>
        <v/>
      </c>
      <c r="X19" s="176" t="str">
        <f>IF(ISBLANK(P2.Operable!D551),"",P2.Operable!D551)</f>
        <v/>
      </c>
      <c r="Y19" s="176" t="str">
        <f>IF(ISBLANK(P2.Operable!D589),"",P2.Operable!D589)</f>
        <v/>
      </c>
      <c r="Z19" s="176" t="str">
        <f>IF(ISBLANK(P2.Operable!D627),"",P2.Operable!D627)</f>
        <v/>
      </c>
      <c r="AA19" s="176" t="str">
        <f>IF(ISBLANK(P3.Comprensible!D19),"",P3.Comprensible!D19)</f>
        <v/>
      </c>
      <c r="AB19" s="176" t="str">
        <f>IF(ISBLANK(P3.Comprensible!D95),"",P3.Comprensible!D95)</f>
        <v/>
      </c>
      <c r="AC19" s="176" t="str">
        <f>IF(ISBLANK(P3.Comprensible!D133),"",P3.Comprensible!D133)</f>
        <v/>
      </c>
      <c r="AD19" s="176" t="str">
        <f>IF(ISBLANK(P3.Comprensible!D247),"",P3.Comprensible!D247)</f>
        <v/>
      </c>
      <c r="AE19" s="176" t="str">
        <f>IF(ISBLANK(P3.Comprensible!D285),"",P3.Comprensible!D285)</f>
        <v/>
      </c>
      <c r="AF19" s="176" t="str">
        <f>IF(ISBLANK(P4.Robusto!D19),"",P4.Robusto!D19)</f>
        <v/>
      </c>
      <c r="AG19" s="176" t="str">
        <f>IF(ISBLANK(P4.Robusto!D57),"",P4.Robusto!D57)</f>
        <v/>
      </c>
      <c r="AH19" s="40"/>
      <c r="AI19" s="38"/>
      <c r="AJ19" s="38"/>
      <c r="AK19" s="38"/>
    </row>
    <row r="20" spans="1:37" ht="20.25">
      <c r="A20" s="38"/>
      <c r="B20" s="174" t="str">
        <f>IF( ISBLANK('03.Muestra'!$C9),"",'03.Muestra'!$C9)</f>
        <v/>
      </c>
      <c r="C20" s="175" t="str">
        <f>IF( ISBLANK('03.Muestra'!$E9),"",'03.Muestra'!$E9)</f>
        <v/>
      </c>
      <c r="D20" s="176" t="str">
        <f>IF(ISBLANK(P1.Perceptible!D20),"",P1.Perceptible!D20)</f>
        <v/>
      </c>
      <c r="E20" s="176" t="str">
        <f>IF(ISBLANK(P1.Perceptible!D58),"",P1.Perceptible!D58)</f>
        <v/>
      </c>
      <c r="F20" s="176" t="str">
        <f>IF(ISBLANK(P1.Perceptible!D96),"",P1.Perceptible!D96)</f>
        <v/>
      </c>
      <c r="G20" s="176" t="str">
        <f>IF(ISBLANK(P1.Perceptible!D134),"",P1.Perceptible!D134)</f>
        <v/>
      </c>
      <c r="H20" s="176" t="str">
        <f>IF(ISBLANK(P1.Perceptible!D248),"",P1.Perceptible!D248)</f>
        <v/>
      </c>
      <c r="I20" s="176" t="str">
        <f>IF(ISBLANK(P1.Perceptible!D286),"",P1.Perceptible!D286)</f>
        <v/>
      </c>
      <c r="J20" s="176" t="str">
        <f>IF(ISBLANK(P1.Perceptible!D324),"",P1.Perceptible!D324)</f>
        <v/>
      </c>
      <c r="K20" s="176" t="str">
        <f>IF(ISBLANK(P1.Perceptible!D438),"",P1.Perceptible!D438)</f>
        <v/>
      </c>
      <c r="L20" s="176" t="str">
        <f>IF(ISBLANK(P1.Perceptible!D476),"",P1.Perceptible!D476)</f>
        <v/>
      </c>
      <c r="M20" s="176" t="str">
        <f>IF(ISBLANK(P2.Operable!D20),"",P2.Operable!D20)</f>
        <v/>
      </c>
      <c r="N20" s="176" t="str">
        <f>IF(ISBLANK(P2.Operable!D58),"",P2.Operable!D58)</f>
        <v/>
      </c>
      <c r="O20" s="176" t="str">
        <f>IF(ISBLANK(P2.Operable!D96),"",P2.Operable!D96)</f>
        <v/>
      </c>
      <c r="P20" s="176" t="str">
        <f>IF(ISBLANK(P2.Operable!D134),"",P2.Operable!D134)</f>
        <v/>
      </c>
      <c r="Q20" s="176" t="str">
        <f>IF(ISBLANK(P2.Operable!D172),"",P2.Operable!D172)</f>
        <v/>
      </c>
      <c r="R20" s="176" t="str">
        <f>IF(ISBLANK(P2.Operable!D210),"",P2.Operable!D210)</f>
        <v/>
      </c>
      <c r="S20" s="176" t="str">
        <f>IF(ISBLANK(P2.Operable!D248),"",P2.Operable!D248)</f>
        <v/>
      </c>
      <c r="T20" s="176" t="str">
        <f>IF(ISBLANK(P2.Operable!D286),"",P2.Operable!D286)</f>
        <v/>
      </c>
      <c r="U20" s="176" t="str">
        <f>IF(ISBLANK(P2.Operable!D324),"",P2.Operable!D324)</f>
        <v/>
      </c>
      <c r="V20" s="176" t="str">
        <f>IF(ISBLANK(P2.Operable!D362),"",P2.Operable!D362)</f>
        <v/>
      </c>
      <c r="W20" s="176" t="str">
        <f>IF(ISBLANK(P2.Operable!D514),"",P2.Operable!D514)</f>
        <v/>
      </c>
      <c r="X20" s="176" t="str">
        <f>IF(ISBLANK(P2.Operable!D552),"",P2.Operable!D552)</f>
        <v/>
      </c>
      <c r="Y20" s="176" t="str">
        <f>IF(ISBLANK(P2.Operable!D590),"",P2.Operable!D590)</f>
        <v/>
      </c>
      <c r="Z20" s="176" t="str">
        <f>IF(ISBLANK(P2.Operable!D628),"",P2.Operable!D628)</f>
        <v/>
      </c>
      <c r="AA20" s="176" t="str">
        <f>IF(ISBLANK(P3.Comprensible!D20),"",P3.Comprensible!D20)</f>
        <v/>
      </c>
      <c r="AB20" s="176" t="str">
        <f>IF(ISBLANK(P3.Comprensible!D96),"",P3.Comprensible!D96)</f>
        <v/>
      </c>
      <c r="AC20" s="176" t="str">
        <f>IF(ISBLANK(P3.Comprensible!D134),"",P3.Comprensible!D134)</f>
        <v/>
      </c>
      <c r="AD20" s="176" t="str">
        <f>IF(ISBLANK(P3.Comprensible!D248),"",P3.Comprensible!D248)</f>
        <v/>
      </c>
      <c r="AE20" s="176" t="str">
        <f>IF(ISBLANK(P3.Comprensible!D286),"",P3.Comprensible!D286)</f>
        <v/>
      </c>
      <c r="AF20" s="176" t="str">
        <f>IF(ISBLANK(P4.Robusto!D20),"",P4.Robusto!D20)</f>
        <v/>
      </c>
      <c r="AG20" s="176" t="str">
        <f>IF(ISBLANK(P4.Robusto!D58),"",P4.Robusto!D58)</f>
        <v/>
      </c>
      <c r="AH20" s="125"/>
      <c r="AI20" s="38"/>
      <c r="AJ20" s="38"/>
      <c r="AK20" s="38"/>
    </row>
    <row r="21" spans="1:37" ht="20.25">
      <c r="A21" s="38"/>
      <c r="B21" s="174" t="str">
        <f>IF( ISBLANK('03.Muestra'!$C10),"",'03.Muestra'!$C10)</f>
        <v/>
      </c>
      <c r="C21" s="175" t="str">
        <f>IF( ISBLANK('03.Muestra'!$E10),"",'03.Muestra'!$E10)</f>
        <v/>
      </c>
      <c r="D21" s="176" t="str">
        <f>IF(ISBLANK(P1.Perceptible!D21),"",P1.Perceptible!D21)</f>
        <v/>
      </c>
      <c r="E21" s="176" t="str">
        <f>IF(ISBLANK(P1.Perceptible!D59),"",P1.Perceptible!D59)</f>
        <v/>
      </c>
      <c r="F21" s="176" t="str">
        <f>IF(ISBLANK(P1.Perceptible!D97),"",P1.Perceptible!D97)</f>
        <v/>
      </c>
      <c r="G21" s="176" t="str">
        <f>IF(ISBLANK(P1.Perceptible!D135),"",P1.Perceptible!D135)</f>
        <v/>
      </c>
      <c r="H21" s="176" t="str">
        <f>IF(ISBLANK(P1.Perceptible!D249),"",P1.Perceptible!D249)</f>
        <v/>
      </c>
      <c r="I21" s="176" t="str">
        <f>IF(ISBLANK(P1.Perceptible!D287),"",P1.Perceptible!D287)</f>
        <v/>
      </c>
      <c r="J21" s="176" t="str">
        <f>IF(ISBLANK(P1.Perceptible!D325),"",P1.Perceptible!D325)</f>
        <v/>
      </c>
      <c r="K21" s="176" t="str">
        <f>IF(ISBLANK(P1.Perceptible!D439),"",P1.Perceptible!D439)</f>
        <v/>
      </c>
      <c r="L21" s="176" t="str">
        <f>IF(ISBLANK(P1.Perceptible!D477),"",P1.Perceptible!D477)</f>
        <v/>
      </c>
      <c r="M21" s="176" t="str">
        <f>IF(ISBLANK(P2.Operable!D21),"",P2.Operable!D21)</f>
        <v/>
      </c>
      <c r="N21" s="176" t="str">
        <f>IF(ISBLANK(P2.Operable!D59),"",P2.Operable!D59)</f>
        <v/>
      </c>
      <c r="O21" s="176" t="str">
        <f>IF(ISBLANK(P2.Operable!D97),"",P2.Operable!D97)</f>
        <v/>
      </c>
      <c r="P21" s="176" t="str">
        <f>IF(ISBLANK(P2.Operable!D135),"",P2.Operable!D135)</f>
        <v/>
      </c>
      <c r="Q21" s="176" t="str">
        <f>IF(ISBLANK(P2.Operable!D173),"",P2.Operable!D173)</f>
        <v/>
      </c>
      <c r="R21" s="176" t="str">
        <f>IF(ISBLANK(P2.Operable!D211),"",P2.Operable!D211)</f>
        <v/>
      </c>
      <c r="S21" s="176" t="str">
        <f>IF(ISBLANK(P2.Operable!D249),"",P2.Operable!D249)</f>
        <v/>
      </c>
      <c r="T21" s="176" t="str">
        <f>IF(ISBLANK(P2.Operable!D287),"",P2.Operable!D287)</f>
        <v/>
      </c>
      <c r="U21" s="176" t="str">
        <f>IF(ISBLANK(P2.Operable!D325),"",P2.Operable!D325)</f>
        <v/>
      </c>
      <c r="V21" s="176" t="str">
        <f>IF(ISBLANK(P2.Operable!D363),"",P2.Operable!D363)</f>
        <v/>
      </c>
      <c r="W21" s="176" t="str">
        <f>IF(ISBLANK(P2.Operable!D515),"",P2.Operable!D515)</f>
        <v/>
      </c>
      <c r="X21" s="176" t="str">
        <f>IF(ISBLANK(P2.Operable!D553),"",P2.Operable!D553)</f>
        <v/>
      </c>
      <c r="Y21" s="176" t="str">
        <f>IF(ISBLANK(P2.Operable!D591),"",P2.Operable!D591)</f>
        <v/>
      </c>
      <c r="Z21" s="176" t="str">
        <f>IF(ISBLANK(P2.Operable!D629),"",P2.Operable!D629)</f>
        <v/>
      </c>
      <c r="AA21" s="176" t="str">
        <f>IF(ISBLANK(P3.Comprensible!D21),"",P3.Comprensible!D21)</f>
        <v/>
      </c>
      <c r="AB21" s="176" t="str">
        <f>IF(ISBLANK(P3.Comprensible!D97),"",P3.Comprensible!D97)</f>
        <v/>
      </c>
      <c r="AC21" s="176" t="str">
        <f>IF(ISBLANK(P3.Comprensible!D135),"",P3.Comprensible!D135)</f>
        <v/>
      </c>
      <c r="AD21" s="176" t="str">
        <f>IF(ISBLANK(P3.Comprensible!D249),"",P3.Comprensible!D249)</f>
        <v/>
      </c>
      <c r="AE21" s="176" t="str">
        <f>IF(ISBLANK(P3.Comprensible!D287),"",P3.Comprensible!D287)</f>
        <v/>
      </c>
      <c r="AF21" s="176" t="str">
        <f>IF(ISBLANK(P4.Robusto!D21),"",P4.Robusto!D21)</f>
        <v/>
      </c>
      <c r="AG21" s="176" t="str">
        <f>IF(ISBLANK(P4.Robusto!D59),"",P4.Robusto!D59)</f>
        <v/>
      </c>
      <c r="AH21" s="125"/>
      <c r="AI21" s="38"/>
      <c r="AJ21" s="38"/>
      <c r="AK21" s="38"/>
    </row>
    <row r="22" spans="1:37" ht="20.25">
      <c r="A22" s="38"/>
      <c r="B22" s="174" t="str">
        <f>IF( ISBLANK('03.Muestra'!$C11),"",'03.Muestra'!$C11)</f>
        <v/>
      </c>
      <c r="C22" s="175" t="str">
        <f>IF( ISBLANK('03.Muestra'!$E11),"",'03.Muestra'!$E11)</f>
        <v/>
      </c>
      <c r="D22" s="176" t="str">
        <f>IF(ISBLANK(P1.Perceptible!D22),"",P1.Perceptible!D22)</f>
        <v/>
      </c>
      <c r="E22" s="176" t="str">
        <f>IF(ISBLANK(P1.Perceptible!D60),"",P1.Perceptible!D60)</f>
        <v/>
      </c>
      <c r="F22" s="176" t="str">
        <f>IF(ISBLANK(P1.Perceptible!D98),"",P1.Perceptible!D98)</f>
        <v/>
      </c>
      <c r="G22" s="176" t="str">
        <f>IF(ISBLANK(P1.Perceptible!D136),"",P1.Perceptible!D136)</f>
        <v/>
      </c>
      <c r="H22" s="176" t="str">
        <f>IF(ISBLANK(P1.Perceptible!D250),"",P1.Perceptible!D250)</f>
        <v/>
      </c>
      <c r="I22" s="176" t="str">
        <f>IF(ISBLANK(P1.Perceptible!D288),"",P1.Perceptible!D288)</f>
        <v/>
      </c>
      <c r="J22" s="176" t="str">
        <f>IF(ISBLANK(P1.Perceptible!D326),"",P1.Perceptible!D326)</f>
        <v/>
      </c>
      <c r="K22" s="176" t="str">
        <f>IF(ISBLANK(P1.Perceptible!D440),"",P1.Perceptible!D440)</f>
        <v/>
      </c>
      <c r="L22" s="176" t="str">
        <f>IF(ISBLANK(P1.Perceptible!D478),"",P1.Perceptible!D478)</f>
        <v/>
      </c>
      <c r="M22" s="176" t="str">
        <f>IF(ISBLANK(P2.Operable!D22),"",P2.Operable!D22)</f>
        <v/>
      </c>
      <c r="N22" s="176" t="str">
        <f>IF(ISBLANK(P2.Operable!D60),"",P2.Operable!D60)</f>
        <v/>
      </c>
      <c r="O22" s="176" t="str">
        <f>IF(ISBLANK(P2.Operable!D98),"",P2.Operable!D98)</f>
        <v/>
      </c>
      <c r="P22" s="176" t="str">
        <f>IF(ISBLANK(P2.Operable!D136),"",P2.Operable!D136)</f>
        <v/>
      </c>
      <c r="Q22" s="176" t="str">
        <f>IF(ISBLANK(P2.Operable!D174),"",P2.Operable!D174)</f>
        <v/>
      </c>
      <c r="R22" s="176" t="str">
        <f>IF(ISBLANK(P2.Operable!D212),"",P2.Operable!D212)</f>
        <v/>
      </c>
      <c r="S22" s="176" t="str">
        <f>IF(ISBLANK(P2.Operable!D250),"",P2.Operable!D250)</f>
        <v/>
      </c>
      <c r="T22" s="176" t="str">
        <f>IF(ISBLANK(P2.Operable!D288),"",P2.Operable!D288)</f>
        <v/>
      </c>
      <c r="U22" s="176" t="str">
        <f>IF(ISBLANK(P2.Operable!D326),"",P2.Operable!D326)</f>
        <v/>
      </c>
      <c r="V22" s="176" t="str">
        <f>IF(ISBLANK(P2.Operable!D364),"",P2.Operable!D364)</f>
        <v/>
      </c>
      <c r="W22" s="176" t="str">
        <f>IF(ISBLANK(P2.Operable!D516),"",P2.Operable!D516)</f>
        <v/>
      </c>
      <c r="X22" s="176" t="str">
        <f>IF(ISBLANK(P2.Operable!D554),"",P2.Operable!D554)</f>
        <v/>
      </c>
      <c r="Y22" s="176" t="str">
        <f>IF(ISBLANK(P2.Operable!D592),"",P2.Operable!D592)</f>
        <v/>
      </c>
      <c r="Z22" s="176" t="str">
        <f>IF(ISBLANK(P2.Operable!D630),"",P2.Operable!D630)</f>
        <v/>
      </c>
      <c r="AA22" s="176" t="str">
        <f>IF(ISBLANK(P3.Comprensible!D22),"",P3.Comprensible!D22)</f>
        <v/>
      </c>
      <c r="AB22" s="176" t="str">
        <f>IF(ISBLANK(P3.Comprensible!D98),"",P3.Comprensible!D98)</f>
        <v/>
      </c>
      <c r="AC22" s="176" t="str">
        <f>IF(ISBLANK(P3.Comprensible!D136),"",P3.Comprensible!D136)</f>
        <v/>
      </c>
      <c r="AD22" s="176" t="str">
        <f>IF(ISBLANK(P3.Comprensible!D250),"",P3.Comprensible!D250)</f>
        <v/>
      </c>
      <c r="AE22" s="176" t="str">
        <f>IF(ISBLANK(P3.Comprensible!D288),"",P3.Comprensible!D288)</f>
        <v/>
      </c>
      <c r="AF22" s="176" t="str">
        <f>IF(ISBLANK(P4.Robusto!D22),"",P4.Robusto!D22)</f>
        <v/>
      </c>
      <c r="AG22" s="176" t="str">
        <f>IF(ISBLANK(P4.Robusto!D60),"",P4.Robusto!D60)</f>
        <v/>
      </c>
      <c r="AH22" s="125"/>
      <c r="AI22" s="38"/>
      <c r="AJ22" s="38"/>
      <c r="AK22" s="38"/>
    </row>
    <row r="23" spans="1:37" ht="20.25">
      <c r="A23" s="38"/>
      <c r="B23" s="174" t="str">
        <f>IF( ISBLANK('03.Muestra'!$C12),"",'03.Muestra'!$C12)</f>
        <v/>
      </c>
      <c r="C23" s="175" t="str">
        <f>IF( ISBLANK('03.Muestra'!$E12),"",'03.Muestra'!$E12)</f>
        <v/>
      </c>
      <c r="D23" s="176" t="str">
        <f>IF(ISBLANK(P1.Perceptible!D23),"",P1.Perceptible!D23)</f>
        <v/>
      </c>
      <c r="E23" s="176" t="str">
        <f>IF(ISBLANK(P1.Perceptible!D61),"",P1.Perceptible!D61)</f>
        <v/>
      </c>
      <c r="F23" s="176" t="str">
        <f>IF(ISBLANK(P1.Perceptible!D99),"",P1.Perceptible!D99)</f>
        <v/>
      </c>
      <c r="G23" s="176" t="str">
        <f>IF(ISBLANK(P1.Perceptible!D137),"",P1.Perceptible!D137)</f>
        <v/>
      </c>
      <c r="H23" s="176" t="str">
        <f>IF(ISBLANK(P1.Perceptible!D251),"",P1.Perceptible!D251)</f>
        <v/>
      </c>
      <c r="I23" s="176" t="str">
        <f>IF(ISBLANK(P1.Perceptible!D289),"",P1.Perceptible!D289)</f>
        <v/>
      </c>
      <c r="J23" s="176" t="str">
        <f>IF(ISBLANK(P1.Perceptible!D327),"",P1.Perceptible!D327)</f>
        <v/>
      </c>
      <c r="K23" s="176" t="str">
        <f>IF(ISBLANK(P1.Perceptible!D441),"",P1.Perceptible!D441)</f>
        <v/>
      </c>
      <c r="L23" s="176" t="str">
        <f>IF(ISBLANK(P1.Perceptible!D479),"",P1.Perceptible!D479)</f>
        <v/>
      </c>
      <c r="M23" s="176" t="str">
        <f>IF(ISBLANK(P2.Operable!D23),"",P2.Operable!D23)</f>
        <v/>
      </c>
      <c r="N23" s="176" t="str">
        <f>IF(ISBLANK(P2.Operable!D61),"",P2.Operable!D61)</f>
        <v/>
      </c>
      <c r="O23" s="176" t="str">
        <f>IF(ISBLANK(P2.Operable!D99),"",P2.Operable!D99)</f>
        <v/>
      </c>
      <c r="P23" s="176" t="str">
        <f>IF(ISBLANK(P2.Operable!D137),"",P2.Operable!D137)</f>
        <v/>
      </c>
      <c r="Q23" s="176" t="str">
        <f>IF(ISBLANK(P2.Operable!D175),"",P2.Operable!D175)</f>
        <v/>
      </c>
      <c r="R23" s="176" t="str">
        <f>IF(ISBLANK(P2.Operable!D213),"",P2.Operable!D213)</f>
        <v/>
      </c>
      <c r="S23" s="176" t="str">
        <f>IF(ISBLANK(P2.Operable!D251),"",P2.Operable!D251)</f>
        <v/>
      </c>
      <c r="T23" s="176" t="str">
        <f>IF(ISBLANK(P2.Operable!D289),"",P2.Operable!D289)</f>
        <v/>
      </c>
      <c r="U23" s="176" t="str">
        <f>IF(ISBLANK(P2.Operable!D327),"",P2.Operable!D327)</f>
        <v/>
      </c>
      <c r="V23" s="176" t="str">
        <f>IF(ISBLANK(P2.Operable!D365),"",P2.Operable!D365)</f>
        <v/>
      </c>
      <c r="W23" s="176" t="str">
        <f>IF(ISBLANK(P2.Operable!D517),"",P2.Operable!D517)</f>
        <v/>
      </c>
      <c r="X23" s="176" t="str">
        <f>IF(ISBLANK(P2.Operable!D555),"",P2.Operable!D555)</f>
        <v/>
      </c>
      <c r="Y23" s="176" t="str">
        <f>IF(ISBLANK(P2.Operable!D593),"",P2.Operable!D593)</f>
        <v/>
      </c>
      <c r="Z23" s="176" t="str">
        <f>IF(ISBLANK(P2.Operable!D631),"",P2.Operable!D631)</f>
        <v/>
      </c>
      <c r="AA23" s="176" t="str">
        <f>IF(ISBLANK(P3.Comprensible!D23),"",P3.Comprensible!D23)</f>
        <v/>
      </c>
      <c r="AB23" s="176" t="str">
        <f>IF(ISBLANK(P3.Comprensible!D99),"",P3.Comprensible!D99)</f>
        <v/>
      </c>
      <c r="AC23" s="176" t="str">
        <f>IF(ISBLANK(P3.Comprensible!D137),"",P3.Comprensible!D137)</f>
        <v/>
      </c>
      <c r="AD23" s="176" t="str">
        <f>IF(ISBLANK(P3.Comprensible!D251),"",P3.Comprensible!D251)</f>
        <v/>
      </c>
      <c r="AE23" s="176" t="str">
        <f>IF(ISBLANK(P3.Comprensible!D289),"",P3.Comprensible!D289)</f>
        <v/>
      </c>
      <c r="AF23" s="176" t="str">
        <f>IF(ISBLANK(P4.Robusto!D23),"",P4.Robusto!D23)</f>
        <v/>
      </c>
      <c r="AG23" s="176" t="str">
        <f>IF(ISBLANK(P4.Robusto!D61),"",P4.Robusto!D61)</f>
        <v/>
      </c>
      <c r="AH23" s="125"/>
      <c r="AI23" s="38"/>
      <c r="AJ23" s="38"/>
      <c r="AK23" s="38"/>
    </row>
    <row r="24" spans="1:37" ht="20.25">
      <c r="A24" s="38"/>
      <c r="B24" s="174" t="str">
        <f>IF( ISBLANK('03.Muestra'!$C13),"",'03.Muestra'!$C13)</f>
        <v/>
      </c>
      <c r="C24" s="175" t="str">
        <f>IF( ISBLANK('03.Muestra'!$E13),"",'03.Muestra'!$E13)</f>
        <v/>
      </c>
      <c r="D24" s="176" t="str">
        <f>IF(ISBLANK(P1.Perceptible!D24),"",P1.Perceptible!D24)</f>
        <v/>
      </c>
      <c r="E24" s="176" t="str">
        <f>IF(ISBLANK(P1.Perceptible!D62),"",P1.Perceptible!D62)</f>
        <v/>
      </c>
      <c r="F24" s="176" t="str">
        <f>IF(ISBLANK(P1.Perceptible!D100),"",P1.Perceptible!D100)</f>
        <v/>
      </c>
      <c r="G24" s="176" t="str">
        <f>IF(ISBLANK(P1.Perceptible!D138),"",P1.Perceptible!D138)</f>
        <v/>
      </c>
      <c r="H24" s="176" t="str">
        <f>IF(ISBLANK(P1.Perceptible!D252),"",P1.Perceptible!D252)</f>
        <v/>
      </c>
      <c r="I24" s="176" t="str">
        <f>IF(ISBLANK(P1.Perceptible!D290),"",P1.Perceptible!D290)</f>
        <v/>
      </c>
      <c r="J24" s="176" t="str">
        <f>IF(ISBLANK(P1.Perceptible!D328),"",P1.Perceptible!D328)</f>
        <v/>
      </c>
      <c r="K24" s="176" t="str">
        <f>IF(ISBLANK(P1.Perceptible!D442),"",P1.Perceptible!D442)</f>
        <v/>
      </c>
      <c r="L24" s="176" t="str">
        <f>IF(ISBLANK(P1.Perceptible!D480),"",P1.Perceptible!D480)</f>
        <v/>
      </c>
      <c r="M24" s="176" t="str">
        <f>IF(ISBLANK(P2.Operable!D24),"",P2.Operable!D24)</f>
        <v/>
      </c>
      <c r="N24" s="176" t="str">
        <f>IF(ISBLANK(P2.Operable!D62),"",P2.Operable!D62)</f>
        <v/>
      </c>
      <c r="O24" s="176" t="str">
        <f>IF(ISBLANK(P2.Operable!D100),"",P2.Operable!D100)</f>
        <v/>
      </c>
      <c r="P24" s="176" t="str">
        <f>IF(ISBLANK(P2.Operable!D138),"",P2.Operable!D138)</f>
        <v/>
      </c>
      <c r="Q24" s="176" t="str">
        <f>IF(ISBLANK(P2.Operable!D176),"",P2.Operable!D176)</f>
        <v/>
      </c>
      <c r="R24" s="176" t="str">
        <f>IF(ISBLANK(P2.Operable!D214),"",P2.Operable!D214)</f>
        <v/>
      </c>
      <c r="S24" s="176" t="str">
        <f>IF(ISBLANK(P2.Operable!D252),"",P2.Operable!D252)</f>
        <v/>
      </c>
      <c r="T24" s="176" t="str">
        <f>IF(ISBLANK(P2.Operable!D290),"",P2.Operable!D290)</f>
        <v/>
      </c>
      <c r="U24" s="176" t="str">
        <f>IF(ISBLANK(P2.Operable!D328),"",P2.Operable!D328)</f>
        <v/>
      </c>
      <c r="V24" s="176" t="str">
        <f>IF(ISBLANK(P2.Operable!D366),"",P2.Operable!D366)</f>
        <v/>
      </c>
      <c r="W24" s="176" t="str">
        <f>IF(ISBLANK(P2.Operable!D518),"",P2.Operable!D518)</f>
        <v/>
      </c>
      <c r="X24" s="176" t="str">
        <f>IF(ISBLANK(P2.Operable!D556),"",P2.Operable!D556)</f>
        <v/>
      </c>
      <c r="Y24" s="176" t="str">
        <f>IF(ISBLANK(P2.Operable!D594),"",P2.Operable!D594)</f>
        <v/>
      </c>
      <c r="Z24" s="176" t="str">
        <f>IF(ISBLANK(P2.Operable!D632),"",P2.Operable!D632)</f>
        <v/>
      </c>
      <c r="AA24" s="176" t="str">
        <f>IF(ISBLANK(P3.Comprensible!D24),"",P3.Comprensible!D24)</f>
        <v/>
      </c>
      <c r="AB24" s="176" t="str">
        <f>IF(ISBLANK(P3.Comprensible!D100),"",P3.Comprensible!D100)</f>
        <v/>
      </c>
      <c r="AC24" s="176" t="str">
        <f>IF(ISBLANK(P3.Comprensible!D138),"",P3.Comprensible!D138)</f>
        <v/>
      </c>
      <c r="AD24" s="176" t="str">
        <f>IF(ISBLANK(P3.Comprensible!D252),"",P3.Comprensible!D252)</f>
        <v/>
      </c>
      <c r="AE24" s="176" t="str">
        <f>IF(ISBLANK(P3.Comprensible!D290),"",P3.Comprensible!D290)</f>
        <v/>
      </c>
      <c r="AF24" s="176" t="str">
        <f>IF(ISBLANK(P4.Robusto!D24),"",P4.Robusto!D24)</f>
        <v/>
      </c>
      <c r="AG24" s="176" t="str">
        <f>IF(ISBLANK(P4.Robusto!D62),"",P4.Robusto!D62)</f>
        <v/>
      </c>
      <c r="AH24" s="125"/>
      <c r="AI24" s="38"/>
      <c r="AJ24" s="38"/>
      <c r="AK24" s="38"/>
    </row>
    <row r="25" spans="1:37" ht="20.25">
      <c r="A25" s="38"/>
      <c r="B25" s="174" t="str">
        <f>IF( ISBLANK('03.Muestra'!$C14),"",'03.Muestra'!$C14)</f>
        <v/>
      </c>
      <c r="C25" s="175" t="str">
        <f>IF( ISBLANK('03.Muestra'!$E14),"",'03.Muestra'!$E14)</f>
        <v/>
      </c>
      <c r="D25" s="176" t="str">
        <f>IF(ISBLANK(P1.Perceptible!D25),"",P1.Perceptible!D25)</f>
        <v/>
      </c>
      <c r="E25" s="176" t="str">
        <f>IF(ISBLANK(P1.Perceptible!D63),"",P1.Perceptible!D63)</f>
        <v/>
      </c>
      <c r="F25" s="176" t="str">
        <f>IF(ISBLANK(P1.Perceptible!D101),"",P1.Perceptible!D101)</f>
        <v/>
      </c>
      <c r="G25" s="176" t="str">
        <f>IF(ISBLANK(P1.Perceptible!D139),"",P1.Perceptible!D139)</f>
        <v/>
      </c>
      <c r="H25" s="176" t="str">
        <f>IF(ISBLANK(P1.Perceptible!D253),"",P1.Perceptible!D253)</f>
        <v/>
      </c>
      <c r="I25" s="176" t="str">
        <f>IF(ISBLANK(P1.Perceptible!D291),"",P1.Perceptible!D291)</f>
        <v/>
      </c>
      <c r="J25" s="176" t="str">
        <f>IF(ISBLANK(P1.Perceptible!D329),"",P1.Perceptible!D329)</f>
        <v/>
      </c>
      <c r="K25" s="176" t="str">
        <f>IF(ISBLANK(P1.Perceptible!D443),"",P1.Perceptible!D443)</f>
        <v/>
      </c>
      <c r="L25" s="176" t="str">
        <f>IF(ISBLANK(P1.Perceptible!D481),"",P1.Perceptible!D481)</f>
        <v/>
      </c>
      <c r="M25" s="176" t="str">
        <f>IF(ISBLANK(P2.Operable!D25),"",P2.Operable!D25)</f>
        <v/>
      </c>
      <c r="N25" s="176" t="str">
        <f>IF(ISBLANK(P2.Operable!D63),"",P2.Operable!D63)</f>
        <v/>
      </c>
      <c r="O25" s="176" t="str">
        <f>IF(ISBLANK(P2.Operable!D101),"",P2.Operable!D101)</f>
        <v/>
      </c>
      <c r="P25" s="176" t="str">
        <f>IF(ISBLANK(P2.Operable!D139),"",P2.Operable!D139)</f>
        <v/>
      </c>
      <c r="Q25" s="176" t="str">
        <f>IF(ISBLANK(P2.Operable!D177),"",P2.Operable!D177)</f>
        <v/>
      </c>
      <c r="R25" s="176" t="str">
        <f>IF(ISBLANK(P2.Operable!D215),"",P2.Operable!D215)</f>
        <v/>
      </c>
      <c r="S25" s="176" t="str">
        <f>IF(ISBLANK(P2.Operable!D253),"",P2.Operable!D253)</f>
        <v/>
      </c>
      <c r="T25" s="176" t="str">
        <f>IF(ISBLANK(P2.Operable!D291),"",P2.Operable!D291)</f>
        <v/>
      </c>
      <c r="U25" s="176" t="str">
        <f>IF(ISBLANK(P2.Operable!D329),"",P2.Operable!D329)</f>
        <v/>
      </c>
      <c r="V25" s="176" t="str">
        <f>IF(ISBLANK(P2.Operable!D367),"",P2.Operable!D367)</f>
        <v/>
      </c>
      <c r="W25" s="176" t="str">
        <f>IF(ISBLANK(P2.Operable!D519),"",P2.Operable!D519)</f>
        <v/>
      </c>
      <c r="X25" s="176" t="str">
        <f>IF(ISBLANK(P2.Operable!D557),"",P2.Operable!D557)</f>
        <v/>
      </c>
      <c r="Y25" s="176" t="str">
        <f>IF(ISBLANK(P2.Operable!D595),"",P2.Operable!D595)</f>
        <v/>
      </c>
      <c r="Z25" s="176" t="str">
        <f>IF(ISBLANK(P2.Operable!D633),"",P2.Operable!D633)</f>
        <v/>
      </c>
      <c r="AA25" s="176" t="str">
        <f>IF(ISBLANK(P3.Comprensible!D25),"",P3.Comprensible!D25)</f>
        <v/>
      </c>
      <c r="AB25" s="176" t="str">
        <f>IF(ISBLANK(P3.Comprensible!D101),"",P3.Comprensible!D101)</f>
        <v/>
      </c>
      <c r="AC25" s="176" t="str">
        <f>IF(ISBLANK(P3.Comprensible!D139),"",P3.Comprensible!D139)</f>
        <v/>
      </c>
      <c r="AD25" s="176" t="str">
        <f>IF(ISBLANK(P3.Comprensible!D253),"",P3.Comprensible!D253)</f>
        <v/>
      </c>
      <c r="AE25" s="176" t="str">
        <f>IF(ISBLANK(P3.Comprensible!D291),"",P3.Comprensible!D291)</f>
        <v/>
      </c>
      <c r="AF25" s="176" t="str">
        <f>IF(ISBLANK(P4.Robusto!D25),"",P4.Robusto!D25)</f>
        <v/>
      </c>
      <c r="AG25" s="176" t="str">
        <f>IF(ISBLANK(P4.Robusto!D63),"",P4.Robusto!D63)</f>
        <v/>
      </c>
      <c r="AH25" s="125"/>
      <c r="AI25" s="38"/>
      <c r="AJ25" s="38"/>
      <c r="AK25" s="38"/>
    </row>
    <row r="26" spans="1:37" ht="20.25">
      <c r="A26" s="38"/>
      <c r="B26" s="174" t="str">
        <f>IF( ISBLANK('03.Muestra'!$C15),"",'03.Muestra'!$C15)</f>
        <v/>
      </c>
      <c r="C26" s="175" t="str">
        <f>IF( ISBLANK('03.Muestra'!$E15),"",'03.Muestra'!$E15)</f>
        <v/>
      </c>
      <c r="D26" s="176" t="str">
        <f>IF(ISBLANK(P1.Perceptible!D26),"",P1.Perceptible!D26)</f>
        <v/>
      </c>
      <c r="E26" s="176" t="str">
        <f>IF(ISBLANK(P1.Perceptible!D64),"",P1.Perceptible!D64)</f>
        <v/>
      </c>
      <c r="F26" s="176" t="str">
        <f>IF(ISBLANK(P1.Perceptible!D102),"",P1.Perceptible!D102)</f>
        <v/>
      </c>
      <c r="G26" s="176" t="str">
        <f>IF(ISBLANK(P1.Perceptible!D140),"",P1.Perceptible!D140)</f>
        <v/>
      </c>
      <c r="H26" s="176" t="str">
        <f>IF(ISBLANK(P1.Perceptible!D254),"",P1.Perceptible!D254)</f>
        <v/>
      </c>
      <c r="I26" s="176" t="str">
        <f>IF(ISBLANK(P1.Perceptible!D292),"",P1.Perceptible!D292)</f>
        <v/>
      </c>
      <c r="J26" s="176" t="str">
        <f>IF(ISBLANK(P1.Perceptible!D330),"",P1.Perceptible!D330)</f>
        <v/>
      </c>
      <c r="K26" s="176" t="str">
        <f>IF(ISBLANK(P1.Perceptible!D444),"",P1.Perceptible!D444)</f>
        <v/>
      </c>
      <c r="L26" s="176" t="str">
        <f>IF(ISBLANK(P1.Perceptible!D482),"",P1.Perceptible!D482)</f>
        <v/>
      </c>
      <c r="M26" s="176" t="str">
        <f>IF(ISBLANK(P2.Operable!D26),"",P2.Operable!D26)</f>
        <v/>
      </c>
      <c r="N26" s="176" t="str">
        <f>IF(ISBLANK(P2.Operable!D64),"",P2.Operable!D64)</f>
        <v/>
      </c>
      <c r="O26" s="176" t="str">
        <f>IF(ISBLANK(P2.Operable!D102),"",P2.Operable!D102)</f>
        <v/>
      </c>
      <c r="P26" s="176" t="str">
        <f>IF(ISBLANK(P2.Operable!D140),"",P2.Operable!D140)</f>
        <v/>
      </c>
      <c r="Q26" s="176" t="str">
        <f>IF(ISBLANK(P2.Operable!D178),"",P2.Operable!D178)</f>
        <v/>
      </c>
      <c r="R26" s="176" t="str">
        <f>IF(ISBLANK(P2.Operable!D216),"",P2.Operable!D216)</f>
        <v/>
      </c>
      <c r="S26" s="176" t="str">
        <f>IF(ISBLANK(P2.Operable!D254),"",P2.Operable!D254)</f>
        <v/>
      </c>
      <c r="T26" s="176" t="str">
        <f>IF(ISBLANK(P2.Operable!D292),"",P2.Operable!D292)</f>
        <v/>
      </c>
      <c r="U26" s="176" t="str">
        <f>IF(ISBLANK(P2.Operable!D330),"",P2.Operable!D330)</f>
        <v/>
      </c>
      <c r="V26" s="176" t="str">
        <f>IF(ISBLANK(P2.Operable!D368),"",P2.Operable!D368)</f>
        <v/>
      </c>
      <c r="W26" s="176" t="str">
        <f>IF(ISBLANK(P2.Operable!D520),"",P2.Operable!D520)</f>
        <v/>
      </c>
      <c r="X26" s="176" t="str">
        <f>IF(ISBLANK(P2.Operable!D558),"",P2.Operable!D558)</f>
        <v/>
      </c>
      <c r="Y26" s="176" t="str">
        <f>IF(ISBLANK(P2.Operable!D596),"",P2.Operable!D596)</f>
        <v/>
      </c>
      <c r="Z26" s="176" t="str">
        <f>IF(ISBLANK(P2.Operable!D634),"",P2.Operable!D634)</f>
        <v/>
      </c>
      <c r="AA26" s="176" t="str">
        <f>IF(ISBLANK(P3.Comprensible!D26),"",P3.Comprensible!D26)</f>
        <v/>
      </c>
      <c r="AB26" s="176" t="str">
        <f>IF(ISBLANK(P3.Comprensible!D102),"",P3.Comprensible!D102)</f>
        <v/>
      </c>
      <c r="AC26" s="176" t="str">
        <f>IF(ISBLANK(P3.Comprensible!D140),"",P3.Comprensible!D140)</f>
        <v/>
      </c>
      <c r="AD26" s="176" t="str">
        <f>IF(ISBLANK(P3.Comprensible!D254),"",P3.Comprensible!D254)</f>
        <v/>
      </c>
      <c r="AE26" s="176" t="str">
        <f>IF(ISBLANK(P3.Comprensible!D292),"",P3.Comprensible!D292)</f>
        <v/>
      </c>
      <c r="AF26" s="176" t="str">
        <f>IF(ISBLANK(P4.Robusto!D26),"",P4.Robusto!D26)</f>
        <v/>
      </c>
      <c r="AG26" s="176" t="str">
        <f>IF(ISBLANK(P4.Robusto!D64),"",P4.Robusto!D64)</f>
        <v/>
      </c>
      <c r="AH26" s="125"/>
      <c r="AI26" s="38"/>
      <c r="AJ26" s="38"/>
      <c r="AK26" s="38"/>
    </row>
    <row r="27" spans="1:37" ht="20.25">
      <c r="A27" s="38"/>
      <c r="B27" s="174" t="str">
        <f>IF( ISBLANK('03.Muestra'!$C16),"",'03.Muestra'!$C16)</f>
        <v/>
      </c>
      <c r="C27" s="175" t="str">
        <f>IF( ISBLANK('03.Muestra'!$E16),"",'03.Muestra'!$E16)</f>
        <v/>
      </c>
      <c r="D27" s="176" t="str">
        <f>IF(ISBLANK(P1.Perceptible!D27),"",P1.Perceptible!D27)</f>
        <v/>
      </c>
      <c r="E27" s="176" t="str">
        <f>IF(ISBLANK(P1.Perceptible!D65),"",P1.Perceptible!D65)</f>
        <v/>
      </c>
      <c r="F27" s="176" t="str">
        <f>IF(ISBLANK(P1.Perceptible!D103),"",P1.Perceptible!D103)</f>
        <v/>
      </c>
      <c r="G27" s="176" t="str">
        <f>IF(ISBLANK(P1.Perceptible!D141),"",P1.Perceptible!D141)</f>
        <v/>
      </c>
      <c r="H27" s="176" t="str">
        <f>IF(ISBLANK(P1.Perceptible!D255),"",P1.Perceptible!D255)</f>
        <v/>
      </c>
      <c r="I27" s="176" t="str">
        <f>IF(ISBLANK(P1.Perceptible!D293),"",P1.Perceptible!D293)</f>
        <v/>
      </c>
      <c r="J27" s="176" t="str">
        <f>IF(ISBLANK(P1.Perceptible!D331),"",P1.Perceptible!D331)</f>
        <v/>
      </c>
      <c r="K27" s="176" t="str">
        <f>IF(ISBLANK(P1.Perceptible!D445),"",P1.Perceptible!D445)</f>
        <v/>
      </c>
      <c r="L27" s="176" t="str">
        <f>IF(ISBLANK(P1.Perceptible!D483),"",P1.Perceptible!D483)</f>
        <v/>
      </c>
      <c r="M27" s="176" t="str">
        <f>IF(ISBLANK(P2.Operable!D27),"",P2.Operable!D27)</f>
        <v/>
      </c>
      <c r="N27" s="176" t="str">
        <f>IF(ISBLANK(P2.Operable!D65),"",P2.Operable!D65)</f>
        <v/>
      </c>
      <c r="O27" s="176" t="str">
        <f>IF(ISBLANK(P2.Operable!D103),"",P2.Operable!D103)</f>
        <v/>
      </c>
      <c r="P27" s="176" t="str">
        <f>IF(ISBLANK(P2.Operable!D141),"",P2.Operable!D141)</f>
        <v/>
      </c>
      <c r="Q27" s="176" t="str">
        <f>IF(ISBLANK(P2.Operable!D179),"",P2.Operable!D179)</f>
        <v/>
      </c>
      <c r="R27" s="176" t="str">
        <f>IF(ISBLANK(P2.Operable!D217),"",P2.Operable!D217)</f>
        <v/>
      </c>
      <c r="S27" s="176" t="str">
        <f>IF(ISBLANK(P2.Operable!D255),"",P2.Operable!D255)</f>
        <v/>
      </c>
      <c r="T27" s="176" t="str">
        <f>IF(ISBLANK(P2.Operable!D293),"",P2.Operable!D293)</f>
        <v/>
      </c>
      <c r="U27" s="176" t="str">
        <f>IF(ISBLANK(P2.Operable!D331),"",P2.Operable!D331)</f>
        <v/>
      </c>
      <c r="V27" s="176" t="str">
        <f>IF(ISBLANK(P2.Operable!D369),"",P2.Operable!D369)</f>
        <v/>
      </c>
      <c r="W27" s="176" t="str">
        <f>IF(ISBLANK(P2.Operable!D521),"",P2.Operable!D521)</f>
        <v/>
      </c>
      <c r="X27" s="176" t="str">
        <f>IF(ISBLANK(P2.Operable!D559),"",P2.Operable!D559)</f>
        <v/>
      </c>
      <c r="Y27" s="176" t="str">
        <f>IF(ISBLANK(P2.Operable!D597),"",P2.Operable!D597)</f>
        <v/>
      </c>
      <c r="Z27" s="176" t="str">
        <f>IF(ISBLANK(P2.Operable!D635),"",P2.Operable!D635)</f>
        <v/>
      </c>
      <c r="AA27" s="176" t="str">
        <f>IF(ISBLANK(P3.Comprensible!D27),"",P3.Comprensible!D27)</f>
        <v/>
      </c>
      <c r="AB27" s="176" t="str">
        <f>IF(ISBLANK(P3.Comprensible!D103),"",P3.Comprensible!D103)</f>
        <v/>
      </c>
      <c r="AC27" s="176" t="str">
        <f>IF(ISBLANK(P3.Comprensible!D141),"",P3.Comprensible!D141)</f>
        <v/>
      </c>
      <c r="AD27" s="176" t="str">
        <f>IF(ISBLANK(P3.Comprensible!D255),"",P3.Comprensible!D255)</f>
        <v/>
      </c>
      <c r="AE27" s="176" t="str">
        <f>IF(ISBLANK(P3.Comprensible!D293),"",P3.Comprensible!D293)</f>
        <v/>
      </c>
      <c r="AF27" s="176" t="str">
        <f>IF(ISBLANK(P4.Robusto!D27),"",P4.Robusto!D27)</f>
        <v/>
      </c>
      <c r="AG27" s="176" t="str">
        <f>IF(ISBLANK(P4.Robusto!D65),"",P4.Robusto!D65)</f>
        <v/>
      </c>
      <c r="AH27" s="125"/>
      <c r="AI27" s="38"/>
      <c r="AJ27" s="38"/>
      <c r="AK27" s="38"/>
    </row>
    <row r="28" spans="1:37" ht="20.25">
      <c r="A28" s="38"/>
      <c r="B28" s="174" t="str">
        <f>IF( ISBLANK('03.Muestra'!$C17),"",'03.Muestra'!$C17)</f>
        <v/>
      </c>
      <c r="C28" s="175" t="str">
        <f>IF( ISBLANK('03.Muestra'!$E17),"",'03.Muestra'!$E17)</f>
        <v/>
      </c>
      <c r="D28" s="176" t="str">
        <f>IF(ISBLANK(P1.Perceptible!D28),"",P1.Perceptible!D28)</f>
        <v/>
      </c>
      <c r="E28" s="176" t="str">
        <f>IF(ISBLANK(P1.Perceptible!D66),"",P1.Perceptible!D66)</f>
        <v/>
      </c>
      <c r="F28" s="176" t="str">
        <f>IF(ISBLANK(P1.Perceptible!D104),"",P1.Perceptible!D104)</f>
        <v/>
      </c>
      <c r="G28" s="176" t="str">
        <f>IF(ISBLANK(P1.Perceptible!D142),"",P1.Perceptible!D142)</f>
        <v/>
      </c>
      <c r="H28" s="176" t="str">
        <f>IF(ISBLANK(P1.Perceptible!D256),"",P1.Perceptible!D256)</f>
        <v/>
      </c>
      <c r="I28" s="176" t="str">
        <f>IF(ISBLANK(P1.Perceptible!D294),"",P1.Perceptible!D294)</f>
        <v/>
      </c>
      <c r="J28" s="176" t="str">
        <f>IF(ISBLANK(P1.Perceptible!D332),"",P1.Perceptible!D332)</f>
        <v/>
      </c>
      <c r="K28" s="176" t="str">
        <f>IF(ISBLANK(P1.Perceptible!D446),"",P1.Perceptible!D446)</f>
        <v/>
      </c>
      <c r="L28" s="176" t="str">
        <f>IF(ISBLANK(P1.Perceptible!D484),"",P1.Perceptible!D484)</f>
        <v/>
      </c>
      <c r="M28" s="176" t="str">
        <f>IF(ISBLANK(P2.Operable!D28),"",P2.Operable!D28)</f>
        <v/>
      </c>
      <c r="N28" s="176" t="str">
        <f>IF(ISBLANK(P2.Operable!D66),"",P2.Operable!D66)</f>
        <v/>
      </c>
      <c r="O28" s="176" t="str">
        <f>IF(ISBLANK(P2.Operable!D104),"",P2.Operable!D104)</f>
        <v/>
      </c>
      <c r="P28" s="176" t="str">
        <f>IF(ISBLANK(P2.Operable!D142),"",P2.Operable!D142)</f>
        <v/>
      </c>
      <c r="Q28" s="176" t="str">
        <f>IF(ISBLANK(P2.Operable!D180),"",P2.Operable!D180)</f>
        <v/>
      </c>
      <c r="R28" s="176" t="str">
        <f>IF(ISBLANK(P2.Operable!D218),"",P2.Operable!D218)</f>
        <v/>
      </c>
      <c r="S28" s="176" t="str">
        <f>IF(ISBLANK(P2.Operable!D256),"",P2.Operable!D256)</f>
        <v/>
      </c>
      <c r="T28" s="176" t="str">
        <f>IF(ISBLANK(P2.Operable!D294),"",P2.Operable!D294)</f>
        <v/>
      </c>
      <c r="U28" s="176" t="str">
        <f>IF(ISBLANK(P2.Operable!D332),"",P2.Operable!D332)</f>
        <v/>
      </c>
      <c r="V28" s="176" t="str">
        <f>IF(ISBLANK(P2.Operable!D370),"",P2.Operable!D370)</f>
        <v/>
      </c>
      <c r="W28" s="176" t="str">
        <f>IF(ISBLANK(P2.Operable!D522),"",P2.Operable!D522)</f>
        <v/>
      </c>
      <c r="X28" s="176" t="str">
        <f>IF(ISBLANK(P2.Operable!D560),"",P2.Operable!D560)</f>
        <v/>
      </c>
      <c r="Y28" s="176" t="str">
        <f>IF(ISBLANK(P2.Operable!D598),"",P2.Operable!D598)</f>
        <v/>
      </c>
      <c r="Z28" s="176" t="str">
        <f>IF(ISBLANK(P2.Operable!D636),"",P2.Operable!D636)</f>
        <v/>
      </c>
      <c r="AA28" s="176" t="str">
        <f>IF(ISBLANK(P3.Comprensible!D28),"",P3.Comprensible!D28)</f>
        <v/>
      </c>
      <c r="AB28" s="176" t="str">
        <f>IF(ISBLANK(P3.Comprensible!D104),"",P3.Comprensible!D104)</f>
        <v/>
      </c>
      <c r="AC28" s="176" t="str">
        <f>IF(ISBLANK(P3.Comprensible!D142),"",P3.Comprensible!D142)</f>
        <v/>
      </c>
      <c r="AD28" s="176" t="str">
        <f>IF(ISBLANK(P3.Comprensible!D256),"",P3.Comprensible!D256)</f>
        <v/>
      </c>
      <c r="AE28" s="176" t="str">
        <f>IF(ISBLANK(P3.Comprensible!D294),"",P3.Comprensible!D294)</f>
        <v/>
      </c>
      <c r="AF28" s="176" t="str">
        <f>IF(ISBLANK(P4.Robusto!D28),"",P4.Robusto!D28)</f>
        <v/>
      </c>
      <c r="AG28" s="176" t="str">
        <f>IF(ISBLANK(P4.Robusto!D66),"",P4.Robusto!D66)</f>
        <v/>
      </c>
      <c r="AH28" s="125"/>
      <c r="AI28" s="38"/>
      <c r="AJ28" s="38"/>
      <c r="AK28" s="38"/>
    </row>
    <row r="29" spans="1:37" ht="20.25">
      <c r="A29" s="38"/>
      <c r="B29" s="174" t="str">
        <f>IF( ISBLANK('03.Muestra'!$C18),"",'03.Muestra'!$C18)</f>
        <v/>
      </c>
      <c r="C29" s="175" t="str">
        <f>IF( ISBLANK('03.Muestra'!$E18),"",'03.Muestra'!$E18)</f>
        <v/>
      </c>
      <c r="D29" s="176" t="str">
        <f>IF(ISBLANK(P1.Perceptible!D29),"",P1.Perceptible!D29)</f>
        <v/>
      </c>
      <c r="E29" s="176" t="str">
        <f>IF(ISBLANK(P1.Perceptible!D67),"",P1.Perceptible!D67)</f>
        <v/>
      </c>
      <c r="F29" s="176" t="str">
        <f>IF(ISBLANK(P1.Perceptible!D105),"",P1.Perceptible!D105)</f>
        <v/>
      </c>
      <c r="G29" s="176" t="str">
        <f>IF(ISBLANK(P1.Perceptible!D143),"",P1.Perceptible!D143)</f>
        <v/>
      </c>
      <c r="H29" s="176" t="str">
        <f>IF(ISBLANK(P1.Perceptible!D257),"",P1.Perceptible!D257)</f>
        <v/>
      </c>
      <c r="I29" s="176" t="str">
        <f>IF(ISBLANK(P1.Perceptible!D295),"",P1.Perceptible!D295)</f>
        <v/>
      </c>
      <c r="J29" s="176" t="str">
        <f>IF(ISBLANK(P1.Perceptible!D333),"",P1.Perceptible!D333)</f>
        <v/>
      </c>
      <c r="K29" s="176" t="str">
        <f>IF(ISBLANK(P1.Perceptible!D447),"",P1.Perceptible!D447)</f>
        <v/>
      </c>
      <c r="L29" s="176" t="str">
        <f>IF(ISBLANK(P1.Perceptible!D485),"",P1.Perceptible!D485)</f>
        <v/>
      </c>
      <c r="M29" s="176" t="str">
        <f>IF(ISBLANK(P2.Operable!D29),"",P2.Operable!D29)</f>
        <v/>
      </c>
      <c r="N29" s="176" t="str">
        <f>IF(ISBLANK(P2.Operable!D67),"",P2.Operable!D67)</f>
        <v/>
      </c>
      <c r="O29" s="176" t="str">
        <f>IF(ISBLANK(P2.Operable!D105),"",P2.Operable!D105)</f>
        <v/>
      </c>
      <c r="P29" s="176" t="str">
        <f>IF(ISBLANK(P2.Operable!D143),"",P2.Operable!D143)</f>
        <v/>
      </c>
      <c r="Q29" s="176" t="str">
        <f>IF(ISBLANK(P2.Operable!D181),"",P2.Operable!D181)</f>
        <v/>
      </c>
      <c r="R29" s="176" t="str">
        <f>IF(ISBLANK(P2.Operable!D219),"",P2.Operable!D219)</f>
        <v/>
      </c>
      <c r="S29" s="176" t="str">
        <f>IF(ISBLANK(P2.Operable!D257),"",P2.Operable!D257)</f>
        <v/>
      </c>
      <c r="T29" s="176" t="str">
        <f>IF(ISBLANK(P2.Operable!D295),"",P2.Operable!D295)</f>
        <v/>
      </c>
      <c r="U29" s="176" t="str">
        <f>IF(ISBLANK(P2.Operable!D333),"",P2.Operable!D333)</f>
        <v/>
      </c>
      <c r="V29" s="176" t="str">
        <f>IF(ISBLANK(P2.Operable!D371),"",P2.Operable!D371)</f>
        <v/>
      </c>
      <c r="W29" s="176" t="str">
        <f>IF(ISBLANK(P2.Operable!D523),"",P2.Operable!D523)</f>
        <v/>
      </c>
      <c r="X29" s="176" t="str">
        <f>IF(ISBLANK(P2.Operable!D561),"",P2.Operable!D561)</f>
        <v/>
      </c>
      <c r="Y29" s="176" t="str">
        <f>IF(ISBLANK(P2.Operable!D599),"",P2.Operable!D599)</f>
        <v/>
      </c>
      <c r="Z29" s="176" t="str">
        <f>IF(ISBLANK(P2.Operable!D637),"",P2.Operable!D637)</f>
        <v/>
      </c>
      <c r="AA29" s="176" t="str">
        <f>IF(ISBLANK(P3.Comprensible!D29),"",P3.Comprensible!D29)</f>
        <v/>
      </c>
      <c r="AB29" s="176" t="str">
        <f>IF(ISBLANK(P3.Comprensible!D105),"",P3.Comprensible!D105)</f>
        <v/>
      </c>
      <c r="AC29" s="176" t="str">
        <f>IF(ISBLANK(P3.Comprensible!D143),"",P3.Comprensible!D143)</f>
        <v/>
      </c>
      <c r="AD29" s="176" t="str">
        <f>IF(ISBLANK(P3.Comprensible!D257),"",P3.Comprensible!D257)</f>
        <v/>
      </c>
      <c r="AE29" s="176" t="str">
        <f>IF(ISBLANK(P3.Comprensible!D295),"",P3.Comprensible!D295)</f>
        <v/>
      </c>
      <c r="AF29" s="176" t="str">
        <f>IF(ISBLANK(P4.Robusto!D29),"",P4.Robusto!D29)</f>
        <v/>
      </c>
      <c r="AG29" s="176" t="str">
        <f>IF(ISBLANK(P4.Robusto!D67),"",P4.Robusto!D67)</f>
        <v/>
      </c>
      <c r="AH29" s="125"/>
      <c r="AI29" s="126"/>
      <c r="AJ29" s="38"/>
      <c r="AK29" s="38"/>
    </row>
    <row r="30" spans="1:37" ht="20.25">
      <c r="A30" s="38"/>
      <c r="B30" s="174" t="str">
        <f>IF( ISBLANK('03.Muestra'!$C19),"",'03.Muestra'!$C19)</f>
        <v/>
      </c>
      <c r="C30" s="175" t="str">
        <f>IF( ISBLANK('03.Muestra'!$E19),"",'03.Muestra'!$E19)</f>
        <v/>
      </c>
      <c r="D30" s="176" t="str">
        <f>IF(ISBLANK(P1.Perceptible!D30),"",P1.Perceptible!D30)</f>
        <v/>
      </c>
      <c r="E30" s="176" t="str">
        <f>IF(ISBLANK(P1.Perceptible!D68),"",P1.Perceptible!D68)</f>
        <v/>
      </c>
      <c r="F30" s="176" t="str">
        <f>IF(ISBLANK(P1.Perceptible!D106),"",P1.Perceptible!D106)</f>
        <v/>
      </c>
      <c r="G30" s="176" t="str">
        <f>IF(ISBLANK(P1.Perceptible!D144),"",P1.Perceptible!D144)</f>
        <v/>
      </c>
      <c r="H30" s="176" t="str">
        <f>IF(ISBLANK(P1.Perceptible!D258),"",P1.Perceptible!D258)</f>
        <v/>
      </c>
      <c r="I30" s="176" t="str">
        <f>IF(ISBLANK(P1.Perceptible!D296),"",P1.Perceptible!D296)</f>
        <v/>
      </c>
      <c r="J30" s="176" t="str">
        <f>IF(ISBLANK(P1.Perceptible!D334),"",P1.Perceptible!D334)</f>
        <v/>
      </c>
      <c r="K30" s="176" t="str">
        <f>IF(ISBLANK(P1.Perceptible!D448),"",P1.Perceptible!D448)</f>
        <v/>
      </c>
      <c r="L30" s="176" t="str">
        <f>IF(ISBLANK(P1.Perceptible!D486),"",P1.Perceptible!D486)</f>
        <v/>
      </c>
      <c r="M30" s="176" t="str">
        <f>IF(ISBLANK(P2.Operable!D30),"",P2.Operable!D30)</f>
        <v/>
      </c>
      <c r="N30" s="176" t="str">
        <f>IF(ISBLANK(P2.Operable!D68),"",P2.Operable!D68)</f>
        <v/>
      </c>
      <c r="O30" s="176" t="str">
        <f>IF(ISBLANK(P2.Operable!D106),"",P2.Operable!D106)</f>
        <v/>
      </c>
      <c r="P30" s="176" t="str">
        <f>IF(ISBLANK(P2.Operable!D144),"",P2.Operable!D144)</f>
        <v/>
      </c>
      <c r="Q30" s="176" t="str">
        <f>IF(ISBLANK(P2.Operable!D182),"",P2.Operable!D182)</f>
        <v/>
      </c>
      <c r="R30" s="176" t="str">
        <f>IF(ISBLANK(P2.Operable!D220),"",P2.Operable!D220)</f>
        <v/>
      </c>
      <c r="S30" s="176" t="str">
        <f>IF(ISBLANK(P2.Operable!D258),"",P2.Operable!D258)</f>
        <v/>
      </c>
      <c r="T30" s="176" t="str">
        <f>IF(ISBLANK(P2.Operable!D296),"",P2.Operable!D296)</f>
        <v/>
      </c>
      <c r="U30" s="176" t="str">
        <f>IF(ISBLANK(P2.Operable!D334),"",P2.Operable!D334)</f>
        <v/>
      </c>
      <c r="V30" s="176" t="str">
        <f>IF(ISBLANK(P2.Operable!D372),"",P2.Operable!D372)</f>
        <v/>
      </c>
      <c r="W30" s="176" t="str">
        <f>IF(ISBLANK(P2.Operable!D524),"",P2.Operable!D524)</f>
        <v/>
      </c>
      <c r="X30" s="176" t="str">
        <f>IF(ISBLANK(P2.Operable!D562),"",P2.Operable!D562)</f>
        <v/>
      </c>
      <c r="Y30" s="176" t="str">
        <f>IF(ISBLANK(P2.Operable!D600),"",P2.Operable!D600)</f>
        <v/>
      </c>
      <c r="Z30" s="176" t="str">
        <f>IF(ISBLANK(P2.Operable!D638),"",P2.Operable!D638)</f>
        <v/>
      </c>
      <c r="AA30" s="176" t="str">
        <f>IF(ISBLANK(P3.Comprensible!D30),"",P3.Comprensible!D30)</f>
        <v/>
      </c>
      <c r="AB30" s="176" t="str">
        <f>IF(ISBLANK(P3.Comprensible!D106),"",P3.Comprensible!D106)</f>
        <v/>
      </c>
      <c r="AC30" s="176" t="str">
        <f>IF(ISBLANK(P3.Comprensible!D144),"",P3.Comprensible!D144)</f>
        <v/>
      </c>
      <c r="AD30" s="176" t="str">
        <f>IF(ISBLANK(P3.Comprensible!D258),"",P3.Comprensible!D258)</f>
        <v/>
      </c>
      <c r="AE30" s="176" t="str">
        <f>IF(ISBLANK(P3.Comprensible!D296),"",P3.Comprensible!D296)</f>
        <v/>
      </c>
      <c r="AF30" s="176" t="str">
        <f>IF(ISBLANK(P4.Robusto!D30),"",P4.Robusto!D30)</f>
        <v/>
      </c>
      <c r="AG30" s="176" t="str">
        <f>IF(ISBLANK(P4.Robusto!D68),"",P4.Robusto!D68)</f>
        <v/>
      </c>
      <c r="AH30" s="125"/>
      <c r="AI30" s="38"/>
      <c r="AJ30" s="38"/>
      <c r="AK30" s="38"/>
    </row>
    <row r="31" spans="1:37" ht="20.25">
      <c r="A31" s="38"/>
      <c r="B31" s="174" t="str">
        <f>IF( ISBLANK('03.Muestra'!$C20),"",'03.Muestra'!$C20)</f>
        <v/>
      </c>
      <c r="C31" s="175" t="str">
        <f>IF( ISBLANK('03.Muestra'!$E20),"",'03.Muestra'!$E20)</f>
        <v/>
      </c>
      <c r="D31" s="176" t="str">
        <f>IF(ISBLANK(P1.Perceptible!D31),"",P1.Perceptible!D31)</f>
        <v/>
      </c>
      <c r="E31" s="176" t="str">
        <f>IF(ISBLANK(P1.Perceptible!D69),"",P1.Perceptible!D69)</f>
        <v/>
      </c>
      <c r="F31" s="176" t="str">
        <f>IF(ISBLANK(P1.Perceptible!D107),"",P1.Perceptible!D107)</f>
        <v/>
      </c>
      <c r="G31" s="176" t="str">
        <f>IF(ISBLANK(P1.Perceptible!D145),"",P1.Perceptible!D145)</f>
        <v/>
      </c>
      <c r="H31" s="176" t="str">
        <f>IF(ISBLANK(P1.Perceptible!D259),"",P1.Perceptible!D259)</f>
        <v/>
      </c>
      <c r="I31" s="176" t="str">
        <f>IF(ISBLANK(P1.Perceptible!D297),"",P1.Perceptible!D297)</f>
        <v/>
      </c>
      <c r="J31" s="176" t="str">
        <f>IF(ISBLANK(P1.Perceptible!D335),"",P1.Perceptible!D335)</f>
        <v/>
      </c>
      <c r="K31" s="176" t="str">
        <f>IF(ISBLANK(P1.Perceptible!D449),"",P1.Perceptible!D449)</f>
        <v/>
      </c>
      <c r="L31" s="176" t="str">
        <f>IF(ISBLANK(P1.Perceptible!D487),"",P1.Perceptible!D487)</f>
        <v/>
      </c>
      <c r="M31" s="176" t="str">
        <f>IF(ISBLANK(P2.Operable!D31),"",P2.Operable!D31)</f>
        <v/>
      </c>
      <c r="N31" s="176" t="str">
        <f>IF(ISBLANK(P2.Operable!D69),"",P2.Operable!D69)</f>
        <v/>
      </c>
      <c r="O31" s="176" t="str">
        <f>IF(ISBLANK(P2.Operable!D107),"",P2.Operable!D107)</f>
        <v/>
      </c>
      <c r="P31" s="176" t="str">
        <f>IF(ISBLANK(P2.Operable!D145),"",P2.Operable!D145)</f>
        <v/>
      </c>
      <c r="Q31" s="176" t="str">
        <f>IF(ISBLANK(P2.Operable!D183),"",P2.Operable!D183)</f>
        <v/>
      </c>
      <c r="R31" s="176" t="str">
        <f>IF(ISBLANK(P2.Operable!D221),"",P2.Operable!D221)</f>
        <v/>
      </c>
      <c r="S31" s="176" t="str">
        <f>IF(ISBLANK(P2.Operable!D259),"",P2.Operable!D259)</f>
        <v/>
      </c>
      <c r="T31" s="176" t="str">
        <f>IF(ISBLANK(P2.Operable!D297),"",P2.Operable!D297)</f>
        <v/>
      </c>
      <c r="U31" s="176" t="str">
        <f>IF(ISBLANK(P2.Operable!D335),"",P2.Operable!D335)</f>
        <v/>
      </c>
      <c r="V31" s="176" t="str">
        <f>IF(ISBLANK(P2.Operable!D373),"",P2.Operable!D373)</f>
        <v/>
      </c>
      <c r="W31" s="176" t="str">
        <f>IF(ISBLANK(P2.Operable!D525),"",P2.Operable!D525)</f>
        <v/>
      </c>
      <c r="X31" s="176" t="str">
        <f>IF(ISBLANK(P2.Operable!D563),"",P2.Operable!D563)</f>
        <v/>
      </c>
      <c r="Y31" s="176" t="str">
        <f>IF(ISBLANK(P2.Operable!D601),"",P2.Operable!D601)</f>
        <v/>
      </c>
      <c r="Z31" s="176" t="str">
        <f>IF(ISBLANK(P2.Operable!D639),"",P2.Operable!D639)</f>
        <v/>
      </c>
      <c r="AA31" s="176" t="str">
        <f>IF(ISBLANK(P3.Comprensible!D31),"",P3.Comprensible!D31)</f>
        <v/>
      </c>
      <c r="AB31" s="176" t="str">
        <f>IF(ISBLANK(P3.Comprensible!D107),"",P3.Comprensible!D107)</f>
        <v/>
      </c>
      <c r="AC31" s="176" t="str">
        <f>IF(ISBLANK(P3.Comprensible!D145),"",P3.Comprensible!D145)</f>
        <v/>
      </c>
      <c r="AD31" s="176" t="str">
        <f>IF(ISBLANK(P3.Comprensible!D259),"",P3.Comprensible!D259)</f>
        <v/>
      </c>
      <c r="AE31" s="176" t="str">
        <f>IF(ISBLANK(P3.Comprensible!D297),"",P3.Comprensible!D297)</f>
        <v/>
      </c>
      <c r="AF31" s="176" t="str">
        <f>IF(ISBLANK(P4.Robusto!D31),"",P4.Robusto!D31)</f>
        <v/>
      </c>
      <c r="AG31" s="176" t="str">
        <f>IF(ISBLANK(P4.Robusto!D69),"",P4.Robusto!D69)</f>
        <v/>
      </c>
      <c r="AH31" s="125"/>
      <c r="AI31" s="38"/>
      <c r="AJ31" s="38"/>
      <c r="AK31" s="38"/>
    </row>
    <row r="32" spans="1:37" ht="20.25">
      <c r="A32" s="38"/>
      <c r="B32" s="174" t="str">
        <f>IF( ISBLANK('03.Muestra'!$C21),"",'03.Muestra'!$C21)</f>
        <v/>
      </c>
      <c r="C32" s="175" t="str">
        <f>IF( ISBLANK('03.Muestra'!$E21),"",'03.Muestra'!$E21)</f>
        <v/>
      </c>
      <c r="D32" s="176" t="str">
        <f>IF(ISBLANK(P1.Perceptible!D32),"",P1.Perceptible!D32)</f>
        <v/>
      </c>
      <c r="E32" s="176" t="str">
        <f>IF(ISBLANK(P1.Perceptible!D70),"",P1.Perceptible!D70)</f>
        <v/>
      </c>
      <c r="F32" s="176" t="str">
        <f>IF(ISBLANK(P1.Perceptible!D108),"",P1.Perceptible!D108)</f>
        <v/>
      </c>
      <c r="G32" s="176" t="str">
        <f>IF(ISBLANK(P1.Perceptible!D146),"",P1.Perceptible!D146)</f>
        <v/>
      </c>
      <c r="H32" s="176" t="str">
        <f>IF(ISBLANK(P1.Perceptible!D260),"",P1.Perceptible!D260)</f>
        <v/>
      </c>
      <c r="I32" s="176" t="str">
        <f>IF(ISBLANK(P1.Perceptible!D298),"",P1.Perceptible!D298)</f>
        <v/>
      </c>
      <c r="J32" s="176" t="str">
        <f>IF(ISBLANK(P1.Perceptible!D336),"",P1.Perceptible!D336)</f>
        <v/>
      </c>
      <c r="K32" s="176" t="str">
        <f>IF(ISBLANK(P1.Perceptible!D450),"",P1.Perceptible!D450)</f>
        <v/>
      </c>
      <c r="L32" s="176" t="str">
        <f>IF(ISBLANK(P1.Perceptible!D488),"",P1.Perceptible!D488)</f>
        <v/>
      </c>
      <c r="M32" s="176" t="str">
        <f>IF(ISBLANK(P2.Operable!D32),"",P2.Operable!D32)</f>
        <v/>
      </c>
      <c r="N32" s="176" t="str">
        <f>IF(ISBLANK(P2.Operable!D70),"",P2.Operable!D70)</f>
        <v/>
      </c>
      <c r="O32" s="176" t="str">
        <f>IF(ISBLANK(P2.Operable!D108),"",P2.Operable!D108)</f>
        <v/>
      </c>
      <c r="P32" s="176" t="str">
        <f>IF(ISBLANK(P2.Operable!D146),"",P2.Operable!D146)</f>
        <v/>
      </c>
      <c r="Q32" s="176" t="str">
        <f>IF(ISBLANK(P2.Operable!D184),"",P2.Operable!D184)</f>
        <v/>
      </c>
      <c r="R32" s="176" t="str">
        <f>IF(ISBLANK(P2.Operable!D222),"",P2.Operable!D222)</f>
        <v/>
      </c>
      <c r="S32" s="176" t="str">
        <f>IF(ISBLANK(P2.Operable!D260),"",P2.Operable!D260)</f>
        <v/>
      </c>
      <c r="T32" s="176" t="str">
        <f>IF(ISBLANK(P2.Operable!D298),"",P2.Operable!D298)</f>
        <v/>
      </c>
      <c r="U32" s="176" t="str">
        <f>IF(ISBLANK(P2.Operable!D336),"",P2.Operable!D336)</f>
        <v/>
      </c>
      <c r="V32" s="176" t="str">
        <f>IF(ISBLANK(P2.Operable!D374),"",P2.Operable!D374)</f>
        <v/>
      </c>
      <c r="W32" s="176" t="str">
        <f>IF(ISBLANK(P2.Operable!D526),"",P2.Operable!D526)</f>
        <v/>
      </c>
      <c r="X32" s="176" t="str">
        <f>IF(ISBLANK(P2.Operable!D564),"",P2.Operable!D564)</f>
        <v/>
      </c>
      <c r="Y32" s="176" t="str">
        <f>IF(ISBLANK(P2.Operable!D602),"",P2.Operable!D602)</f>
        <v/>
      </c>
      <c r="Z32" s="176" t="str">
        <f>IF(ISBLANK(P2.Operable!D640),"",P2.Operable!D640)</f>
        <v/>
      </c>
      <c r="AA32" s="176" t="str">
        <f>IF(ISBLANK(P3.Comprensible!D32),"",P3.Comprensible!D32)</f>
        <v/>
      </c>
      <c r="AB32" s="176" t="str">
        <f>IF(ISBLANK(P3.Comprensible!D108),"",P3.Comprensible!D108)</f>
        <v/>
      </c>
      <c r="AC32" s="176" t="str">
        <f>IF(ISBLANK(P3.Comprensible!D146),"",P3.Comprensible!D146)</f>
        <v/>
      </c>
      <c r="AD32" s="176" t="str">
        <f>IF(ISBLANK(P3.Comprensible!D260),"",P3.Comprensible!D260)</f>
        <v/>
      </c>
      <c r="AE32" s="176" t="str">
        <f>IF(ISBLANK(P3.Comprensible!D298),"",P3.Comprensible!D298)</f>
        <v/>
      </c>
      <c r="AF32" s="176" t="str">
        <f>IF(ISBLANK(P4.Robusto!D32),"",P4.Robusto!D32)</f>
        <v/>
      </c>
      <c r="AG32" s="176" t="str">
        <f>IF(ISBLANK(P4.Robusto!D70),"",P4.Robusto!D70)</f>
        <v/>
      </c>
      <c r="AH32" s="125"/>
      <c r="AI32" s="38"/>
      <c r="AJ32" s="38"/>
      <c r="AK32" s="38"/>
    </row>
    <row r="33" spans="1:37" ht="20.25">
      <c r="A33" s="38"/>
      <c r="B33" s="174" t="str">
        <f>IF( ISBLANK('03.Muestra'!$C22),"",'03.Muestra'!$C22)</f>
        <v/>
      </c>
      <c r="C33" s="175" t="str">
        <f>IF( ISBLANK('03.Muestra'!$E22),"",'03.Muestra'!$E22)</f>
        <v/>
      </c>
      <c r="D33" s="176" t="str">
        <f>IF(ISBLANK(P1.Perceptible!D33),"",P1.Perceptible!D33)</f>
        <v/>
      </c>
      <c r="E33" s="176" t="str">
        <f>IF(ISBLANK(P1.Perceptible!D71),"",P1.Perceptible!D71)</f>
        <v/>
      </c>
      <c r="F33" s="176" t="str">
        <f>IF(ISBLANK(P1.Perceptible!D109),"",P1.Perceptible!D109)</f>
        <v/>
      </c>
      <c r="G33" s="176" t="str">
        <f>IF(ISBLANK(P1.Perceptible!D147),"",P1.Perceptible!D147)</f>
        <v/>
      </c>
      <c r="H33" s="176" t="str">
        <f>IF(ISBLANK(P1.Perceptible!D261),"",P1.Perceptible!D261)</f>
        <v/>
      </c>
      <c r="I33" s="176" t="str">
        <f>IF(ISBLANK(P1.Perceptible!D299),"",P1.Perceptible!D299)</f>
        <v/>
      </c>
      <c r="J33" s="176" t="str">
        <f>IF(ISBLANK(P1.Perceptible!D337),"",P1.Perceptible!D337)</f>
        <v/>
      </c>
      <c r="K33" s="176" t="str">
        <f>IF(ISBLANK(P1.Perceptible!D451),"",P1.Perceptible!D451)</f>
        <v/>
      </c>
      <c r="L33" s="176" t="str">
        <f>IF(ISBLANK(P1.Perceptible!D489),"",P1.Perceptible!D489)</f>
        <v/>
      </c>
      <c r="M33" s="176" t="str">
        <f>IF(ISBLANK(P2.Operable!D33),"",P2.Operable!D33)</f>
        <v/>
      </c>
      <c r="N33" s="176" t="str">
        <f>IF(ISBLANK(P2.Operable!D71),"",P2.Operable!D71)</f>
        <v/>
      </c>
      <c r="O33" s="176" t="str">
        <f>IF(ISBLANK(P2.Operable!D109),"",P2.Operable!D109)</f>
        <v/>
      </c>
      <c r="P33" s="176" t="str">
        <f>IF(ISBLANK(P2.Operable!D147),"",P2.Operable!D147)</f>
        <v/>
      </c>
      <c r="Q33" s="176" t="str">
        <f>IF(ISBLANK(P2.Operable!D185),"",P2.Operable!D185)</f>
        <v/>
      </c>
      <c r="R33" s="176" t="str">
        <f>IF(ISBLANK(P2.Operable!D223),"",P2.Operable!D223)</f>
        <v/>
      </c>
      <c r="S33" s="176" t="str">
        <f>IF(ISBLANK(P2.Operable!D261),"",P2.Operable!D261)</f>
        <v/>
      </c>
      <c r="T33" s="176" t="str">
        <f>IF(ISBLANK(P2.Operable!D299),"",P2.Operable!D299)</f>
        <v/>
      </c>
      <c r="U33" s="176" t="str">
        <f>IF(ISBLANK(P2.Operable!D337),"",P2.Operable!D337)</f>
        <v/>
      </c>
      <c r="V33" s="176" t="str">
        <f>IF(ISBLANK(P2.Operable!D375),"",P2.Operable!D375)</f>
        <v/>
      </c>
      <c r="W33" s="176" t="str">
        <f>IF(ISBLANK(P2.Operable!D527),"",P2.Operable!D527)</f>
        <v/>
      </c>
      <c r="X33" s="176" t="str">
        <f>IF(ISBLANK(P2.Operable!D565),"",P2.Operable!D565)</f>
        <v/>
      </c>
      <c r="Y33" s="176" t="str">
        <f>IF(ISBLANK(P2.Operable!D603),"",P2.Operable!D603)</f>
        <v/>
      </c>
      <c r="Z33" s="176" t="str">
        <f>IF(ISBLANK(P2.Operable!D641),"",P2.Operable!D641)</f>
        <v/>
      </c>
      <c r="AA33" s="176" t="str">
        <f>IF(ISBLANK(P3.Comprensible!D33),"",P3.Comprensible!D33)</f>
        <v/>
      </c>
      <c r="AB33" s="176" t="str">
        <f>IF(ISBLANK(P3.Comprensible!D109),"",P3.Comprensible!D109)</f>
        <v/>
      </c>
      <c r="AC33" s="176" t="str">
        <f>IF(ISBLANK(P3.Comprensible!D147),"",P3.Comprensible!D147)</f>
        <v/>
      </c>
      <c r="AD33" s="176" t="str">
        <f>IF(ISBLANK(P3.Comprensible!D261),"",P3.Comprensible!D261)</f>
        <v/>
      </c>
      <c r="AE33" s="176" t="str">
        <f>IF(ISBLANK(P3.Comprensible!D299),"",P3.Comprensible!D299)</f>
        <v/>
      </c>
      <c r="AF33" s="176" t="str">
        <f>IF(ISBLANK(P4.Robusto!D33),"",P4.Robusto!D33)</f>
        <v/>
      </c>
      <c r="AG33" s="176" t="str">
        <f>IF(ISBLANK(P4.Robusto!D71),"",P4.Robusto!D71)</f>
        <v/>
      </c>
      <c r="AH33" s="125"/>
      <c r="AI33" s="38"/>
      <c r="AJ33" s="38"/>
      <c r="AK33" s="38"/>
    </row>
    <row r="34" spans="1:37" ht="20.25">
      <c r="A34" s="38"/>
      <c r="B34" s="174" t="str">
        <f>IF( ISBLANK('03.Muestra'!$C23),"",'03.Muestra'!$C23)</f>
        <v/>
      </c>
      <c r="C34" s="175" t="str">
        <f>IF( ISBLANK('03.Muestra'!$E23),"",'03.Muestra'!$E23)</f>
        <v/>
      </c>
      <c r="D34" s="176" t="str">
        <f>IF(ISBLANK(P1.Perceptible!D34),"",P1.Perceptible!D34)</f>
        <v/>
      </c>
      <c r="E34" s="176" t="str">
        <f>IF(ISBLANK(P1.Perceptible!D72),"",P1.Perceptible!D72)</f>
        <v/>
      </c>
      <c r="F34" s="176" t="str">
        <f>IF(ISBLANK(P1.Perceptible!D110),"",P1.Perceptible!D110)</f>
        <v/>
      </c>
      <c r="G34" s="176" t="str">
        <f>IF(ISBLANK(P1.Perceptible!D148),"",P1.Perceptible!D148)</f>
        <v/>
      </c>
      <c r="H34" s="176" t="str">
        <f>IF(ISBLANK(P1.Perceptible!D262),"",P1.Perceptible!D262)</f>
        <v/>
      </c>
      <c r="I34" s="176" t="str">
        <f>IF(ISBLANK(P1.Perceptible!D300),"",P1.Perceptible!D300)</f>
        <v/>
      </c>
      <c r="J34" s="176" t="str">
        <f>IF(ISBLANK(P1.Perceptible!D338),"",P1.Perceptible!D338)</f>
        <v/>
      </c>
      <c r="K34" s="176" t="str">
        <f>IF(ISBLANK(P1.Perceptible!D452),"",P1.Perceptible!D452)</f>
        <v/>
      </c>
      <c r="L34" s="176" t="str">
        <f>IF(ISBLANK(P1.Perceptible!D490),"",P1.Perceptible!D490)</f>
        <v/>
      </c>
      <c r="M34" s="176" t="str">
        <f>IF(ISBLANK(P2.Operable!D34),"",P2.Operable!D34)</f>
        <v/>
      </c>
      <c r="N34" s="176" t="str">
        <f>IF(ISBLANK(P2.Operable!D72),"",P2.Operable!D72)</f>
        <v/>
      </c>
      <c r="O34" s="176" t="str">
        <f>IF(ISBLANK(P2.Operable!D110),"",P2.Operable!D110)</f>
        <v/>
      </c>
      <c r="P34" s="176" t="str">
        <f>IF(ISBLANK(P2.Operable!D148),"",P2.Operable!D148)</f>
        <v/>
      </c>
      <c r="Q34" s="176" t="str">
        <f>IF(ISBLANK(P2.Operable!D186),"",P2.Operable!D186)</f>
        <v/>
      </c>
      <c r="R34" s="176" t="str">
        <f>IF(ISBLANK(P2.Operable!D224),"",P2.Operable!D224)</f>
        <v/>
      </c>
      <c r="S34" s="176" t="str">
        <f>IF(ISBLANK(P2.Operable!D262),"",P2.Operable!D262)</f>
        <v/>
      </c>
      <c r="T34" s="176" t="str">
        <f>IF(ISBLANK(P2.Operable!D300),"",P2.Operable!D300)</f>
        <v/>
      </c>
      <c r="U34" s="176" t="str">
        <f>IF(ISBLANK(P2.Operable!D338),"",P2.Operable!D338)</f>
        <v/>
      </c>
      <c r="V34" s="176" t="str">
        <f>IF(ISBLANK(P2.Operable!D376),"",P2.Operable!D376)</f>
        <v/>
      </c>
      <c r="W34" s="176" t="str">
        <f>IF(ISBLANK(P2.Operable!D528),"",P2.Operable!D528)</f>
        <v/>
      </c>
      <c r="X34" s="176" t="str">
        <f>IF(ISBLANK(P2.Operable!D566),"",P2.Operable!D566)</f>
        <v/>
      </c>
      <c r="Y34" s="176" t="str">
        <f>IF(ISBLANK(P2.Operable!D604),"",P2.Operable!D604)</f>
        <v/>
      </c>
      <c r="Z34" s="176" t="str">
        <f>IF(ISBLANK(P2.Operable!D642),"",P2.Operable!D642)</f>
        <v/>
      </c>
      <c r="AA34" s="176" t="str">
        <f>IF(ISBLANK(P3.Comprensible!D34),"",P3.Comprensible!D34)</f>
        <v/>
      </c>
      <c r="AB34" s="176" t="str">
        <f>IF(ISBLANK(P3.Comprensible!D110),"",P3.Comprensible!D110)</f>
        <v/>
      </c>
      <c r="AC34" s="176" t="str">
        <f>IF(ISBLANK(P3.Comprensible!D148),"",P3.Comprensible!D148)</f>
        <v/>
      </c>
      <c r="AD34" s="176" t="str">
        <f>IF(ISBLANK(P3.Comprensible!D262),"",P3.Comprensible!D262)</f>
        <v/>
      </c>
      <c r="AE34" s="176" t="str">
        <f>IF(ISBLANK(P3.Comprensible!D300),"",P3.Comprensible!D300)</f>
        <v/>
      </c>
      <c r="AF34" s="176" t="str">
        <f>IF(ISBLANK(P4.Robusto!D34),"",P4.Robusto!D34)</f>
        <v/>
      </c>
      <c r="AG34" s="176" t="str">
        <f>IF(ISBLANK(P4.Robusto!D72),"",P4.Robusto!D72)</f>
        <v/>
      </c>
      <c r="AH34" s="125"/>
      <c r="AI34" s="38"/>
      <c r="AJ34" s="38"/>
      <c r="AK34" s="38"/>
    </row>
    <row r="35" spans="1:37" ht="20.25">
      <c r="A35" s="38"/>
      <c r="B35" s="174" t="str">
        <f>IF( ISBLANK('03.Muestra'!$C24),"",'03.Muestra'!$C24)</f>
        <v/>
      </c>
      <c r="C35" s="175" t="str">
        <f>IF( ISBLANK('03.Muestra'!$E24),"",'03.Muestra'!$E24)</f>
        <v/>
      </c>
      <c r="D35" s="176" t="str">
        <f>IF(ISBLANK(P1.Perceptible!D35),"",P1.Perceptible!D35)</f>
        <v/>
      </c>
      <c r="E35" s="176" t="str">
        <f>IF(ISBLANK(P1.Perceptible!D73),"",P1.Perceptible!D73)</f>
        <v/>
      </c>
      <c r="F35" s="176" t="str">
        <f>IF(ISBLANK(P1.Perceptible!D111),"",P1.Perceptible!D111)</f>
        <v/>
      </c>
      <c r="G35" s="176" t="str">
        <f>IF(ISBLANK(P1.Perceptible!D149),"",P1.Perceptible!D149)</f>
        <v/>
      </c>
      <c r="H35" s="176" t="str">
        <f>IF(ISBLANK(P1.Perceptible!D263),"",P1.Perceptible!D263)</f>
        <v/>
      </c>
      <c r="I35" s="176" t="str">
        <f>IF(ISBLANK(P1.Perceptible!D301),"",P1.Perceptible!D301)</f>
        <v/>
      </c>
      <c r="J35" s="176" t="str">
        <f>IF(ISBLANK(P1.Perceptible!D339),"",P1.Perceptible!D339)</f>
        <v/>
      </c>
      <c r="K35" s="176" t="str">
        <f>IF(ISBLANK(P1.Perceptible!D453),"",P1.Perceptible!D453)</f>
        <v/>
      </c>
      <c r="L35" s="176" t="str">
        <f>IF(ISBLANK(P1.Perceptible!D491),"",P1.Perceptible!D491)</f>
        <v/>
      </c>
      <c r="M35" s="176" t="str">
        <f>IF(ISBLANK(P2.Operable!D35),"",P2.Operable!D35)</f>
        <v/>
      </c>
      <c r="N35" s="176" t="str">
        <f>IF(ISBLANK(P2.Operable!D73),"",P2.Operable!D73)</f>
        <v/>
      </c>
      <c r="O35" s="176" t="str">
        <f>IF(ISBLANK(P2.Operable!D111),"",P2.Operable!D111)</f>
        <v/>
      </c>
      <c r="P35" s="176" t="str">
        <f>IF(ISBLANK(P2.Operable!D149),"",P2.Operable!D149)</f>
        <v/>
      </c>
      <c r="Q35" s="176" t="str">
        <f>IF(ISBLANK(P2.Operable!D187),"",P2.Operable!D187)</f>
        <v/>
      </c>
      <c r="R35" s="176" t="str">
        <f>IF(ISBLANK(P2.Operable!D225),"",P2.Operable!D225)</f>
        <v/>
      </c>
      <c r="S35" s="176" t="str">
        <f>IF(ISBLANK(P2.Operable!D263),"",P2.Operable!D263)</f>
        <v/>
      </c>
      <c r="T35" s="176" t="str">
        <f>IF(ISBLANK(P2.Operable!D301),"",P2.Operable!D301)</f>
        <v/>
      </c>
      <c r="U35" s="176" t="str">
        <f>IF(ISBLANK(P2.Operable!D339),"",P2.Operable!D339)</f>
        <v/>
      </c>
      <c r="V35" s="176" t="str">
        <f>IF(ISBLANK(P2.Operable!D377),"",P2.Operable!D377)</f>
        <v/>
      </c>
      <c r="W35" s="176" t="str">
        <f>IF(ISBLANK(P2.Operable!D529),"",P2.Operable!D529)</f>
        <v/>
      </c>
      <c r="X35" s="176" t="str">
        <f>IF(ISBLANK(P2.Operable!D567),"",P2.Operable!D567)</f>
        <v/>
      </c>
      <c r="Y35" s="176" t="str">
        <f>IF(ISBLANK(P2.Operable!D605),"",P2.Operable!D605)</f>
        <v/>
      </c>
      <c r="Z35" s="176" t="str">
        <f>IF(ISBLANK(P2.Operable!D643),"",P2.Operable!D643)</f>
        <v/>
      </c>
      <c r="AA35" s="176" t="str">
        <f>IF(ISBLANK(P3.Comprensible!D35),"",P3.Comprensible!D35)</f>
        <v/>
      </c>
      <c r="AB35" s="176" t="str">
        <f>IF(ISBLANK(P3.Comprensible!D111),"",P3.Comprensible!D111)</f>
        <v/>
      </c>
      <c r="AC35" s="176" t="str">
        <f>IF(ISBLANK(P3.Comprensible!D149),"",P3.Comprensible!D149)</f>
        <v/>
      </c>
      <c r="AD35" s="176" t="str">
        <f>IF(ISBLANK(P3.Comprensible!D263),"",P3.Comprensible!D263)</f>
        <v/>
      </c>
      <c r="AE35" s="176" t="str">
        <f>IF(ISBLANK(P3.Comprensible!D301),"",P3.Comprensible!D301)</f>
        <v/>
      </c>
      <c r="AF35" s="176" t="str">
        <f>IF(ISBLANK(P4.Robusto!D35),"",P4.Robusto!D35)</f>
        <v/>
      </c>
      <c r="AG35" s="176" t="str">
        <f>IF(ISBLANK(P4.Robusto!D73),"",P4.Robusto!D73)</f>
        <v/>
      </c>
      <c r="AH35" s="125"/>
      <c r="AI35" s="38"/>
      <c r="AJ35" s="38"/>
      <c r="AK35" s="38"/>
    </row>
    <row r="36" spans="1:37" ht="20.25">
      <c r="A36" s="38"/>
      <c r="B36" s="174" t="str">
        <f>IF( ISBLANK('03.Muestra'!$C25),"",'03.Muestra'!$C25)</f>
        <v/>
      </c>
      <c r="C36" s="175" t="str">
        <f>IF( ISBLANK('03.Muestra'!$E25),"",'03.Muestra'!$E25)</f>
        <v/>
      </c>
      <c r="D36" s="176" t="str">
        <f>IF(ISBLANK(P1.Perceptible!D36),"",P1.Perceptible!D36)</f>
        <v/>
      </c>
      <c r="E36" s="176" t="str">
        <f>IF(ISBLANK(P1.Perceptible!D74),"",P1.Perceptible!D74)</f>
        <v/>
      </c>
      <c r="F36" s="176" t="str">
        <f>IF(ISBLANK(P1.Perceptible!D112),"",P1.Perceptible!D112)</f>
        <v/>
      </c>
      <c r="G36" s="176" t="str">
        <f>IF(ISBLANK(P1.Perceptible!D150),"",P1.Perceptible!D150)</f>
        <v/>
      </c>
      <c r="H36" s="176" t="str">
        <f>IF(ISBLANK(P1.Perceptible!D264),"",P1.Perceptible!D264)</f>
        <v/>
      </c>
      <c r="I36" s="176" t="str">
        <f>IF(ISBLANK(P1.Perceptible!D302),"",P1.Perceptible!D302)</f>
        <v/>
      </c>
      <c r="J36" s="176" t="str">
        <f>IF(ISBLANK(P1.Perceptible!D340),"",P1.Perceptible!D340)</f>
        <v/>
      </c>
      <c r="K36" s="176" t="str">
        <f>IF(ISBLANK(P1.Perceptible!D454),"",P1.Perceptible!D454)</f>
        <v/>
      </c>
      <c r="L36" s="176" t="str">
        <f>IF(ISBLANK(P1.Perceptible!D492),"",P1.Perceptible!D492)</f>
        <v/>
      </c>
      <c r="M36" s="176" t="str">
        <f>IF(ISBLANK(P2.Operable!D36),"",P2.Operable!D36)</f>
        <v/>
      </c>
      <c r="N36" s="176" t="str">
        <f>IF(ISBLANK(P2.Operable!D74),"",P2.Operable!D74)</f>
        <v/>
      </c>
      <c r="O36" s="176" t="str">
        <f>IF(ISBLANK(P2.Operable!D112),"",P2.Operable!D112)</f>
        <v/>
      </c>
      <c r="P36" s="176" t="str">
        <f>IF(ISBLANK(P2.Operable!D150),"",P2.Operable!D150)</f>
        <v/>
      </c>
      <c r="Q36" s="176" t="str">
        <f>IF(ISBLANK(P2.Operable!D188),"",P2.Operable!D188)</f>
        <v/>
      </c>
      <c r="R36" s="176" t="str">
        <f>IF(ISBLANK(P2.Operable!D226),"",P2.Operable!D226)</f>
        <v/>
      </c>
      <c r="S36" s="176" t="str">
        <f>IF(ISBLANK(P2.Operable!D264),"",P2.Operable!D264)</f>
        <v/>
      </c>
      <c r="T36" s="176" t="str">
        <f>IF(ISBLANK(P2.Operable!D302),"",P2.Operable!D302)</f>
        <v/>
      </c>
      <c r="U36" s="176" t="str">
        <f>IF(ISBLANK(P2.Operable!D340),"",P2.Operable!D340)</f>
        <v/>
      </c>
      <c r="V36" s="176" t="str">
        <f>IF(ISBLANK(P2.Operable!D378),"",P2.Operable!D378)</f>
        <v/>
      </c>
      <c r="W36" s="176" t="str">
        <f>IF(ISBLANK(P2.Operable!D530),"",P2.Operable!D530)</f>
        <v/>
      </c>
      <c r="X36" s="176" t="str">
        <f>IF(ISBLANK(P2.Operable!D568),"",P2.Operable!D568)</f>
        <v/>
      </c>
      <c r="Y36" s="176" t="str">
        <f>IF(ISBLANK(P2.Operable!D606),"",P2.Operable!D606)</f>
        <v/>
      </c>
      <c r="Z36" s="176" t="str">
        <f>IF(ISBLANK(P2.Operable!D644),"",P2.Operable!D644)</f>
        <v/>
      </c>
      <c r="AA36" s="176" t="str">
        <f>IF(ISBLANK(P3.Comprensible!D36),"",P3.Comprensible!D36)</f>
        <v/>
      </c>
      <c r="AB36" s="176" t="str">
        <f>IF(ISBLANK(P3.Comprensible!D112),"",P3.Comprensible!D112)</f>
        <v/>
      </c>
      <c r="AC36" s="176" t="str">
        <f>IF(ISBLANK(P3.Comprensible!D150),"",P3.Comprensible!D150)</f>
        <v/>
      </c>
      <c r="AD36" s="176" t="str">
        <f>IF(ISBLANK(P3.Comprensible!D264),"",P3.Comprensible!D264)</f>
        <v/>
      </c>
      <c r="AE36" s="176" t="str">
        <f>IF(ISBLANK(P3.Comprensible!D302),"",P3.Comprensible!D302)</f>
        <v/>
      </c>
      <c r="AF36" s="176" t="str">
        <f>IF(ISBLANK(P4.Robusto!D36),"",P4.Robusto!D36)</f>
        <v/>
      </c>
      <c r="AG36" s="176" t="str">
        <f>IF(ISBLANK(P4.Robusto!D74),"",P4.Robusto!D74)</f>
        <v/>
      </c>
      <c r="AH36" s="125"/>
      <c r="AI36" s="38"/>
      <c r="AJ36" s="38"/>
      <c r="AK36" s="38"/>
    </row>
    <row r="37" spans="1:37" ht="20.25">
      <c r="A37" s="38"/>
      <c r="B37" s="174" t="str">
        <f>IF( ISBLANK('03.Muestra'!$C26),"",'03.Muestra'!$C26)</f>
        <v/>
      </c>
      <c r="C37" s="175" t="str">
        <f>IF( ISBLANK('03.Muestra'!$E26),"",'03.Muestra'!$E26)</f>
        <v/>
      </c>
      <c r="D37" s="176" t="str">
        <f>IF(ISBLANK(P1.Perceptible!D37),"",P1.Perceptible!D37)</f>
        <v/>
      </c>
      <c r="E37" s="176" t="str">
        <f>IF(ISBLANK(P1.Perceptible!D75),"",P1.Perceptible!D75)</f>
        <v/>
      </c>
      <c r="F37" s="176" t="str">
        <f>IF(ISBLANK(P1.Perceptible!D113),"",P1.Perceptible!D113)</f>
        <v/>
      </c>
      <c r="G37" s="176" t="str">
        <f>IF(ISBLANK(P1.Perceptible!D151),"",P1.Perceptible!D151)</f>
        <v/>
      </c>
      <c r="H37" s="176" t="str">
        <f>IF(ISBLANK(P1.Perceptible!D265),"",P1.Perceptible!D265)</f>
        <v/>
      </c>
      <c r="I37" s="176" t="str">
        <f>IF(ISBLANK(P1.Perceptible!D303),"",P1.Perceptible!D303)</f>
        <v/>
      </c>
      <c r="J37" s="176" t="str">
        <f>IF(ISBLANK(P1.Perceptible!D341),"",P1.Perceptible!D341)</f>
        <v/>
      </c>
      <c r="K37" s="176" t="str">
        <f>IF(ISBLANK(P1.Perceptible!D455),"",P1.Perceptible!D455)</f>
        <v/>
      </c>
      <c r="L37" s="176" t="str">
        <f>IF(ISBLANK(P1.Perceptible!D493),"",P1.Perceptible!D493)</f>
        <v/>
      </c>
      <c r="M37" s="176" t="str">
        <f>IF(ISBLANK(P2.Operable!D37),"",P2.Operable!D37)</f>
        <v/>
      </c>
      <c r="N37" s="176" t="str">
        <f>IF(ISBLANK(P2.Operable!D75),"",P2.Operable!D75)</f>
        <v/>
      </c>
      <c r="O37" s="176" t="str">
        <f>IF(ISBLANK(P2.Operable!D113),"",P2.Operable!D113)</f>
        <v/>
      </c>
      <c r="P37" s="176" t="str">
        <f>IF(ISBLANK(P2.Operable!D151),"",P2.Operable!D151)</f>
        <v/>
      </c>
      <c r="Q37" s="176" t="str">
        <f>IF(ISBLANK(P2.Operable!D189),"",P2.Operable!D189)</f>
        <v/>
      </c>
      <c r="R37" s="176" t="str">
        <f>IF(ISBLANK(P2.Operable!D227),"",P2.Operable!D227)</f>
        <v/>
      </c>
      <c r="S37" s="176" t="str">
        <f>IF(ISBLANK(P2.Operable!D265),"",P2.Operable!D265)</f>
        <v/>
      </c>
      <c r="T37" s="176" t="str">
        <f>IF(ISBLANK(P2.Operable!D303),"",P2.Operable!D303)</f>
        <v/>
      </c>
      <c r="U37" s="176" t="str">
        <f>IF(ISBLANK(P2.Operable!D341),"",P2.Operable!D341)</f>
        <v/>
      </c>
      <c r="V37" s="176" t="str">
        <f>IF(ISBLANK(P2.Operable!D379),"",P2.Operable!D379)</f>
        <v/>
      </c>
      <c r="W37" s="176" t="str">
        <f>IF(ISBLANK(P2.Operable!D531),"",P2.Operable!D531)</f>
        <v/>
      </c>
      <c r="X37" s="176" t="str">
        <f>IF(ISBLANK(P2.Operable!D569),"",P2.Operable!D569)</f>
        <v/>
      </c>
      <c r="Y37" s="176" t="str">
        <f>IF(ISBLANK(P2.Operable!D607),"",P2.Operable!D607)</f>
        <v/>
      </c>
      <c r="Z37" s="176" t="str">
        <f>IF(ISBLANK(P2.Operable!D645),"",P2.Operable!D645)</f>
        <v/>
      </c>
      <c r="AA37" s="176" t="str">
        <f>IF(ISBLANK(P3.Comprensible!D37),"",P3.Comprensible!D37)</f>
        <v/>
      </c>
      <c r="AB37" s="176" t="str">
        <f>IF(ISBLANK(P3.Comprensible!D113),"",P3.Comprensible!D113)</f>
        <v/>
      </c>
      <c r="AC37" s="176" t="str">
        <f>IF(ISBLANK(P3.Comprensible!D151),"",P3.Comprensible!D151)</f>
        <v/>
      </c>
      <c r="AD37" s="176" t="str">
        <f>IF(ISBLANK(P3.Comprensible!D265),"",P3.Comprensible!D265)</f>
        <v/>
      </c>
      <c r="AE37" s="176" t="str">
        <f>IF(ISBLANK(P3.Comprensible!D303),"",P3.Comprensible!D303)</f>
        <v/>
      </c>
      <c r="AF37" s="176" t="str">
        <f>IF(ISBLANK(P4.Robusto!D37),"",P4.Robusto!D37)</f>
        <v/>
      </c>
      <c r="AG37" s="176" t="str">
        <f>IF(ISBLANK(P4.Robusto!D75),"",P4.Robusto!D75)</f>
        <v/>
      </c>
      <c r="AH37" s="125"/>
      <c r="AI37" s="38"/>
      <c r="AJ37" s="38"/>
      <c r="AK37" s="38"/>
    </row>
    <row r="38" spans="1:37" ht="20.25">
      <c r="A38" s="38"/>
      <c r="B38" s="174" t="str">
        <f>IF( ISBLANK('03.Muestra'!$C27),"",'03.Muestra'!$C27)</f>
        <v/>
      </c>
      <c r="C38" s="175" t="str">
        <f>IF( ISBLANK('03.Muestra'!$E27),"",'03.Muestra'!$E27)</f>
        <v/>
      </c>
      <c r="D38" s="176" t="str">
        <f>IF(ISBLANK(P1.Perceptible!D38),"",P1.Perceptible!D38)</f>
        <v/>
      </c>
      <c r="E38" s="176" t="str">
        <f>IF(ISBLANK(P1.Perceptible!D76),"",P1.Perceptible!D76)</f>
        <v/>
      </c>
      <c r="F38" s="176" t="str">
        <f>IF(ISBLANK(P1.Perceptible!D114),"",P1.Perceptible!D114)</f>
        <v/>
      </c>
      <c r="G38" s="176" t="str">
        <f>IF(ISBLANK(P1.Perceptible!D152),"",P1.Perceptible!D152)</f>
        <v/>
      </c>
      <c r="H38" s="176" t="str">
        <f>IF(ISBLANK(P1.Perceptible!D266),"",P1.Perceptible!D266)</f>
        <v/>
      </c>
      <c r="I38" s="176" t="str">
        <f>IF(ISBLANK(P1.Perceptible!D304),"",P1.Perceptible!D304)</f>
        <v/>
      </c>
      <c r="J38" s="176" t="str">
        <f>IF(ISBLANK(P1.Perceptible!D342),"",P1.Perceptible!D342)</f>
        <v/>
      </c>
      <c r="K38" s="176" t="str">
        <f>IF(ISBLANK(P1.Perceptible!D456),"",P1.Perceptible!D456)</f>
        <v/>
      </c>
      <c r="L38" s="176" t="str">
        <f>IF(ISBLANK(P1.Perceptible!D494),"",P1.Perceptible!D494)</f>
        <v/>
      </c>
      <c r="M38" s="176" t="str">
        <f>IF(ISBLANK(P2.Operable!D38),"",P2.Operable!D38)</f>
        <v/>
      </c>
      <c r="N38" s="176" t="str">
        <f>IF(ISBLANK(P2.Operable!D76),"",P2.Operable!D76)</f>
        <v/>
      </c>
      <c r="O38" s="176" t="str">
        <f>IF(ISBLANK(P2.Operable!D114),"",P2.Operable!D114)</f>
        <v/>
      </c>
      <c r="P38" s="176" t="str">
        <f>IF(ISBLANK(P2.Operable!D152),"",P2.Operable!D152)</f>
        <v/>
      </c>
      <c r="Q38" s="176" t="str">
        <f>IF(ISBLANK(P2.Operable!D190),"",P2.Operable!D190)</f>
        <v/>
      </c>
      <c r="R38" s="176" t="str">
        <f>IF(ISBLANK(P2.Operable!D228),"",P2.Operable!D228)</f>
        <v/>
      </c>
      <c r="S38" s="176" t="str">
        <f>IF(ISBLANK(P2.Operable!D266),"",P2.Operable!D266)</f>
        <v/>
      </c>
      <c r="T38" s="176" t="str">
        <f>IF(ISBLANK(P2.Operable!D304),"",P2.Operable!D304)</f>
        <v/>
      </c>
      <c r="U38" s="176" t="str">
        <f>IF(ISBLANK(P2.Operable!D342),"",P2.Operable!D342)</f>
        <v/>
      </c>
      <c r="V38" s="176" t="str">
        <f>IF(ISBLANK(P2.Operable!D380),"",P2.Operable!D380)</f>
        <v/>
      </c>
      <c r="W38" s="176" t="str">
        <f>IF(ISBLANK(P2.Operable!D532),"",P2.Operable!D532)</f>
        <v/>
      </c>
      <c r="X38" s="176" t="str">
        <f>IF(ISBLANK(P2.Operable!D570),"",P2.Operable!D570)</f>
        <v/>
      </c>
      <c r="Y38" s="176" t="str">
        <f>IF(ISBLANK(P2.Operable!D608),"",P2.Operable!D608)</f>
        <v/>
      </c>
      <c r="Z38" s="176" t="str">
        <f>IF(ISBLANK(P2.Operable!D646),"",P2.Operable!D646)</f>
        <v/>
      </c>
      <c r="AA38" s="176" t="str">
        <f>IF(ISBLANK(P3.Comprensible!D38),"",P3.Comprensible!D38)</f>
        <v/>
      </c>
      <c r="AB38" s="176" t="str">
        <f>IF(ISBLANK(P3.Comprensible!D114),"",P3.Comprensible!D114)</f>
        <v/>
      </c>
      <c r="AC38" s="176" t="str">
        <f>IF(ISBLANK(P3.Comprensible!D152),"",P3.Comprensible!D152)</f>
        <v/>
      </c>
      <c r="AD38" s="176" t="str">
        <f>IF(ISBLANK(P3.Comprensible!D266),"",P3.Comprensible!D266)</f>
        <v/>
      </c>
      <c r="AE38" s="176" t="str">
        <f>IF(ISBLANK(P3.Comprensible!D304),"",P3.Comprensible!D304)</f>
        <v/>
      </c>
      <c r="AF38" s="176" t="str">
        <f>IF(ISBLANK(P4.Robusto!D38),"",P4.Robusto!D38)</f>
        <v/>
      </c>
      <c r="AG38" s="176" t="str">
        <f>IF(ISBLANK(P4.Robusto!D76),"",P4.Robusto!D76)</f>
        <v/>
      </c>
      <c r="AH38" s="125"/>
      <c r="AI38" s="38"/>
      <c r="AJ38" s="38"/>
      <c r="AK38" s="38"/>
    </row>
    <row r="39" spans="1:37" ht="20.25">
      <c r="A39" s="38"/>
      <c r="B39" s="174" t="str">
        <f>IF( ISBLANK('03.Muestra'!$C28),"",'03.Muestra'!$C28)</f>
        <v/>
      </c>
      <c r="C39" s="175" t="str">
        <f>IF( ISBLANK('03.Muestra'!$E28),"",'03.Muestra'!$E28)</f>
        <v/>
      </c>
      <c r="D39" s="176" t="str">
        <f>IF(ISBLANK(P1.Perceptible!D39),"",P1.Perceptible!D39)</f>
        <v/>
      </c>
      <c r="E39" s="176" t="str">
        <f>IF(ISBLANK(P1.Perceptible!D77),"",P1.Perceptible!D77)</f>
        <v/>
      </c>
      <c r="F39" s="176" t="str">
        <f>IF(ISBLANK(P1.Perceptible!D115),"",P1.Perceptible!D115)</f>
        <v/>
      </c>
      <c r="G39" s="176" t="str">
        <f>IF(ISBLANK(P1.Perceptible!D153),"",P1.Perceptible!D153)</f>
        <v/>
      </c>
      <c r="H39" s="176" t="str">
        <f>IF(ISBLANK(P1.Perceptible!D267),"",P1.Perceptible!D267)</f>
        <v/>
      </c>
      <c r="I39" s="176" t="str">
        <f>IF(ISBLANK(P1.Perceptible!D305),"",P1.Perceptible!D305)</f>
        <v/>
      </c>
      <c r="J39" s="176" t="str">
        <f>IF(ISBLANK(P1.Perceptible!D343),"",P1.Perceptible!D343)</f>
        <v/>
      </c>
      <c r="K39" s="176" t="str">
        <f>IF(ISBLANK(P1.Perceptible!D457),"",P1.Perceptible!D457)</f>
        <v/>
      </c>
      <c r="L39" s="176" t="str">
        <f>IF(ISBLANK(P1.Perceptible!D495),"",P1.Perceptible!D495)</f>
        <v/>
      </c>
      <c r="M39" s="176" t="str">
        <f>IF(ISBLANK(P2.Operable!D39),"",P2.Operable!D39)</f>
        <v/>
      </c>
      <c r="N39" s="176" t="str">
        <f>IF(ISBLANK(P2.Operable!D77),"",P2.Operable!D77)</f>
        <v/>
      </c>
      <c r="O39" s="176" t="str">
        <f>IF(ISBLANK(P2.Operable!D115),"",P2.Operable!D115)</f>
        <v/>
      </c>
      <c r="P39" s="176" t="str">
        <f>IF(ISBLANK(P2.Operable!D153),"",P2.Operable!D153)</f>
        <v/>
      </c>
      <c r="Q39" s="176" t="str">
        <f>IF(ISBLANK(P2.Operable!D191),"",P2.Operable!D191)</f>
        <v/>
      </c>
      <c r="R39" s="176" t="str">
        <f>IF(ISBLANK(P2.Operable!D229),"",P2.Operable!D229)</f>
        <v/>
      </c>
      <c r="S39" s="176" t="str">
        <f>IF(ISBLANK(P2.Operable!D267),"",P2.Operable!D267)</f>
        <v/>
      </c>
      <c r="T39" s="176" t="str">
        <f>IF(ISBLANK(P2.Operable!D305),"",P2.Operable!D305)</f>
        <v/>
      </c>
      <c r="U39" s="176" t="str">
        <f>IF(ISBLANK(P2.Operable!D343),"",P2.Operable!D343)</f>
        <v/>
      </c>
      <c r="V39" s="176" t="str">
        <f>IF(ISBLANK(P2.Operable!D381),"",P2.Operable!D381)</f>
        <v/>
      </c>
      <c r="W39" s="176" t="str">
        <f>IF(ISBLANK(P2.Operable!D533),"",P2.Operable!D533)</f>
        <v/>
      </c>
      <c r="X39" s="176" t="str">
        <f>IF(ISBLANK(P2.Operable!D571),"",P2.Operable!D571)</f>
        <v/>
      </c>
      <c r="Y39" s="176" t="str">
        <f>IF(ISBLANK(P2.Operable!D609),"",P2.Operable!D609)</f>
        <v/>
      </c>
      <c r="Z39" s="176" t="str">
        <f>IF(ISBLANK(P2.Operable!D647),"",P2.Operable!D647)</f>
        <v/>
      </c>
      <c r="AA39" s="176" t="str">
        <f>IF(ISBLANK(P3.Comprensible!D39),"",P3.Comprensible!D39)</f>
        <v/>
      </c>
      <c r="AB39" s="176" t="str">
        <f>IF(ISBLANK(P3.Comprensible!D115),"",P3.Comprensible!D115)</f>
        <v/>
      </c>
      <c r="AC39" s="176" t="str">
        <f>IF(ISBLANK(P3.Comprensible!D153),"",P3.Comprensible!D153)</f>
        <v/>
      </c>
      <c r="AD39" s="176" t="str">
        <f>IF(ISBLANK(P3.Comprensible!D267),"",P3.Comprensible!D267)</f>
        <v/>
      </c>
      <c r="AE39" s="176" t="str">
        <f>IF(ISBLANK(P3.Comprensible!D305),"",P3.Comprensible!D305)</f>
        <v/>
      </c>
      <c r="AF39" s="176" t="str">
        <f>IF(ISBLANK(P4.Robusto!D39),"",P4.Robusto!D39)</f>
        <v/>
      </c>
      <c r="AG39" s="176" t="str">
        <f>IF(ISBLANK(P4.Robusto!D77),"",P4.Robusto!D77)</f>
        <v/>
      </c>
      <c r="AH39" s="125"/>
      <c r="AI39" s="38"/>
      <c r="AJ39" s="38"/>
      <c r="AK39" s="38"/>
    </row>
    <row r="40" spans="1:37" ht="20.25">
      <c r="A40" s="38"/>
      <c r="B40" s="174" t="str">
        <f>IF( ISBLANK('03.Muestra'!$C29),"",'03.Muestra'!$C29)</f>
        <v/>
      </c>
      <c r="C40" s="175" t="str">
        <f>IF( ISBLANK('03.Muestra'!$E29),"",'03.Muestra'!$E29)</f>
        <v/>
      </c>
      <c r="D40" s="176" t="str">
        <f>IF(ISBLANK(P1.Perceptible!D40),"",P1.Perceptible!D40)</f>
        <v/>
      </c>
      <c r="E40" s="176" t="str">
        <f>IF(ISBLANK(P1.Perceptible!D78),"",P1.Perceptible!D78)</f>
        <v/>
      </c>
      <c r="F40" s="176" t="str">
        <f>IF(ISBLANK(P1.Perceptible!D116),"",P1.Perceptible!D116)</f>
        <v/>
      </c>
      <c r="G40" s="176" t="str">
        <f>IF(ISBLANK(P1.Perceptible!D154),"",P1.Perceptible!D154)</f>
        <v/>
      </c>
      <c r="H40" s="176" t="str">
        <f>IF(ISBLANK(P1.Perceptible!D268),"",P1.Perceptible!D268)</f>
        <v/>
      </c>
      <c r="I40" s="176" t="str">
        <f>IF(ISBLANK(P1.Perceptible!D306),"",P1.Perceptible!D306)</f>
        <v/>
      </c>
      <c r="J40" s="176" t="str">
        <f>IF(ISBLANK(P1.Perceptible!D344),"",P1.Perceptible!D344)</f>
        <v/>
      </c>
      <c r="K40" s="176" t="str">
        <f>IF(ISBLANK(P1.Perceptible!D458),"",P1.Perceptible!D458)</f>
        <v/>
      </c>
      <c r="L40" s="176" t="str">
        <f>IF(ISBLANK(P1.Perceptible!D496),"",P1.Perceptible!D496)</f>
        <v/>
      </c>
      <c r="M40" s="176" t="str">
        <f>IF(ISBLANK(P2.Operable!D40),"",P2.Operable!D40)</f>
        <v/>
      </c>
      <c r="N40" s="176" t="str">
        <f>IF(ISBLANK(P2.Operable!D78),"",P2.Operable!D78)</f>
        <v/>
      </c>
      <c r="O40" s="176" t="str">
        <f>IF(ISBLANK(P2.Operable!D116),"",P2.Operable!D116)</f>
        <v/>
      </c>
      <c r="P40" s="176" t="str">
        <f>IF(ISBLANK(P2.Operable!D154),"",P2.Operable!D154)</f>
        <v/>
      </c>
      <c r="Q40" s="176" t="str">
        <f>IF(ISBLANK(P2.Operable!D192),"",P2.Operable!D192)</f>
        <v/>
      </c>
      <c r="R40" s="176" t="str">
        <f>IF(ISBLANK(P2.Operable!D230),"",P2.Operable!D230)</f>
        <v/>
      </c>
      <c r="S40" s="176" t="str">
        <f>IF(ISBLANK(P2.Operable!D268),"",P2.Operable!D268)</f>
        <v/>
      </c>
      <c r="T40" s="176" t="str">
        <f>IF(ISBLANK(P2.Operable!D306),"",P2.Operable!D306)</f>
        <v/>
      </c>
      <c r="U40" s="176" t="str">
        <f>IF(ISBLANK(P2.Operable!D344),"",P2.Operable!D344)</f>
        <v/>
      </c>
      <c r="V40" s="176" t="str">
        <f>IF(ISBLANK(P2.Operable!D382),"",P2.Operable!D382)</f>
        <v/>
      </c>
      <c r="W40" s="176" t="str">
        <f>IF(ISBLANK(P2.Operable!D534),"",P2.Operable!D534)</f>
        <v/>
      </c>
      <c r="X40" s="176" t="str">
        <f>IF(ISBLANK(P2.Operable!D572),"",P2.Operable!D572)</f>
        <v/>
      </c>
      <c r="Y40" s="176" t="str">
        <f>IF(ISBLANK(P2.Operable!D610),"",P2.Operable!D610)</f>
        <v/>
      </c>
      <c r="Z40" s="176" t="str">
        <f>IF(ISBLANK(P2.Operable!D648),"",P2.Operable!D648)</f>
        <v/>
      </c>
      <c r="AA40" s="176" t="str">
        <f>IF(ISBLANK(P3.Comprensible!D40),"",P3.Comprensible!D40)</f>
        <v/>
      </c>
      <c r="AB40" s="176" t="str">
        <f>IF(ISBLANK(P3.Comprensible!D116),"",P3.Comprensible!D116)</f>
        <v/>
      </c>
      <c r="AC40" s="176" t="str">
        <f>IF(ISBLANK(P3.Comprensible!D154),"",P3.Comprensible!D154)</f>
        <v/>
      </c>
      <c r="AD40" s="176" t="str">
        <f>IF(ISBLANK(P3.Comprensible!D268),"",P3.Comprensible!D268)</f>
        <v/>
      </c>
      <c r="AE40" s="176" t="str">
        <f>IF(ISBLANK(P3.Comprensible!D306),"",P3.Comprensible!D306)</f>
        <v/>
      </c>
      <c r="AF40" s="176" t="str">
        <f>IF(ISBLANK(P4.Robusto!D40),"",P4.Robusto!D40)</f>
        <v/>
      </c>
      <c r="AG40" s="176" t="str">
        <f>IF(ISBLANK(P4.Robusto!D78),"",P4.Robusto!D78)</f>
        <v/>
      </c>
      <c r="AH40" s="125"/>
      <c r="AI40" s="38"/>
      <c r="AJ40" s="38"/>
      <c r="AK40" s="38"/>
    </row>
    <row r="41" spans="1:37" ht="20.25">
      <c r="A41" s="38"/>
      <c r="B41" s="174" t="str">
        <f>IF( ISBLANK('03.Muestra'!$C30),"",'03.Muestra'!$C30)</f>
        <v/>
      </c>
      <c r="C41" s="175" t="str">
        <f>IF( ISBLANK('03.Muestra'!$E30),"",'03.Muestra'!$E30)</f>
        <v/>
      </c>
      <c r="D41" s="176" t="str">
        <f>IF(ISBLANK(P1.Perceptible!D41),"",P1.Perceptible!D41)</f>
        <v/>
      </c>
      <c r="E41" s="176" t="str">
        <f>IF(ISBLANK(P1.Perceptible!D79),"",P1.Perceptible!D79)</f>
        <v/>
      </c>
      <c r="F41" s="176" t="str">
        <f>IF(ISBLANK(P1.Perceptible!D117),"",P1.Perceptible!D117)</f>
        <v/>
      </c>
      <c r="G41" s="176" t="str">
        <f>IF(ISBLANK(P1.Perceptible!D155),"",P1.Perceptible!D155)</f>
        <v/>
      </c>
      <c r="H41" s="176" t="str">
        <f>IF(ISBLANK(P1.Perceptible!D269),"",P1.Perceptible!D269)</f>
        <v/>
      </c>
      <c r="I41" s="176" t="str">
        <f>IF(ISBLANK(P1.Perceptible!D307),"",P1.Perceptible!D307)</f>
        <v/>
      </c>
      <c r="J41" s="176" t="str">
        <f>IF(ISBLANK(P1.Perceptible!D345),"",P1.Perceptible!D345)</f>
        <v/>
      </c>
      <c r="K41" s="176" t="str">
        <f>IF(ISBLANK(P1.Perceptible!D459),"",P1.Perceptible!D459)</f>
        <v/>
      </c>
      <c r="L41" s="176" t="str">
        <f>IF(ISBLANK(P1.Perceptible!D497),"",P1.Perceptible!D497)</f>
        <v/>
      </c>
      <c r="M41" s="176" t="str">
        <f>IF(ISBLANK(P2.Operable!D41),"",P2.Operable!D41)</f>
        <v/>
      </c>
      <c r="N41" s="176" t="str">
        <f>IF(ISBLANK(P2.Operable!D79),"",P2.Operable!D79)</f>
        <v/>
      </c>
      <c r="O41" s="176" t="str">
        <f>IF(ISBLANK(P2.Operable!D117),"",P2.Operable!D117)</f>
        <v/>
      </c>
      <c r="P41" s="176" t="str">
        <f>IF(ISBLANK(P2.Operable!D155),"",P2.Operable!D155)</f>
        <v/>
      </c>
      <c r="Q41" s="176" t="str">
        <f>IF(ISBLANK(P2.Operable!D193),"",P2.Operable!D193)</f>
        <v/>
      </c>
      <c r="R41" s="176" t="str">
        <f>IF(ISBLANK(P2.Operable!D231),"",P2.Operable!D231)</f>
        <v/>
      </c>
      <c r="S41" s="176" t="str">
        <f>IF(ISBLANK(P2.Operable!D269),"",P2.Operable!D269)</f>
        <v/>
      </c>
      <c r="T41" s="176" t="str">
        <f>IF(ISBLANK(P2.Operable!D307),"",P2.Operable!D307)</f>
        <v/>
      </c>
      <c r="U41" s="176" t="str">
        <f>IF(ISBLANK(P2.Operable!D345),"",P2.Operable!D345)</f>
        <v/>
      </c>
      <c r="V41" s="176" t="str">
        <f>IF(ISBLANK(P2.Operable!D383),"",P2.Operable!D383)</f>
        <v/>
      </c>
      <c r="W41" s="176" t="str">
        <f>IF(ISBLANK(P2.Operable!D535),"",P2.Operable!D535)</f>
        <v/>
      </c>
      <c r="X41" s="176" t="str">
        <f>IF(ISBLANK(P2.Operable!D573),"",P2.Operable!D573)</f>
        <v/>
      </c>
      <c r="Y41" s="176" t="str">
        <f>IF(ISBLANK(P2.Operable!D611),"",P2.Operable!D611)</f>
        <v/>
      </c>
      <c r="Z41" s="176" t="str">
        <f>IF(ISBLANK(P2.Operable!D649),"",P2.Operable!D649)</f>
        <v/>
      </c>
      <c r="AA41" s="176" t="str">
        <f>IF(ISBLANK(P3.Comprensible!D41),"",P3.Comprensible!D41)</f>
        <v/>
      </c>
      <c r="AB41" s="176" t="str">
        <f>IF(ISBLANK(P3.Comprensible!D117),"",P3.Comprensible!D117)</f>
        <v/>
      </c>
      <c r="AC41" s="176" t="str">
        <f>IF(ISBLANK(P3.Comprensible!D155),"",P3.Comprensible!D155)</f>
        <v/>
      </c>
      <c r="AD41" s="176" t="str">
        <f>IF(ISBLANK(P3.Comprensible!D269),"",P3.Comprensible!D269)</f>
        <v/>
      </c>
      <c r="AE41" s="176" t="str">
        <f>IF(ISBLANK(P3.Comprensible!D307),"",P3.Comprensible!D307)</f>
        <v/>
      </c>
      <c r="AF41" s="176" t="str">
        <f>IF(ISBLANK(P4.Robusto!D41),"",P4.Robusto!D41)</f>
        <v/>
      </c>
      <c r="AG41" s="176" t="str">
        <f>IF(ISBLANK(P4.Robusto!D79),"",P4.Robusto!D79)</f>
        <v/>
      </c>
      <c r="AH41" s="125"/>
      <c r="AI41" s="38"/>
      <c r="AJ41" s="38"/>
      <c r="AK41" s="38"/>
    </row>
    <row r="42" spans="1:37" ht="20.25">
      <c r="A42" s="38"/>
      <c r="B42" s="174" t="str">
        <f>IF( ISBLANK('03.Muestra'!$C31),"",'03.Muestra'!$C31)</f>
        <v/>
      </c>
      <c r="C42" s="175" t="str">
        <f>IF( ISBLANK('03.Muestra'!$E31),"",'03.Muestra'!$E31)</f>
        <v/>
      </c>
      <c r="D42" s="176" t="str">
        <f>IF(ISBLANK(P1.Perceptible!D42),"",P1.Perceptible!D42)</f>
        <v/>
      </c>
      <c r="E42" s="176" t="str">
        <f>IF(ISBLANK(P1.Perceptible!D80),"",P1.Perceptible!D80)</f>
        <v/>
      </c>
      <c r="F42" s="176" t="str">
        <f>IF(ISBLANK(P1.Perceptible!D118),"",P1.Perceptible!D118)</f>
        <v/>
      </c>
      <c r="G42" s="176" t="str">
        <f>IF(ISBLANK(P1.Perceptible!D156),"",P1.Perceptible!D156)</f>
        <v/>
      </c>
      <c r="H42" s="176" t="str">
        <f>IF(ISBLANK(P1.Perceptible!D270),"",P1.Perceptible!D270)</f>
        <v/>
      </c>
      <c r="I42" s="176" t="str">
        <f>IF(ISBLANK(P1.Perceptible!D308),"",P1.Perceptible!D308)</f>
        <v/>
      </c>
      <c r="J42" s="176" t="str">
        <f>IF(ISBLANK(P1.Perceptible!D346),"",P1.Perceptible!D346)</f>
        <v/>
      </c>
      <c r="K42" s="176" t="str">
        <f>IF(ISBLANK(P1.Perceptible!D460),"",P1.Perceptible!D460)</f>
        <v/>
      </c>
      <c r="L42" s="176" t="str">
        <f>IF(ISBLANK(P1.Perceptible!D498),"",P1.Perceptible!D498)</f>
        <v/>
      </c>
      <c r="M42" s="176" t="str">
        <f>IF(ISBLANK(P2.Operable!D42),"",P2.Operable!D42)</f>
        <v/>
      </c>
      <c r="N42" s="176" t="str">
        <f>IF(ISBLANK(P2.Operable!D80),"",P2.Operable!D80)</f>
        <v/>
      </c>
      <c r="O42" s="176" t="str">
        <f>IF(ISBLANK(P2.Operable!D118),"",P2.Operable!D118)</f>
        <v/>
      </c>
      <c r="P42" s="176" t="str">
        <f>IF(ISBLANK(P2.Operable!D156),"",P2.Operable!D156)</f>
        <v/>
      </c>
      <c r="Q42" s="176" t="str">
        <f>IF(ISBLANK(P2.Operable!D194),"",P2.Operable!D194)</f>
        <v/>
      </c>
      <c r="R42" s="176" t="str">
        <f>IF(ISBLANK(P2.Operable!D232),"",P2.Operable!D232)</f>
        <v/>
      </c>
      <c r="S42" s="176" t="str">
        <f>IF(ISBLANK(P2.Operable!D270),"",P2.Operable!D270)</f>
        <v/>
      </c>
      <c r="T42" s="176" t="str">
        <f>IF(ISBLANK(P2.Operable!D308),"",P2.Operable!D308)</f>
        <v/>
      </c>
      <c r="U42" s="176" t="str">
        <f>IF(ISBLANK(P2.Operable!D346),"",P2.Operable!D346)</f>
        <v/>
      </c>
      <c r="V42" s="176" t="str">
        <f>IF(ISBLANK(P2.Operable!D384),"",P2.Operable!D384)</f>
        <v/>
      </c>
      <c r="W42" s="176" t="str">
        <f>IF(ISBLANK(P2.Operable!D536),"",P2.Operable!D536)</f>
        <v/>
      </c>
      <c r="X42" s="176" t="str">
        <f>IF(ISBLANK(P2.Operable!D574),"",P2.Operable!D574)</f>
        <v/>
      </c>
      <c r="Y42" s="176" t="str">
        <f>IF(ISBLANK(P2.Operable!D612),"",P2.Operable!D612)</f>
        <v/>
      </c>
      <c r="Z42" s="176" t="str">
        <f>IF(ISBLANK(P2.Operable!D650),"",P2.Operable!D650)</f>
        <v/>
      </c>
      <c r="AA42" s="176" t="str">
        <f>IF(ISBLANK(P3.Comprensible!D42),"",P3.Comprensible!D42)</f>
        <v/>
      </c>
      <c r="AB42" s="176" t="str">
        <f>IF(ISBLANK(P3.Comprensible!D118),"",P3.Comprensible!D118)</f>
        <v/>
      </c>
      <c r="AC42" s="176" t="str">
        <f>IF(ISBLANK(P3.Comprensible!D156),"",P3.Comprensible!D156)</f>
        <v/>
      </c>
      <c r="AD42" s="176" t="str">
        <f>IF(ISBLANK(P3.Comprensible!D270),"",P3.Comprensible!D270)</f>
        <v/>
      </c>
      <c r="AE42" s="176" t="str">
        <f>IF(ISBLANK(P3.Comprensible!D308),"",P3.Comprensible!D308)</f>
        <v/>
      </c>
      <c r="AF42" s="176" t="str">
        <f>IF(ISBLANK(P4.Robusto!D42),"",P4.Robusto!D42)</f>
        <v/>
      </c>
      <c r="AG42" s="176" t="str">
        <f>IF(ISBLANK(P4.Robusto!D80),"",P4.Robusto!D80)</f>
        <v/>
      </c>
      <c r="AH42" s="125"/>
      <c r="AI42" s="38"/>
      <c r="AJ42" s="38"/>
      <c r="AK42" s="38"/>
    </row>
    <row r="43" spans="1:37" ht="20.25">
      <c r="A43" s="38"/>
      <c r="B43" s="174" t="str">
        <f>IF( ISBLANK('03.Muestra'!$C32),"",'03.Muestra'!$C32)</f>
        <v/>
      </c>
      <c r="C43" s="175" t="str">
        <f>IF( ISBLANK('03.Muestra'!$E32),"",'03.Muestra'!$E32)</f>
        <v/>
      </c>
      <c r="D43" s="176" t="str">
        <f>IF(ISBLANK(P1.Perceptible!D43),"",P1.Perceptible!D43)</f>
        <v/>
      </c>
      <c r="E43" s="176" t="str">
        <f>IF(ISBLANK(P1.Perceptible!D81),"",P1.Perceptible!D81)</f>
        <v/>
      </c>
      <c r="F43" s="176" t="str">
        <f>IF(ISBLANK(P1.Perceptible!D119),"",P1.Perceptible!D119)</f>
        <v/>
      </c>
      <c r="G43" s="176" t="str">
        <f>IF(ISBLANK(P1.Perceptible!D157),"",P1.Perceptible!D157)</f>
        <v/>
      </c>
      <c r="H43" s="176" t="str">
        <f>IF(ISBLANK(P1.Perceptible!D271),"",P1.Perceptible!D271)</f>
        <v/>
      </c>
      <c r="I43" s="176" t="str">
        <f>IF(ISBLANK(P1.Perceptible!D309),"",P1.Perceptible!D309)</f>
        <v/>
      </c>
      <c r="J43" s="176" t="str">
        <f>IF(ISBLANK(P1.Perceptible!D347),"",P1.Perceptible!D347)</f>
        <v/>
      </c>
      <c r="K43" s="176" t="str">
        <f>IF(ISBLANK(P1.Perceptible!D461),"",P1.Perceptible!D461)</f>
        <v/>
      </c>
      <c r="L43" s="176" t="str">
        <f>IF(ISBLANK(P1.Perceptible!D499),"",P1.Perceptible!D499)</f>
        <v/>
      </c>
      <c r="M43" s="176" t="str">
        <f>IF(ISBLANK(P2.Operable!D43),"",P2.Operable!D43)</f>
        <v/>
      </c>
      <c r="N43" s="176" t="str">
        <f>IF(ISBLANK(P2.Operable!D81),"",P2.Operable!D81)</f>
        <v/>
      </c>
      <c r="O43" s="176" t="str">
        <f>IF(ISBLANK(P2.Operable!D119),"",P2.Operable!D119)</f>
        <v/>
      </c>
      <c r="P43" s="176" t="str">
        <f>IF(ISBLANK(P2.Operable!D157),"",P2.Operable!D157)</f>
        <v/>
      </c>
      <c r="Q43" s="176" t="str">
        <f>IF(ISBLANK(P2.Operable!D195),"",P2.Operable!D195)</f>
        <v/>
      </c>
      <c r="R43" s="176" t="str">
        <f>IF(ISBLANK(P2.Operable!D233),"",P2.Operable!D233)</f>
        <v/>
      </c>
      <c r="S43" s="176" t="str">
        <f>IF(ISBLANK(P2.Operable!D271),"",P2.Operable!D271)</f>
        <v/>
      </c>
      <c r="T43" s="176" t="str">
        <f>IF(ISBLANK(P2.Operable!D309),"",P2.Operable!D309)</f>
        <v/>
      </c>
      <c r="U43" s="176" t="str">
        <f>IF(ISBLANK(P2.Operable!D347),"",P2.Operable!D347)</f>
        <v/>
      </c>
      <c r="V43" s="176" t="str">
        <f>IF(ISBLANK(P2.Operable!D385),"",P2.Operable!D385)</f>
        <v/>
      </c>
      <c r="W43" s="176" t="str">
        <f>IF(ISBLANK(P2.Operable!D537),"",P2.Operable!D537)</f>
        <v/>
      </c>
      <c r="X43" s="176" t="str">
        <f>IF(ISBLANK(P2.Operable!D575),"",P2.Operable!D575)</f>
        <v/>
      </c>
      <c r="Y43" s="176" t="str">
        <f>IF(ISBLANK(P2.Operable!D613),"",P2.Operable!D613)</f>
        <v/>
      </c>
      <c r="Z43" s="176" t="str">
        <f>IF(ISBLANK(P2.Operable!D651),"",P2.Operable!D651)</f>
        <v/>
      </c>
      <c r="AA43" s="176" t="str">
        <f>IF(ISBLANK(P3.Comprensible!D43),"",P3.Comprensible!D43)</f>
        <v/>
      </c>
      <c r="AB43" s="176" t="str">
        <f>IF(ISBLANK(P3.Comprensible!D119),"",P3.Comprensible!D119)</f>
        <v/>
      </c>
      <c r="AC43" s="176" t="str">
        <f>IF(ISBLANK(P3.Comprensible!D157),"",P3.Comprensible!D157)</f>
        <v/>
      </c>
      <c r="AD43" s="176" t="str">
        <f>IF(ISBLANK(P3.Comprensible!D271),"",P3.Comprensible!D271)</f>
        <v/>
      </c>
      <c r="AE43" s="176" t="str">
        <f>IF(ISBLANK(P3.Comprensible!D309),"",P3.Comprensible!D309)</f>
        <v/>
      </c>
      <c r="AF43" s="176" t="str">
        <f>IF(ISBLANK(P4.Robusto!D43),"",P4.Robusto!D43)</f>
        <v/>
      </c>
      <c r="AG43" s="176" t="str">
        <f>IF(ISBLANK(P4.Robusto!D81),"",P4.Robusto!D81)</f>
        <v/>
      </c>
      <c r="AH43" s="125"/>
      <c r="AI43" s="38"/>
      <c r="AJ43" s="38"/>
      <c r="AK43" s="38"/>
    </row>
    <row r="44" spans="1:37" ht="20.25">
      <c r="A44" s="38"/>
      <c r="B44" s="174" t="str">
        <f>IF( ISBLANK('03.Muestra'!$C33),"",'03.Muestra'!$C33)</f>
        <v/>
      </c>
      <c r="C44" s="175" t="str">
        <f>IF( ISBLANK('03.Muestra'!$E33),"",'03.Muestra'!$E33)</f>
        <v/>
      </c>
      <c r="D44" s="176" t="str">
        <f>IF(ISBLANK(P1.Perceptible!D44),"",P1.Perceptible!D44)</f>
        <v/>
      </c>
      <c r="E44" s="176" t="str">
        <f>IF(ISBLANK(P1.Perceptible!D82),"",P1.Perceptible!D82)</f>
        <v/>
      </c>
      <c r="F44" s="176" t="str">
        <f>IF(ISBLANK(P1.Perceptible!D120),"",P1.Perceptible!D120)</f>
        <v/>
      </c>
      <c r="G44" s="176" t="str">
        <f>IF(ISBLANK(P1.Perceptible!D158),"",P1.Perceptible!D158)</f>
        <v/>
      </c>
      <c r="H44" s="176" t="str">
        <f>IF(ISBLANK(P1.Perceptible!D272),"",P1.Perceptible!D272)</f>
        <v/>
      </c>
      <c r="I44" s="176" t="str">
        <f>IF(ISBLANK(P1.Perceptible!D310),"",P1.Perceptible!D310)</f>
        <v/>
      </c>
      <c r="J44" s="176" t="str">
        <f>IF(ISBLANK(P1.Perceptible!D348),"",P1.Perceptible!D348)</f>
        <v/>
      </c>
      <c r="K44" s="176" t="str">
        <f>IF(ISBLANK(P1.Perceptible!D462),"",P1.Perceptible!D462)</f>
        <v/>
      </c>
      <c r="L44" s="176" t="str">
        <f>IF(ISBLANK(P1.Perceptible!D500),"",P1.Perceptible!D500)</f>
        <v/>
      </c>
      <c r="M44" s="176" t="str">
        <f>IF(ISBLANK(P2.Operable!D44),"",P2.Operable!D44)</f>
        <v/>
      </c>
      <c r="N44" s="176" t="str">
        <f>IF(ISBLANK(P2.Operable!D82),"",P2.Operable!D82)</f>
        <v/>
      </c>
      <c r="O44" s="176" t="str">
        <f>IF(ISBLANK(P2.Operable!D120),"",P2.Operable!D120)</f>
        <v/>
      </c>
      <c r="P44" s="176" t="str">
        <f>IF(ISBLANK(P2.Operable!D158),"",P2.Operable!D158)</f>
        <v/>
      </c>
      <c r="Q44" s="176" t="str">
        <f>IF(ISBLANK(P2.Operable!D196),"",P2.Operable!D196)</f>
        <v/>
      </c>
      <c r="R44" s="176" t="str">
        <f>IF(ISBLANK(P2.Operable!D234),"",P2.Operable!D234)</f>
        <v/>
      </c>
      <c r="S44" s="176" t="str">
        <f>IF(ISBLANK(P2.Operable!D272),"",P2.Operable!D272)</f>
        <v/>
      </c>
      <c r="T44" s="176" t="str">
        <f>IF(ISBLANK(P2.Operable!D310),"",P2.Operable!D310)</f>
        <v/>
      </c>
      <c r="U44" s="176" t="str">
        <f>IF(ISBLANK(P2.Operable!D348),"",P2.Operable!D348)</f>
        <v/>
      </c>
      <c r="V44" s="176" t="str">
        <f>IF(ISBLANK(P2.Operable!D386),"",P2.Operable!D386)</f>
        <v/>
      </c>
      <c r="W44" s="176" t="str">
        <f>IF(ISBLANK(P2.Operable!D538),"",P2.Operable!D538)</f>
        <v/>
      </c>
      <c r="X44" s="176" t="str">
        <f>IF(ISBLANK(P2.Operable!D576),"",P2.Operable!D576)</f>
        <v/>
      </c>
      <c r="Y44" s="176" t="str">
        <f>IF(ISBLANK(P2.Operable!D614),"",P2.Operable!D614)</f>
        <v/>
      </c>
      <c r="Z44" s="176" t="str">
        <f>IF(ISBLANK(P2.Operable!D652),"",P2.Operable!D652)</f>
        <v/>
      </c>
      <c r="AA44" s="176" t="str">
        <f>IF(ISBLANK(P3.Comprensible!D44),"",P3.Comprensible!D44)</f>
        <v/>
      </c>
      <c r="AB44" s="176" t="str">
        <f>IF(ISBLANK(P3.Comprensible!D120),"",P3.Comprensible!D120)</f>
        <v/>
      </c>
      <c r="AC44" s="176" t="str">
        <f>IF(ISBLANK(P3.Comprensible!D158),"",P3.Comprensible!D158)</f>
        <v/>
      </c>
      <c r="AD44" s="176" t="str">
        <f>IF(ISBLANK(P3.Comprensible!D272),"",P3.Comprensible!D272)</f>
        <v/>
      </c>
      <c r="AE44" s="176" t="str">
        <f>IF(ISBLANK(P3.Comprensible!D310),"",P3.Comprensible!D310)</f>
        <v/>
      </c>
      <c r="AF44" s="176" t="str">
        <f>IF(ISBLANK(P4.Robusto!D44),"",P4.Robusto!D44)</f>
        <v/>
      </c>
      <c r="AG44" s="176" t="str">
        <f>IF(ISBLANK(P4.Robusto!D82),"",P4.Robusto!D82)</f>
        <v/>
      </c>
      <c r="AH44" s="125"/>
      <c r="AI44" s="38"/>
      <c r="AJ44" s="38"/>
      <c r="AK44" s="38"/>
    </row>
    <row r="45" spans="1:37" ht="20.25">
      <c r="A45" s="38"/>
      <c r="B45" s="174" t="str">
        <f>IF( ISBLANK('03.Muestra'!$C34),"",'03.Muestra'!$C34)</f>
        <v/>
      </c>
      <c r="C45" s="175" t="str">
        <f>IF( ISBLANK('03.Muestra'!$E34),"",'03.Muestra'!$E34)</f>
        <v/>
      </c>
      <c r="D45" s="176" t="str">
        <f>IF(ISBLANK(P1.Perceptible!D45),"",P1.Perceptible!D45)</f>
        <v/>
      </c>
      <c r="E45" s="176" t="str">
        <f>IF(ISBLANK(P1.Perceptible!D83),"",P1.Perceptible!D83)</f>
        <v/>
      </c>
      <c r="F45" s="176" t="str">
        <f>IF(ISBLANK(P1.Perceptible!D121),"",P1.Perceptible!D121)</f>
        <v/>
      </c>
      <c r="G45" s="176" t="str">
        <f>IF(ISBLANK(P1.Perceptible!D159),"",P1.Perceptible!D159)</f>
        <v/>
      </c>
      <c r="H45" s="176" t="str">
        <f>IF(ISBLANK(P1.Perceptible!D273),"",P1.Perceptible!D273)</f>
        <v/>
      </c>
      <c r="I45" s="176" t="str">
        <f>IF(ISBLANK(P1.Perceptible!D311),"",P1.Perceptible!D311)</f>
        <v/>
      </c>
      <c r="J45" s="176" t="str">
        <f>IF(ISBLANK(P1.Perceptible!D349),"",P1.Perceptible!D349)</f>
        <v/>
      </c>
      <c r="K45" s="176" t="str">
        <f>IF(ISBLANK(P1.Perceptible!D463),"",P1.Perceptible!D463)</f>
        <v/>
      </c>
      <c r="L45" s="176" t="str">
        <f>IF(ISBLANK(P1.Perceptible!D501),"",P1.Perceptible!D501)</f>
        <v/>
      </c>
      <c r="M45" s="176" t="str">
        <f>IF(ISBLANK(P2.Operable!D45),"",P2.Operable!D45)</f>
        <v/>
      </c>
      <c r="N45" s="176" t="str">
        <f>IF(ISBLANK(P2.Operable!D83),"",P2.Operable!D83)</f>
        <v/>
      </c>
      <c r="O45" s="176" t="str">
        <f>IF(ISBLANK(P2.Operable!D121),"",P2.Operable!D121)</f>
        <v/>
      </c>
      <c r="P45" s="176" t="str">
        <f>IF(ISBLANK(P2.Operable!D159),"",P2.Operable!D159)</f>
        <v/>
      </c>
      <c r="Q45" s="176" t="str">
        <f>IF(ISBLANK(P2.Operable!D197),"",P2.Operable!D197)</f>
        <v/>
      </c>
      <c r="R45" s="176" t="str">
        <f>IF(ISBLANK(P2.Operable!D235),"",P2.Operable!D235)</f>
        <v/>
      </c>
      <c r="S45" s="176" t="str">
        <f>IF(ISBLANK(P2.Operable!D273),"",P2.Operable!D273)</f>
        <v/>
      </c>
      <c r="T45" s="176" t="str">
        <f>IF(ISBLANK(P2.Operable!D311),"",P2.Operable!D311)</f>
        <v/>
      </c>
      <c r="U45" s="176" t="str">
        <f>IF(ISBLANK(P2.Operable!D349),"",P2.Operable!D349)</f>
        <v/>
      </c>
      <c r="V45" s="176" t="str">
        <f>IF(ISBLANK(P2.Operable!D387),"",P2.Operable!D387)</f>
        <v/>
      </c>
      <c r="W45" s="176" t="str">
        <f>IF(ISBLANK(P2.Operable!D539),"",P2.Operable!D539)</f>
        <v/>
      </c>
      <c r="X45" s="176" t="str">
        <f>IF(ISBLANK(P2.Operable!D577),"",P2.Operable!D577)</f>
        <v/>
      </c>
      <c r="Y45" s="176" t="str">
        <f>IF(ISBLANK(P2.Operable!D615),"",P2.Operable!D615)</f>
        <v/>
      </c>
      <c r="Z45" s="176" t="str">
        <f>IF(ISBLANK(P2.Operable!D653),"",P2.Operable!D653)</f>
        <v/>
      </c>
      <c r="AA45" s="176" t="str">
        <f>IF(ISBLANK(P3.Comprensible!D45),"",P3.Comprensible!D45)</f>
        <v/>
      </c>
      <c r="AB45" s="176" t="str">
        <f>IF(ISBLANK(P3.Comprensible!D121),"",P3.Comprensible!D121)</f>
        <v/>
      </c>
      <c r="AC45" s="176" t="str">
        <f>IF(ISBLANK(P3.Comprensible!D159),"",P3.Comprensible!D159)</f>
        <v/>
      </c>
      <c r="AD45" s="176" t="str">
        <f>IF(ISBLANK(P3.Comprensible!D273),"",P3.Comprensible!D273)</f>
        <v/>
      </c>
      <c r="AE45" s="176" t="str">
        <f>IF(ISBLANK(P3.Comprensible!D311),"",P3.Comprensible!D311)</f>
        <v/>
      </c>
      <c r="AF45" s="176" t="str">
        <f>IF(ISBLANK(P4.Robusto!D45),"",P4.Robusto!D45)</f>
        <v/>
      </c>
      <c r="AG45" s="176" t="str">
        <f>IF(ISBLANK(P4.Robusto!D83),"",P4.Robusto!D83)</f>
        <v/>
      </c>
      <c r="AH45" s="125"/>
      <c r="AI45" s="38"/>
      <c r="AJ45" s="38"/>
      <c r="AK45" s="38"/>
    </row>
    <row r="46" spans="1:37" ht="20.25">
      <c r="A46" s="38"/>
      <c r="B46" s="174" t="str">
        <f>IF( ISBLANK('03.Muestra'!$C35),"",'03.Muestra'!$C35)</f>
        <v/>
      </c>
      <c r="C46" s="175" t="str">
        <f>IF( ISBLANK('03.Muestra'!$E35),"",'03.Muestra'!$E35)</f>
        <v/>
      </c>
      <c r="D46" s="176" t="str">
        <f>IF(ISBLANK(P1.Perceptible!D46),"",P1.Perceptible!D46)</f>
        <v/>
      </c>
      <c r="E46" s="176" t="str">
        <f>IF(ISBLANK(P1.Perceptible!D84),"",P1.Perceptible!D84)</f>
        <v/>
      </c>
      <c r="F46" s="176" t="str">
        <f>IF(ISBLANK(P1.Perceptible!D122),"",P1.Perceptible!D122)</f>
        <v/>
      </c>
      <c r="G46" s="176" t="str">
        <f>IF(ISBLANK(P1.Perceptible!D160),"",P1.Perceptible!D160)</f>
        <v/>
      </c>
      <c r="H46" s="176" t="str">
        <f>IF(ISBLANK(P1.Perceptible!D274),"",P1.Perceptible!D274)</f>
        <v/>
      </c>
      <c r="I46" s="176" t="str">
        <f>IF(ISBLANK(P1.Perceptible!D312),"",P1.Perceptible!D312)</f>
        <v/>
      </c>
      <c r="J46" s="176" t="str">
        <f>IF(ISBLANK(P1.Perceptible!D350),"",P1.Perceptible!D350)</f>
        <v/>
      </c>
      <c r="K46" s="176" t="str">
        <f>IF(ISBLANK(P1.Perceptible!D464),"",P1.Perceptible!D464)</f>
        <v/>
      </c>
      <c r="L46" s="176" t="str">
        <f>IF(ISBLANK(P1.Perceptible!D502),"",P1.Perceptible!D502)</f>
        <v/>
      </c>
      <c r="M46" s="176" t="str">
        <f>IF(ISBLANK(P2.Operable!D46),"",P2.Operable!D46)</f>
        <v/>
      </c>
      <c r="N46" s="176" t="str">
        <f>IF(ISBLANK(P2.Operable!D84),"",P2.Operable!D84)</f>
        <v/>
      </c>
      <c r="O46" s="176" t="str">
        <f>IF(ISBLANK(P2.Operable!D122),"",P2.Operable!D122)</f>
        <v/>
      </c>
      <c r="P46" s="176" t="str">
        <f>IF(ISBLANK(P2.Operable!D160),"",P2.Operable!D160)</f>
        <v/>
      </c>
      <c r="Q46" s="176" t="str">
        <f>IF(ISBLANK(P2.Operable!D198),"",P2.Operable!D198)</f>
        <v/>
      </c>
      <c r="R46" s="176" t="str">
        <f>IF(ISBLANK(P2.Operable!D236),"",P2.Operable!D236)</f>
        <v/>
      </c>
      <c r="S46" s="176" t="str">
        <f>IF(ISBLANK(P2.Operable!D274),"",P2.Operable!D274)</f>
        <v/>
      </c>
      <c r="T46" s="176" t="str">
        <f>IF(ISBLANK(P2.Operable!D312),"",P2.Operable!D312)</f>
        <v/>
      </c>
      <c r="U46" s="176" t="str">
        <f>IF(ISBLANK(P2.Operable!D350),"",P2.Operable!D350)</f>
        <v/>
      </c>
      <c r="V46" s="176" t="str">
        <f>IF(ISBLANK(P2.Operable!D388),"",P2.Operable!D388)</f>
        <v/>
      </c>
      <c r="W46" s="176" t="str">
        <f>IF(ISBLANK(P2.Operable!D540),"",P2.Operable!D540)</f>
        <v/>
      </c>
      <c r="X46" s="176" t="str">
        <f>IF(ISBLANK(P2.Operable!D578),"",P2.Operable!D578)</f>
        <v/>
      </c>
      <c r="Y46" s="176" t="str">
        <f>IF(ISBLANK(P2.Operable!D616),"",P2.Operable!D616)</f>
        <v/>
      </c>
      <c r="Z46" s="176" t="str">
        <f>IF(ISBLANK(P2.Operable!D654),"",P2.Operable!D654)</f>
        <v/>
      </c>
      <c r="AA46" s="176" t="str">
        <f>IF(ISBLANK(P3.Comprensible!D46),"",P3.Comprensible!D46)</f>
        <v/>
      </c>
      <c r="AB46" s="176" t="str">
        <f>IF(ISBLANK(P3.Comprensible!D122),"",P3.Comprensible!D122)</f>
        <v/>
      </c>
      <c r="AC46" s="176" t="str">
        <f>IF(ISBLANK(P3.Comprensible!D160),"",P3.Comprensible!D160)</f>
        <v/>
      </c>
      <c r="AD46" s="176" t="str">
        <f>IF(ISBLANK(P3.Comprensible!D274),"",P3.Comprensible!D274)</f>
        <v/>
      </c>
      <c r="AE46" s="176" t="str">
        <f>IF(ISBLANK(P3.Comprensible!D312),"",P3.Comprensible!D312)</f>
        <v/>
      </c>
      <c r="AF46" s="176" t="str">
        <f>IF(ISBLANK(P4.Robusto!D46),"",P4.Robusto!D46)</f>
        <v/>
      </c>
      <c r="AG46" s="176" t="str">
        <f>IF(ISBLANK(P4.Robusto!D84),"",P4.Robusto!D84)</f>
        <v/>
      </c>
      <c r="AH46" s="125"/>
      <c r="AI46" s="38"/>
      <c r="AJ46" s="38"/>
      <c r="AK46" s="38"/>
    </row>
    <row r="47" spans="1:37" ht="20.25">
      <c r="A47" s="38"/>
      <c r="B47" s="174" t="str">
        <f>IF( ISBLANK('03.Muestra'!$C36),"",'03.Muestra'!$C36)</f>
        <v/>
      </c>
      <c r="C47" s="175" t="str">
        <f>IF( ISBLANK('03.Muestra'!$E36),"",'03.Muestra'!$E36)</f>
        <v/>
      </c>
      <c r="D47" s="176" t="str">
        <f>IF(ISBLANK(P1.Perceptible!D47),"",P1.Perceptible!D47)</f>
        <v/>
      </c>
      <c r="E47" s="176" t="str">
        <f>IF(ISBLANK(P1.Perceptible!D85),"",P1.Perceptible!D85)</f>
        <v/>
      </c>
      <c r="F47" s="176" t="str">
        <f>IF(ISBLANK(P1.Perceptible!D123),"",P1.Perceptible!D123)</f>
        <v/>
      </c>
      <c r="G47" s="176" t="str">
        <f>IF(ISBLANK(P1.Perceptible!D161),"",P1.Perceptible!D161)</f>
        <v/>
      </c>
      <c r="H47" s="176" t="str">
        <f>IF(ISBLANK(P1.Perceptible!D275),"",P1.Perceptible!D275)</f>
        <v/>
      </c>
      <c r="I47" s="176" t="str">
        <f>IF(ISBLANK(P1.Perceptible!D313),"",P1.Perceptible!D313)</f>
        <v/>
      </c>
      <c r="J47" s="176" t="str">
        <f>IF(ISBLANK(P1.Perceptible!D351),"",P1.Perceptible!D351)</f>
        <v/>
      </c>
      <c r="K47" s="176" t="str">
        <f>IF(ISBLANK(P1.Perceptible!D465),"",P1.Perceptible!D465)</f>
        <v/>
      </c>
      <c r="L47" s="176" t="str">
        <f>IF(ISBLANK(P1.Perceptible!D503),"",P1.Perceptible!D503)</f>
        <v/>
      </c>
      <c r="M47" s="176" t="str">
        <f>IF(ISBLANK(P2.Operable!D47),"",P2.Operable!D47)</f>
        <v/>
      </c>
      <c r="N47" s="176" t="str">
        <f>IF(ISBLANK(P2.Operable!D85),"",P2.Operable!D85)</f>
        <v/>
      </c>
      <c r="O47" s="176" t="str">
        <f>IF(ISBLANK(P2.Operable!D123),"",P2.Operable!D123)</f>
        <v/>
      </c>
      <c r="P47" s="176" t="str">
        <f>IF(ISBLANK(P2.Operable!D161),"",P2.Operable!D161)</f>
        <v/>
      </c>
      <c r="Q47" s="176" t="str">
        <f>IF(ISBLANK(P2.Operable!D199),"",P2.Operable!D199)</f>
        <v/>
      </c>
      <c r="R47" s="176" t="str">
        <f>IF(ISBLANK(P2.Operable!D237),"",P2.Operable!D237)</f>
        <v/>
      </c>
      <c r="S47" s="176" t="str">
        <f>IF(ISBLANK(P2.Operable!D275),"",P2.Operable!D275)</f>
        <v/>
      </c>
      <c r="T47" s="176" t="str">
        <f>IF(ISBLANK(P2.Operable!D313),"",P2.Operable!D313)</f>
        <v/>
      </c>
      <c r="U47" s="176" t="str">
        <f>IF(ISBLANK(P2.Operable!D351),"",P2.Operable!D351)</f>
        <v/>
      </c>
      <c r="V47" s="176" t="str">
        <f>IF(ISBLANK(P2.Operable!D389),"",P2.Operable!D389)</f>
        <v/>
      </c>
      <c r="W47" s="176" t="str">
        <f>IF(ISBLANK(P2.Operable!D541),"",P2.Operable!D541)</f>
        <v/>
      </c>
      <c r="X47" s="176" t="str">
        <f>IF(ISBLANK(P2.Operable!D579),"",P2.Operable!D579)</f>
        <v/>
      </c>
      <c r="Y47" s="176" t="str">
        <f>IF(ISBLANK(P2.Operable!D617),"",P2.Operable!D617)</f>
        <v/>
      </c>
      <c r="Z47" s="176" t="str">
        <f>IF(ISBLANK(P2.Operable!D655),"",P2.Operable!D655)</f>
        <v/>
      </c>
      <c r="AA47" s="176" t="str">
        <f>IF(ISBLANK(P3.Comprensible!D47),"",P3.Comprensible!D47)</f>
        <v/>
      </c>
      <c r="AB47" s="176" t="str">
        <f>IF(ISBLANK(P3.Comprensible!D123),"",P3.Comprensible!D123)</f>
        <v/>
      </c>
      <c r="AC47" s="176" t="str">
        <f>IF(ISBLANK(P3.Comprensible!D161),"",P3.Comprensible!D161)</f>
        <v/>
      </c>
      <c r="AD47" s="176" t="str">
        <f>IF(ISBLANK(P3.Comprensible!D275),"",P3.Comprensible!D275)</f>
        <v/>
      </c>
      <c r="AE47" s="176" t="str">
        <f>IF(ISBLANK(P3.Comprensible!D313),"",P3.Comprensible!D313)</f>
        <v/>
      </c>
      <c r="AF47" s="176" t="str">
        <f>IF(ISBLANK(P4.Robusto!D47),"",P4.Robusto!D47)</f>
        <v/>
      </c>
      <c r="AG47" s="176" t="str">
        <f>IF(ISBLANK(P4.Robusto!D85),"",P4.Robusto!D85)</f>
        <v/>
      </c>
      <c r="AH47" s="125"/>
      <c r="AI47" s="38"/>
      <c r="AJ47" s="38"/>
      <c r="AK47" s="38"/>
    </row>
    <row r="48" spans="1:37" ht="20.25">
      <c r="A48" s="38"/>
      <c r="B48" s="174" t="str">
        <f>IF( ISBLANK('03.Muestra'!$C37),"",'03.Muestra'!$C37)</f>
        <v/>
      </c>
      <c r="C48" s="175" t="str">
        <f>IF( ISBLANK('03.Muestra'!$E37),"",'03.Muestra'!$E37)</f>
        <v/>
      </c>
      <c r="D48" s="176" t="str">
        <f>IF(ISBLANK(P1.Perceptible!D48),"",P1.Perceptible!D48)</f>
        <v/>
      </c>
      <c r="E48" s="176" t="str">
        <f>IF(ISBLANK(P1.Perceptible!D86),"",P1.Perceptible!D86)</f>
        <v/>
      </c>
      <c r="F48" s="176" t="str">
        <f>IF(ISBLANK(P1.Perceptible!D124),"",P1.Perceptible!D124)</f>
        <v/>
      </c>
      <c r="G48" s="176" t="str">
        <f>IF(ISBLANK(P1.Perceptible!D162),"",P1.Perceptible!D162)</f>
        <v/>
      </c>
      <c r="H48" s="176" t="str">
        <f>IF(ISBLANK(P1.Perceptible!D276),"",P1.Perceptible!D276)</f>
        <v/>
      </c>
      <c r="I48" s="176" t="str">
        <f>IF(ISBLANK(P1.Perceptible!D314),"",P1.Perceptible!D314)</f>
        <v/>
      </c>
      <c r="J48" s="176" t="str">
        <f>IF(ISBLANK(P1.Perceptible!D352),"",P1.Perceptible!D352)</f>
        <v/>
      </c>
      <c r="K48" s="176" t="str">
        <f>IF(ISBLANK(P1.Perceptible!D466),"",P1.Perceptible!D466)</f>
        <v/>
      </c>
      <c r="L48" s="176" t="str">
        <f>IF(ISBLANK(P1.Perceptible!D504),"",P1.Perceptible!D504)</f>
        <v/>
      </c>
      <c r="M48" s="176" t="str">
        <f>IF(ISBLANK(P2.Operable!D48),"",P2.Operable!D48)</f>
        <v/>
      </c>
      <c r="N48" s="176" t="str">
        <f>IF(ISBLANK(P2.Operable!D86),"",P2.Operable!D86)</f>
        <v/>
      </c>
      <c r="O48" s="176" t="str">
        <f>IF(ISBLANK(P2.Operable!D124),"",P2.Operable!D124)</f>
        <v/>
      </c>
      <c r="P48" s="176" t="str">
        <f>IF(ISBLANK(P2.Operable!D162),"",P2.Operable!D162)</f>
        <v/>
      </c>
      <c r="Q48" s="176" t="str">
        <f>IF(ISBLANK(P2.Operable!D200),"",P2.Operable!D200)</f>
        <v/>
      </c>
      <c r="R48" s="176" t="str">
        <f>IF(ISBLANK(P2.Operable!D238),"",P2.Operable!D238)</f>
        <v/>
      </c>
      <c r="S48" s="176" t="str">
        <f>IF(ISBLANK(P2.Operable!D276),"",P2.Operable!D276)</f>
        <v/>
      </c>
      <c r="T48" s="176" t="str">
        <f>IF(ISBLANK(P2.Operable!D314),"",P2.Operable!D314)</f>
        <v/>
      </c>
      <c r="U48" s="176" t="str">
        <f>IF(ISBLANK(P2.Operable!D352),"",P2.Operable!D352)</f>
        <v/>
      </c>
      <c r="V48" s="176" t="str">
        <f>IF(ISBLANK(P2.Operable!D390),"",P2.Operable!D390)</f>
        <v/>
      </c>
      <c r="W48" s="176" t="str">
        <f>IF(ISBLANK(P2.Operable!D542),"",P2.Operable!D542)</f>
        <v/>
      </c>
      <c r="X48" s="176" t="str">
        <f>IF(ISBLANK(P2.Operable!D580),"",P2.Operable!D580)</f>
        <v/>
      </c>
      <c r="Y48" s="176" t="str">
        <f>IF(ISBLANK(P2.Operable!D618),"",P2.Operable!D618)</f>
        <v/>
      </c>
      <c r="Z48" s="176" t="str">
        <f>IF(ISBLANK(P2.Operable!D656),"",P2.Operable!D656)</f>
        <v/>
      </c>
      <c r="AA48" s="176" t="str">
        <f>IF(ISBLANK(P3.Comprensible!D48),"",P3.Comprensible!D48)</f>
        <v/>
      </c>
      <c r="AB48" s="176" t="str">
        <f>IF(ISBLANK(P3.Comprensible!D124),"",P3.Comprensible!D124)</f>
        <v/>
      </c>
      <c r="AC48" s="176" t="str">
        <f>IF(ISBLANK(P3.Comprensible!D162),"",P3.Comprensible!D162)</f>
        <v/>
      </c>
      <c r="AD48" s="176" t="str">
        <f>IF(ISBLANK(P3.Comprensible!D276),"",P3.Comprensible!D276)</f>
        <v/>
      </c>
      <c r="AE48" s="176" t="str">
        <f>IF(ISBLANK(P3.Comprensible!D314),"",P3.Comprensible!D314)</f>
        <v/>
      </c>
      <c r="AF48" s="176" t="str">
        <f>IF(ISBLANK(P4.Robusto!D48),"",P4.Robusto!D48)</f>
        <v/>
      </c>
      <c r="AG48" s="176" t="str">
        <f>IF(ISBLANK(P4.Robusto!D86),"",P4.Robusto!D86)</f>
        <v/>
      </c>
      <c r="AH48" s="125"/>
      <c r="AI48" s="38"/>
      <c r="AJ48" s="38"/>
      <c r="AK48" s="38"/>
    </row>
    <row r="49" spans="1:37" ht="20.25">
      <c r="A49" s="38"/>
      <c r="B49" s="174" t="str">
        <f>IF( ISBLANK('03.Muestra'!$C38),"",'03.Muestra'!$C38)</f>
        <v/>
      </c>
      <c r="C49" s="175" t="str">
        <f>IF( ISBLANK('03.Muestra'!$E38),"",'03.Muestra'!$E38)</f>
        <v/>
      </c>
      <c r="D49" s="176" t="str">
        <f>IF(ISBLANK(P1.Perceptible!D49),"",P1.Perceptible!D49)</f>
        <v/>
      </c>
      <c r="E49" s="176" t="str">
        <f>IF(ISBLANK(P1.Perceptible!D87),"",P1.Perceptible!D87)</f>
        <v/>
      </c>
      <c r="F49" s="176" t="str">
        <f>IF(ISBLANK(P1.Perceptible!D125),"",P1.Perceptible!D125)</f>
        <v/>
      </c>
      <c r="G49" s="176" t="str">
        <f>IF(ISBLANK(P1.Perceptible!D163),"",P1.Perceptible!D163)</f>
        <v/>
      </c>
      <c r="H49" s="176" t="str">
        <f>IF(ISBLANK(P1.Perceptible!D277),"",P1.Perceptible!D277)</f>
        <v/>
      </c>
      <c r="I49" s="176" t="str">
        <f>IF(ISBLANK(P1.Perceptible!D315),"",P1.Perceptible!D315)</f>
        <v/>
      </c>
      <c r="J49" s="176" t="str">
        <f>IF(ISBLANK(P1.Perceptible!D353),"",P1.Perceptible!D353)</f>
        <v/>
      </c>
      <c r="K49" s="176" t="str">
        <f>IF(ISBLANK(P1.Perceptible!D467),"",P1.Perceptible!D467)</f>
        <v/>
      </c>
      <c r="L49" s="176" t="str">
        <f>IF(ISBLANK(P1.Perceptible!D505),"",P1.Perceptible!D505)</f>
        <v/>
      </c>
      <c r="M49" s="176" t="str">
        <f>IF(ISBLANK(P2.Operable!D49),"",P2.Operable!D49)</f>
        <v/>
      </c>
      <c r="N49" s="176" t="str">
        <f>IF(ISBLANK(P2.Operable!D87),"",P2.Operable!D87)</f>
        <v/>
      </c>
      <c r="O49" s="176" t="str">
        <f>IF(ISBLANK(P2.Operable!D125),"",P2.Operable!D125)</f>
        <v/>
      </c>
      <c r="P49" s="176" t="str">
        <f>IF(ISBLANK(P2.Operable!D163),"",P2.Operable!D163)</f>
        <v/>
      </c>
      <c r="Q49" s="176" t="str">
        <f>IF(ISBLANK(P2.Operable!D201),"",P2.Operable!D201)</f>
        <v/>
      </c>
      <c r="R49" s="176" t="str">
        <f>IF(ISBLANK(P2.Operable!D239),"",P2.Operable!D239)</f>
        <v/>
      </c>
      <c r="S49" s="176" t="str">
        <f>IF(ISBLANK(P2.Operable!D277),"",P2.Operable!D277)</f>
        <v/>
      </c>
      <c r="T49" s="176" t="str">
        <f>IF(ISBLANK(P2.Operable!D315),"",P2.Operable!D315)</f>
        <v/>
      </c>
      <c r="U49" s="176" t="str">
        <f>IF(ISBLANK(P2.Operable!D353),"",P2.Operable!D353)</f>
        <v/>
      </c>
      <c r="V49" s="176" t="str">
        <f>IF(ISBLANK(P2.Operable!D391),"",P2.Operable!D391)</f>
        <v/>
      </c>
      <c r="W49" s="176" t="str">
        <f>IF(ISBLANK(P2.Operable!D543),"",P2.Operable!D543)</f>
        <v/>
      </c>
      <c r="X49" s="176" t="str">
        <f>IF(ISBLANK(P2.Operable!D581),"",P2.Operable!D581)</f>
        <v/>
      </c>
      <c r="Y49" s="176" t="str">
        <f>IF(ISBLANK(P2.Operable!D619),"",P2.Operable!D619)</f>
        <v/>
      </c>
      <c r="Z49" s="176" t="str">
        <f>IF(ISBLANK(P2.Operable!D657),"",P2.Operable!D657)</f>
        <v/>
      </c>
      <c r="AA49" s="176" t="str">
        <f>IF(ISBLANK(P3.Comprensible!D49),"",P3.Comprensible!D49)</f>
        <v/>
      </c>
      <c r="AB49" s="176" t="str">
        <f>IF(ISBLANK(P3.Comprensible!D125),"",P3.Comprensible!D125)</f>
        <v/>
      </c>
      <c r="AC49" s="176" t="str">
        <f>IF(ISBLANK(P3.Comprensible!D163),"",P3.Comprensible!D163)</f>
        <v/>
      </c>
      <c r="AD49" s="176" t="str">
        <f>IF(ISBLANK(P3.Comprensible!D277),"",P3.Comprensible!D277)</f>
        <v/>
      </c>
      <c r="AE49" s="176" t="str">
        <f>IF(ISBLANK(P3.Comprensible!D315),"",P3.Comprensible!D315)</f>
        <v/>
      </c>
      <c r="AF49" s="176" t="str">
        <f>IF(ISBLANK(P4.Robusto!D49),"",P4.Robusto!D49)</f>
        <v/>
      </c>
      <c r="AG49" s="176" t="str">
        <f>IF(ISBLANK(P4.Robusto!D87),"",P4.Robusto!D87)</f>
        <v/>
      </c>
      <c r="AH49" s="125"/>
      <c r="AI49" s="38"/>
      <c r="AJ49" s="38"/>
      <c r="AK49" s="38"/>
    </row>
    <row r="50" spans="1:37" ht="20.25">
      <c r="A50" s="38"/>
      <c r="B50" s="174" t="str">
        <f>IF( ISBLANK('03.Muestra'!$C39),"",'03.Muestra'!$C39)</f>
        <v/>
      </c>
      <c r="C50" s="175" t="str">
        <f>IF( ISBLANK('03.Muestra'!$E39),"",'03.Muestra'!$E39)</f>
        <v/>
      </c>
      <c r="D50" s="176" t="str">
        <f>IF(ISBLANK(P1.Perceptible!D50),"",P1.Perceptible!D50)</f>
        <v/>
      </c>
      <c r="E50" s="176" t="str">
        <f>IF(ISBLANK(P1.Perceptible!D88),"",P1.Perceptible!D88)</f>
        <v/>
      </c>
      <c r="F50" s="176" t="str">
        <f>IF(ISBLANK(P1.Perceptible!D126),"",P1.Perceptible!D126)</f>
        <v/>
      </c>
      <c r="G50" s="176" t="str">
        <f>IF(ISBLANK(P1.Perceptible!D164),"",P1.Perceptible!D164)</f>
        <v/>
      </c>
      <c r="H50" s="176" t="str">
        <f>IF(ISBLANK(P1.Perceptible!D278),"",P1.Perceptible!D278)</f>
        <v/>
      </c>
      <c r="I50" s="176" t="str">
        <f>IF(ISBLANK(P1.Perceptible!D316),"",P1.Perceptible!D316)</f>
        <v/>
      </c>
      <c r="J50" s="176" t="str">
        <f>IF(ISBLANK(P1.Perceptible!D354),"",P1.Perceptible!D354)</f>
        <v/>
      </c>
      <c r="K50" s="176" t="str">
        <f>IF(ISBLANK(P1.Perceptible!D468),"",P1.Perceptible!D468)</f>
        <v/>
      </c>
      <c r="L50" s="176" t="str">
        <f>IF(ISBLANK(P1.Perceptible!D506),"",P1.Perceptible!D506)</f>
        <v/>
      </c>
      <c r="M50" s="176" t="str">
        <f>IF(ISBLANK(P2.Operable!D50),"",P2.Operable!D50)</f>
        <v/>
      </c>
      <c r="N50" s="176" t="str">
        <f>IF(ISBLANK(P2.Operable!D88),"",P2.Operable!D88)</f>
        <v/>
      </c>
      <c r="O50" s="176" t="str">
        <f>IF(ISBLANK(P2.Operable!D126),"",P2.Operable!D126)</f>
        <v/>
      </c>
      <c r="P50" s="176" t="str">
        <f>IF(ISBLANK(P2.Operable!D164),"",P2.Operable!D164)</f>
        <v/>
      </c>
      <c r="Q50" s="176" t="str">
        <f>IF(ISBLANK(P2.Operable!D202),"",P2.Operable!D202)</f>
        <v/>
      </c>
      <c r="R50" s="176" t="str">
        <f>IF(ISBLANK(P2.Operable!D240),"",P2.Operable!D240)</f>
        <v/>
      </c>
      <c r="S50" s="176" t="str">
        <f>IF(ISBLANK(P2.Operable!D278),"",P2.Operable!D278)</f>
        <v/>
      </c>
      <c r="T50" s="176" t="str">
        <f>IF(ISBLANK(P2.Operable!D316),"",P2.Operable!D316)</f>
        <v/>
      </c>
      <c r="U50" s="176" t="str">
        <f>IF(ISBLANK(P2.Operable!D354),"",P2.Operable!D354)</f>
        <v/>
      </c>
      <c r="V50" s="176" t="str">
        <f>IF(ISBLANK(P2.Operable!D392),"",P2.Operable!D392)</f>
        <v/>
      </c>
      <c r="W50" s="176" t="str">
        <f>IF(ISBLANK(P2.Operable!D544),"",P2.Operable!D544)</f>
        <v/>
      </c>
      <c r="X50" s="176" t="str">
        <f>IF(ISBLANK(P2.Operable!D582),"",P2.Operable!D582)</f>
        <v/>
      </c>
      <c r="Y50" s="176" t="str">
        <f>IF(ISBLANK(P2.Operable!D620),"",P2.Operable!D620)</f>
        <v/>
      </c>
      <c r="Z50" s="176" t="str">
        <f>IF(ISBLANK(P2.Operable!D658),"",P2.Operable!D658)</f>
        <v/>
      </c>
      <c r="AA50" s="176" t="str">
        <f>IF(ISBLANK(P3.Comprensible!D50),"",P3.Comprensible!D50)</f>
        <v/>
      </c>
      <c r="AB50" s="176" t="str">
        <f>IF(ISBLANK(P3.Comprensible!D126),"",P3.Comprensible!D126)</f>
        <v/>
      </c>
      <c r="AC50" s="176" t="str">
        <f>IF(ISBLANK(P3.Comprensible!D164),"",P3.Comprensible!D164)</f>
        <v/>
      </c>
      <c r="AD50" s="176" t="str">
        <f>IF(ISBLANK(P3.Comprensible!D278),"",P3.Comprensible!D278)</f>
        <v/>
      </c>
      <c r="AE50" s="176" t="str">
        <f>IF(ISBLANK(P3.Comprensible!D316),"",P3.Comprensible!D316)</f>
        <v/>
      </c>
      <c r="AF50" s="176" t="str">
        <f>IF(ISBLANK(P4.Robusto!D50),"",P4.Robusto!D50)</f>
        <v/>
      </c>
      <c r="AG50" s="176" t="str">
        <f>IF(ISBLANK(P4.Robusto!D88),"",P4.Robusto!D88)</f>
        <v/>
      </c>
      <c r="AH50" s="125"/>
      <c r="AI50" s="38"/>
      <c r="AJ50" s="38"/>
      <c r="AK50" s="38"/>
    </row>
    <row r="51" spans="1:37" ht="20.25">
      <c r="A51" s="38"/>
      <c r="B51" s="174" t="str">
        <f>IF( ISBLANK('03.Muestra'!$C40),"",'03.Muestra'!$C40)</f>
        <v/>
      </c>
      <c r="C51" s="175" t="str">
        <f>IF( ISBLANK('03.Muestra'!$E40),"",'03.Muestra'!$E40)</f>
        <v/>
      </c>
      <c r="D51" s="176" t="str">
        <f>IF(ISBLANK(P1.Perceptible!D51),"",P1.Perceptible!D51)</f>
        <v/>
      </c>
      <c r="E51" s="176" t="str">
        <f>IF(ISBLANK(P1.Perceptible!D89),"",P1.Perceptible!D89)</f>
        <v/>
      </c>
      <c r="F51" s="176" t="str">
        <f>IF(ISBLANK(P1.Perceptible!D127),"",P1.Perceptible!D127)</f>
        <v/>
      </c>
      <c r="G51" s="176" t="str">
        <f>IF(ISBLANK(P1.Perceptible!D165),"",P1.Perceptible!D165)</f>
        <v/>
      </c>
      <c r="H51" s="176" t="str">
        <f>IF(ISBLANK(P1.Perceptible!D279),"",P1.Perceptible!D279)</f>
        <v/>
      </c>
      <c r="I51" s="176" t="str">
        <f>IF(ISBLANK(P1.Perceptible!D317),"",P1.Perceptible!D317)</f>
        <v/>
      </c>
      <c r="J51" s="176" t="str">
        <f>IF(ISBLANK(P1.Perceptible!D355),"",P1.Perceptible!D355)</f>
        <v/>
      </c>
      <c r="K51" s="176" t="str">
        <f>IF(ISBLANK(P1.Perceptible!D469),"",P1.Perceptible!D469)</f>
        <v/>
      </c>
      <c r="L51" s="176" t="str">
        <f>IF(ISBLANK(P1.Perceptible!D507),"",P1.Perceptible!D507)</f>
        <v/>
      </c>
      <c r="M51" s="176" t="str">
        <f>IF(ISBLANK(P2.Operable!D51),"",P2.Operable!D51)</f>
        <v/>
      </c>
      <c r="N51" s="176" t="str">
        <f>IF(ISBLANK(P2.Operable!D89),"",P2.Operable!D89)</f>
        <v/>
      </c>
      <c r="O51" s="176" t="str">
        <f>IF(ISBLANK(P2.Operable!D127),"",P2.Operable!D127)</f>
        <v/>
      </c>
      <c r="P51" s="176" t="str">
        <f>IF(ISBLANK(P2.Operable!D165),"",P2.Operable!D165)</f>
        <v/>
      </c>
      <c r="Q51" s="176" t="str">
        <f>IF(ISBLANK(P2.Operable!D203),"",P2.Operable!D203)</f>
        <v/>
      </c>
      <c r="R51" s="176" t="str">
        <f>IF(ISBLANK(P2.Operable!D241),"",P2.Operable!D241)</f>
        <v/>
      </c>
      <c r="S51" s="176" t="str">
        <f>IF(ISBLANK(P2.Operable!D279),"",P2.Operable!D279)</f>
        <v/>
      </c>
      <c r="T51" s="176" t="str">
        <f>IF(ISBLANK(P2.Operable!D317),"",P2.Operable!D317)</f>
        <v/>
      </c>
      <c r="U51" s="176" t="str">
        <f>IF(ISBLANK(P2.Operable!D355),"",P2.Operable!D355)</f>
        <v/>
      </c>
      <c r="V51" s="176" t="str">
        <f>IF(ISBLANK(P2.Operable!D393),"",P2.Operable!D393)</f>
        <v/>
      </c>
      <c r="W51" s="176" t="str">
        <f>IF(ISBLANK(P2.Operable!D545),"",P2.Operable!D545)</f>
        <v/>
      </c>
      <c r="X51" s="176" t="str">
        <f>IF(ISBLANK(P2.Operable!D583),"",P2.Operable!D583)</f>
        <v/>
      </c>
      <c r="Y51" s="176" t="str">
        <f>IF(ISBLANK(P2.Operable!D621),"",P2.Operable!D621)</f>
        <v/>
      </c>
      <c r="Z51" s="176" t="str">
        <f>IF(ISBLANK(P2.Operable!D659),"",P2.Operable!D659)</f>
        <v/>
      </c>
      <c r="AA51" s="176" t="str">
        <f>IF(ISBLANK(P3.Comprensible!D51),"",P3.Comprensible!D51)</f>
        <v/>
      </c>
      <c r="AB51" s="176" t="str">
        <f>IF(ISBLANK(P3.Comprensible!D127),"",P3.Comprensible!D127)</f>
        <v/>
      </c>
      <c r="AC51" s="176" t="str">
        <f>IF(ISBLANK(P3.Comprensible!D165),"",P3.Comprensible!D165)</f>
        <v/>
      </c>
      <c r="AD51" s="176" t="str">
        <f>IF(ISBLANK(P3.Comprensible!D279),"",P3.Comprensible!D279)</f>
        <v/>
      </c>
      <c r="AE51" s="176" t="str">
        <f>IF(ISBLANK(P3.Comprensible!D317),"",P3.Comprensible!D317)</f>
        <v/>
      </c>
      <c r="AF51" s="176" t="str">
        <f>IF(ISBLANK(P4.Robusto!D51),"",P4.Robusto!D51)</f>
        <v/>
      </c>
      <c r="AG51" s="176" t="str">
        <f>IF(ISBLANK(P4.Robusto!D89),"",P4.Robusto!D89)</f>
        <v/>
      </c>
      <c r="AH51" s="125"/>
      <c r="AI51" s="38"/>
      <c r="AJ51" s="38"/>
      <c r="AK51" s="38"/>
    </row>
    <row r="52" spans="1:37" ht="20.25">
      <c r="A52" s="38"/>
      <c r="B52" s="174" t="str">
        <f>IF( ISBLANK('03.Muestra'!$C41),"",'03.Muestra'!$C41)</f>
        <v/>
      </c>
      <c r="C52" s="175" t="str">
        <f>IF( ISBLANK('03.Muestra'!$E41),"",'03.Muestra'!$E41)</f>
        <v/>
      </c>
      <c r="D52" s="176" t="str">
        <f>IF(ISBLANK(P1.Perceptible!D52),"",P1.Perceptible!D52)</f>
        <v/>
      </c>
      <c r="E52" s="176" t="str">
        <f>IF(ISBLANK(P1.Perceptible!D90),"",P1.Perceptible!D90)</f>
        <v/>
      </c>
      <c r="F52" s="176" t="str">
        <f>IF(ISBLANK(P1.Perceptible!D128),"",P1.Perceptible!D128)</f>
        <v/>
      </c>
      <c r="G52" s="176" t="str">
        <f>IF(ISBLANK(P1.Perceptible!D166),"",P1.Perceptible!D166)</f>
        <v/>
      </c>
      <c r="H52" s="176" t="str">
        <f>IF(ISBLANK(P1.Perceptible!D280),"",P1.Perceptible!D280)</f>
        <v/>
      </c>
      <c r="I52" s="176" t="str">
        <f>IF(ISBLANK(P1.Perceptible!D318),"",P1.Perceptible!D318)</f>
        <v/>
      </c>
      <c r="J52" s="176" t="str">
        <f>IF(ISBLANK(P1.Perceptible!D356),"",P1.Perceptible!D356)</f>
        <v/>
      </c>
      <c r="K52" s="176" t="str">
        <f>IF(ISBLANK(P1.Perceptible!D470),"",P1.Perceptible!D470)</f>
        <v/>
      </c>
      <c r="L52" s="176" t="str">
        <f>IF(ISBLANK(P1.Perceptible!D508),"",P1.Perceptible!D508)</f>
        <v/>
      </c>
      <c r="M52" s="176" t="str">
        <f>IF(ISBLANK(P2.Operable!D52),"",P2.Operable!D52)</f>
        <v/>
      </c>
      <c r="N52" s="176" t="str">
        <f>IF(ISBLANK(P2.Operable!D90),"",P2.Operable!D90)</f>
        <v/>
      </c>
      <c r="O52" s="176" t="str">
        <f>IF(ISBLANK(P2.Operable!D128),"",P2.Operable!D128)</f>
        <v/>
      </c>
      <c r="P52" s="176" t="str">
        <f>IF(ISBLANK(P2.Operable!D166),"",P2.Operable!D166)</f>
        <v/>
      </c>
      <c r="Q52" s="176" t="str">
        <f>IF(ISBLANK(P2.Operable!D204),"",P2.Operable!D204)</f>
        <v/>
      </c>
      <c r="R52" s="176" t="str">
        <f>IF(ISBLANK(P2.Operable!D242),"",P2.Operable!D242)</f>
        <v/>
      </c>
      <c r="S52" s="176" t="str">
        <f>IF(ISBLANK(P2.Operable!D280),"",P2.Operable!D280)</f>
        <v/>
      </c>
      <c r="T52" s="176" t="str">
        <f>IF(ISBLANK(P2.Operable!D318),"",P2.Operable!D318)</f>
        <v/>
      </c>
      <c r="U52" s="176" t="str">
        <f>IF(ISBLANK(P2.Operable!D356),"",P2.Operable!D356)</f>
        <v/>
      </c>
      <c r="V52" s="176" t="str">
        <f>IF(ISBLANK(P2.Operable!D394),"",P2.Operable!D394)</f>
        <v/>
      </c>
      <c r="W52" s="176" t="str">
        <f>IF(ISBLANK(P2.Operable!D546),"",P2.Operable!D546)</f>
        <v/>
      </c>
      <c r="X52" s="176" t="str">
        <f>IF(ISBLANK(P2.Operable!D584),"",P2.Operable!D584)</f>
        <v/>
      </c>
      <c r="Y52" s="176" t="str">
        <f>IF(ISBLANK(P2.Operable!D622),"",P2.Operable!D622)</f>
        <v/>
      </c>
      <c r="Z52" s="176" t="str">
        <f>IF(ISBLANK(P2.Operable!D660),"",P2.Operable!D660)</f>
        <v/>
      </c>
      <c r="AA52" s="176" t="str">
        <f>IF(ISBLANK(P3.Comprensible!D52),"",P3.Comprensible!D52)</f>
        <v/>
      </c>
      <c r="AB52" s="176" t="str">
        <f>IF(ISBLANK(P3.Comprensible!D128),"",P3.Comprensible!D128)</f>
        <v/>
      </c>
      <c r="AC52" s="176" t="str">
        <f>IF(ISBLANK(P3.Comprensible!D166),"",P3.Comprensible!D166)</f>
        <v/>
      </c>
      <c r="AD52" s="176" t="str">
        <f>IF(ISBLANK(P3.Comprensible!D280),"",P3.Comprensible!D280)</f>
        <v/>
      </c>
      <c r="AE52" s="176" t="str">
        <f>IF(ISBLANK(P3.Comprensible!D318),"",P3.Comprensible!D318)</f>
        <v/>
      </c>
      <c r="AF52" s="176" t="str">
        <f>IF(ISBLANK(P4.Robusto!D52),"",P4.Robusto!D52)</f>
        <v/>
      </c>
      <c r="AG52" s="176" t="str">
        <f>IF(ISBLANK(P4.Robusto!D90),"",P4.Robusto!D90)</f>
        <v/>
      </c>
      <c r="AH52" s="125"/>
      <c r="AI52" s="38"/>
      <c r="AJ52" s="38"/>
      <c r="AK52" s="38"/>
    </row>
    <row r="53" spans="1:37" ht="20.25">
      <c r="A53" s="38"/>
      <c r="B53" s="174" t="str">
        <f>IF( ISBLANK('03.Muestra'!$C42),"",'03.Muestra'!$C42)</f>
        <v/>
      </c>
      <c r="C53" s="175" t="str">
        <f>IF( ISBLANK('03.Muestra'!$E42),"",'03.Muestra'!$E42)</f>
        <v/>
      </c>
      <c r="D53" s="176" t="str">
        <f>IF(ISBLANK(P1.Perceptible!D53),"",P1.Perceptible!D53)</f>
        <v/>
      </c>
      <c r="E53" s="176" t="str">
        <f>IF(ISBLANK(P1.Perceptible!D91),"",P1.Perceptible!D91)</f>
        <v/>
      </c>
      <c r="F53" s="176" t="str">
        <f>IF(ISBLANK(P1.Perceptible!D129),"",P1.Perceptible!D129)</f>
        <v/>
      </c>
      <c r="G53" s="176" t="str">
        <f>IF(ISBLANK(P1.Perceptible!D167),"",P1.Perceptible!D167)</f>
        <v/>
      </c>
      <c r="H53" s="176" t="str">
        <f>IF(ISBLANK(P1.Perceptible!D281),"",P1.Perceptible!D281)</f>
        <v/>
      </c>
      <c r="I53" s="176" t="str">
        <f>IF(ISBLANK(P1.Perceptible!D319),"",P1.Perceptible!D319)</f>
        <v/>
      </c>
      <c r="J53" s="176" t="str">
        <f>IF(ISBLANK(P1.Perceptible!D357),"",P1.Perceptible!D357)</f>
        <v/>
      </c>
      <c r="K53" s="176" t="str">
        <f>IF(ISBLANK(P1.Perceptible!D471),"",P1.Perceptible!D471)</f>
        <v/>
      </c>
      <c r="L53" s="176" t="str">
        <f>IF(ISBLANK(P1.Perceptible!D509),"",P1.Perceptible!D509)</f>
        <v/>
      </c>
      <c r="M53" s="176" t="str">
        <f>IF(ISBLANK(P2.Operable!D53),"",P2.Operable!D53)</f>
        <v/>
      </c>
      <c r="N53" s="176" t="str">
        <f>IF(ISBLANK(P2.Operable!D91),"",P2.Operable!D91)</f>
        <v/>
      </c>
      <c r="O53" s="176" t="str">
        <f>IF(ISBLANK(P2.Operable!D129),"",P2.Operable!D129)</f>
        <v/>
      </c>
      <c r="P53" s="176" t="str">
        <f>IF(ISBLANK(P2.Operable!D167),"",P2.Operable!D167)</f>
        <v/>
      </c>
      <c r="Q53" s="176" t="str">
        <f>IF(ISBLANK(P2.Operable!D205),"",P2.Operable!D205)</f>
        <v/>
      </c>
      <c r="R53" s="176" t="str">
        <f>IF(ISBLANK(P2.Operable!D243),"",P2.Operable!D243)</f>
        <v/>
      </c>
      <c r="S53" s="176" t="str">
        <f>IF(ISBLANK(P2.Operable!D281),"",P2.Operable!D281)</f>
        <v/>
      </c>
      <c r="T53" s="176" t="str">
        <f>IF(ISBLANK(P2.Operable!D319),"",P2.Operable!D319)</f>
        <v/>
      </c>
      <c r="U53" s="176" t="str">
        <f>IF(ISBLANK(P2.Operable!D357),"",P2.Operable!D357)</f>
        <v/>
      </c>
      <c r="V53" s="176" t="str">
        <f>IF(ISBLANK(P2.Operable!D395),"",P2.Operable!D395)</f>
        <v/>
      </c>
      <c r="W53" s="176" t="str">
        <f>IF(ISBLANK(P2.Operable!D547),"",P2.Operable!D547)</f>
        <v/>
      </c>
      <c r="X53" s="176" t="str">
        <f>IF(ISBLANK(P2.Operable!D585),"",P2.Operable!D585)</f>
        <v/>
      </c>
      <c r="Y53" s="176" t="str">
        <f>IF(ISBLANK(P2.Operable!D623),"",P2.Operable!D623)</f>
        <v/>
      </c>
      <c r="Z53" s="176" t="str">
        <f>IF(ISBLANK(P2.Operable!D661),"",P2.Operable!D661)</f>
        <v/>
      </c>
      <c r="AA53" s="176" t="str">
        <f>IF(ISBLANK(P3.Comprensible!D53),"",P3.Comprensible!D53)</f>
        <v/>
      </c>
      <c r="AB53" s="176" t="str">
        <f>IF(ISBLANK(P3.Comprensible!D129),"",P3.Comprensible!D129)</f>
        <v/>
      </c>
      <c r="AC53" s="176" t="str">
        <f>IF(ISBLANK(P3.Comprensible!D167),"",P3.Comprensible!D167)</f>
        <v/>
      </c>
      <c r="AD53" s="176" t="str">
        <f>IF(ISBLANK(P3.Comprensible!D281),"",P3.Comprensible!D281)</f>
        <v/>
      </c>
      <c r="AE53" s="176" t="str">
        <f>IF(ISBLANK(P3.Comprensible!D319),"",P3.Comprensible!D319)</f>
        <v/>
      </c>
      <c r="AF53" s="176" t="str">
        <f>IF(ISBLANK(P4.Robusto!D53),"",P4.Robusto!D53)</f>
        <v/>
      </c>
      <c r="AG53" s="176" t="str">
        <f>IF(ISBLANK(P4.Robusto!D91),"",P4.Robusto!D91)</f>
        <v/>
      </c>
      <c r="AH53" s="125"/>
      <c r="AI53" s="38"/>
      <c r="AJ53" s="38"/>
      <c r="AK53" s="38"/>
    </row>
    <row r="54" spans="1:37">
      <c r="A54" s="38"/>
      <c r="B54" s="177"/>
      <c r="C54" s="178" t="s">
        <v>175</v>
      </c>
      <c r="D54" s="179" t="str">
        <f>IF('03.Muestra'!$D$45=0,"", IF(COUNTIF(P1.Perceptible!$E19:$E53,"ERR")&gt;0,"ERROR",      IF(COUNTIF(D19:D53,"N/T")&gt;0, "EN CURSO",         IF(COUNTIF(D19:D53,"N/D") &gt; 0,"EN CURSO",              IF('03.Muestra'!$D$45 &lt;&gt; COUNTIF(D19:D53,"&lt;&gt;")-COUNTBLANK(D19:D53),"EN CURSO",  IF('03.Muestra'!$D$45 = COUNTIF(D19:D53,"N/A"), "N/A",                   IF(COUNTIF(D19:D53,"Falla")&gt;('DATA - Oculta'!$C$25*((COUNTIF(D19:D53,"Pasa")+COUNTIF(D19:D53,"Falla")))),                 "NO CONFORME","CONFORME")))))))</f>
        <v/>
      </c>
      <c r="E54" s="179" t="str">
        <f>IF('03.Muestra'!$D$45=0,"", IF(COUNTIF(P1.Perceptible!$E57:$E91,"ERR")&gt;0,"ERROR",      IF(COUNTIF(E19:E53,"N/T")&gt;0, "EN CURSO",         IF(COUNTIF(E19:E53,"N/D") &gt; 0,"EN CURSO",              IF('03.Muestra'!$D$45 &lt;&gt; COUNTIF(E19:E53,"&lt;&gt;")-COUNTBLANK(E19:E53),"EN CURSO",  IF('03.Muestra'!$D$45 = COUNTIF(E19:E53,"N/A"), "N/A",                   IF(COUNTIF(E19:E53,"Falla")&gt;('DATA - Oculta'!$C$25*((COUNTIF(E19:E53,"Pasa")+COUNTIF(E19:E53,"Falla")))),                 "NO CONFORME","CONFORME")))))))</f>
        <v/>
      </c>
      <c r="F54" s="179" t="str">
        <f>IF('03.Muestra'!$D$45=0,"", IF(COUNTIF(P1.Perceptible!$E95:$E129,"ERR")&gt;0,"ERROR",      IF(COUNTIF(F19:F53,"N/T")&gt;0, "EN CURSO",         IF(COUNTIF(F19:F53,"N/D") &gt; 0,"EN CURSO",              IF('03.Muestra'!$D$45 &lt;&gt; COUNTIF(F19:F53,"&lt;&gt;")-COUNTBLANK(F19:F53),"EN CURSO",  IF('03.Muestra'!$D$45 = COUNTIF(F19:F53,"N/A"), "N/A",                   IF(COUNTIF(F19:F53,"Falla")&gt;('DATA - Oculta'!$C$25*((COUNTIF(F19:F53,"Pasa")+COUNTIF(F19:F53,"Falla")))),                 "NO CONFORME","CONFORME")))))))</f>
        <v/>
      </c>
      <c r="G54" s="179" t="str">
        <f>IF('03.Muestra'!$D$45=0,"", IF(COUNTIF(P1.Perceptible!$E133:$E167,"ERR")&gt;0,"ERROR",      IF(COUNTIF(G19:G53,"N/T")&gt;0, "EN CURSO",         IF(COUNTIF(G19:G53,"N/D") &gt; 0,"EN CURSO",              IF('03.Muestra'!$D$45 &lt;&gt; COUNTIF(G19:G53,"&lt;&gt;")-COUNTBLANK(G19:G53),"EN CURSO",  IF('03.Muestra'!$D$45 = COUNTIF(G19:G53,"N/A"), "N/A",                   IF(COUNTIF(G19:G53,"Falla")&gt;('DATA - Oculta'!$C$25*((COUNTIF(G19:G53,"Pasa")+COUNTIF(G19:G53,"Falla")))),                 "NO CONFORME","CONFORME")))))))</f>
        <v/>
      </c>
      <c r="H54" s="179" t="str">
        <f>IF('03.Muestra'!$D$45=0,"", IF(COUNTIF(P1.Perceptible!$E247:$E281,"ERR")&gt;0,"ERROR",      IF(COUNTIF(H19:H53,"N/T")&gt;0, "EN CURSO",         IF(COUNTIF(H19:H53,"N/D") &gt; 0,"EN CURSO",              IF('03.Muestra'!$D$45 &lt;&gt; COUNTIF(H19:H53,"&lt;&gt;")-COUNTBLANK(H19:H53),"EN CURSO",  IF('03.Muestra'!$D$45 = COUNTIF(H19:H53,"N/A"), "N/A",                   IF(COUNTIF(H19:H53,"Falla")&gt;('DATA - Oculta'!$C$25*((COUNTIF(H19:H53,"Pasa")+COUNTIF(H19:H53,"Falla")))),                 "NO CONFORME","CONFORME")))))))</f>
        <v/>
      </c>
      <c r="I54" s="179" t="str">
        <f>IF('03.Muestra'!$D$45=0,"", IF(COUNTIF(P1.Perceptible!$E285:$E319,"ERR")&gt;0,"ERROR",      IF(COUNTIF(I19:I53,"N/T")&gt;0, "EN CURSO",         IF(COUNTIF(I19:I53,"N/D") &gt; 0,"EN CURSO",              IF('03.Muestra'!$D$45 &lt;&gt; COUNTIF(I19:I53,"&lt;&gt;")-COUNTBLANK(I19:I53),"EN CURSO",  IF('03.Muestra'!$D$45 = COUNTIF(I19:I53,"N/A"), "N/A",                   IF(COUNTIF(I19:I53,"Falla")&gt;('DATA - Oculta'!$C$25*((COUNTIF(I19:I53,"Pasa")+COUNTIF(I19:I53,"Falla")))),                 "NO CONFORME","CONFORME")))))))</f>
        <v/>
      </c>
      <c r="J54" s="179" t="str">
        <f>IF('03.Muestra'!$D$45=0,"", IF(COUNTIF(P1.Perceptible!$E323:$E357,"ERR")&gt;0,"ERROR",      IF(COUNTIF(J19:J53,"N/T")&gt;0, "EN CURSO",         IF(COUNTIF(J19:J53,"N/D") &gt; 0,"EN CURSO",              IF('03.Muestra'!$D$45 &lt;&gt; COUNTIF(J19:J53,"&lt;&gt;")-COUNTBLANK(J19:J53),"EN CURSO",  IF('03.Muestra'!$D$45 = COUNTIF(J19:J53,"N/A"), "N/A",                   IF(COUNTIF(J19:J53,"Falla")&gt;('DATA - Oculta'!$C$25*((COUNTIF(J19:J53,"Pasa")+COUNTIF(J19:J53,"Falla")))),                 "NO CONFORME","CONFORME")))))))</f>
        <v/>
      </c>
      <c r="K54" s="179" t="str">
        <f>IF('03.Muestra'!$D$45=0,"", IF(COUNTIF(P1.Perceptible!$E437:$E471,"ERR")&gt;0,"ERROR",      IF(COUNTIF(K19:K53,"N/T")&gt;0, "EN CURSO",         IF(COUNTIF(K19:K53,"N/D") &gt; 0,"EN CURSO",              IF('03.Muestra'!$D$45 &lt;&gt; COUNTIF(K19:K53,"&lt;&gt;")-COUNTBLANK(K19:K53),"EN CURSO",  IF('03.Muestra'!$D$45 = COUNTIF(K19:K53,"N/A"), "N/A",                   IF(COUNTIF(K19:K53,"Falla")&gt;('DATA - Oculta'!$C$25*((COUNTIF(K19:K53,"Pasa")+COUNTIF(K19:K53,"Falla")))),                 "NO CONFORME","CONFORME")))))))</f>
        <v/>
      </c>
      <c r="L54" s="179" t="str">
        <f>IF('03.Muestra'!$D$45=0,"", IF(COUNTIF(P1.Perceptible!$E475:$E509,"ERR")&gt;0,"ERROR",      IF(COUNTIF(L19:L53,"N/T")&gt;0, "EN CURSO",         IF(COUNTIF(L19:L53,"N/D") &gt; 0,"EN CURSO",              IF('03.Muestra'!$D$45 &lt;&gt; COUNTIF(L19:L53,"&lt;&gt;")-COUNTBLANK(L19:L53),"EN CURSO",  IF('03.Muestra'!$D$45 = COUNTIF(L19:L53,"N/A"), "N/A",                   IF(COUNTIF(L19:L53,"Falla")&gt;('DATA - Oculta'!$C$25*((COUNTIF(L19:L53,"Pasa")+COUNTIF(L19:L53,"Falla")))),                 "NO CONFORME","CONFORME")))))))</f>
        <v/>
      </c>
      <c r="M54" s="179" t="str">
        <f>IF('03.Muestra'!$D$45=0,"", IF(COUNTIF(P2.Operable!$E19:$E53,"ERR")&gt;0,"ERROR",      IF(COUNTIF(M19:M53,"N/T")&gt;0, "EN CURSO",         IF(COUNTIF(M19:M53,"N/D") &gt; 0,"EN CURSO",              IF('03.Muestra'!$D$45 &lt;&gt; COUNTIF(M19:M53,"&lt;&gt;")-COUNTBLANK(M19:M53),"EN CURSO",  IF('03.Muestra'!$D$45 = COUNTIF(M19:M53,"N/A"), "N/A",                   IF(COUNTIF(M19:M53,"Falla")&gt;('DATA - Oculta'!$C$25*((COUNTIF(M19:M53,"Pasa")+COUNTIF(M19:M53,"Falla")))),                 "NO CONFORME","CONFORME")))))))</f>
        <v/>
      </c>
      <c r="N54" s="179" t="str">
        <f>IF('03.Muestra'!$D$45=0,"", IF(COUNTIF(P2.Operable!$E57:$E91,"ERR")&gt;0,"ERROR",      IF(COUNTIF(N19:N53,"N/T")&gt;0, "EN CURSO",         IF(COUNTIF(N19:N53,"N/D") &gt; 0,"EN CURSO",              IF('03.Muestra'!$D$45 &lt;&gt; COUNTIF(N19:N53,"&lt;&gt;")-COUNTBLANK(N19:N53),"EN CURSO",  IF('03.Muestra'!$D$45 = COUNTIF(N19:N53,"N/A"), "N/A",                   IF(COUNTIF(N19:N53,"Falla")&gt;('DATA - Oculta'!$C$25*((COUNTIF(N19:N53,"Pasa")+COUNTIF(N19:N53,"Falla")))),                 "NO CONFORME","CONFORME")))))))</f>
        <v/>
      </c>
      <c r="O54" s="179" t="str">
        <f>IF('03.Muestra'!$D$45=0,"", IF(COUNTIF(P2.Operable!$E95:$E129,"ERR")&gt;0,"ERROR",      IF(COUNTIF(O19:O53,"N/T")&gt;0, "EN CURSO",         IF(COUNTIF(O19:O53,"N/D") &gt; 0,"EN CURSO",              IF('03.Muestra'!$D$45 &lt;&gt; COUNTIF(O19:O53,"&lt;&gt;")-COUNTBLANK(O19:O53),"EN CURSO",  IF('03.Muestra'!$D$45 = COUNTIF(O19:O53,"N/A"), "N/A",                   IF(COUNTIF(O19:O53,"Falla")&gt;('DATA - Oculta'!$C$25*((COUNTIF(O19:O53,"Pasa")+COUNTIF(O19:O53,"Falla")))),                 "NO CONFORME","CONFORME")))))))</f>
        <v/>
      </c>
      <c r="P54" s="179" t="str">
        <f>IF('03.Muestra'!$D$45=0,"", IF(COUNTIF(P2.Operable!$E133:$E167,"ERR")&gt;0,"ERROR",      IF(COUNTIF(P19:P53,"N/T")&gt;0, "EN CURSO",         IF(COUNTIF(P19:P53,"N/D") &gt; 0,"EN CURSO",              IF('03.Muestra'!$D$45 &lt;&gt; COUNTIF(P19:P53,"&lt;&gt;")-COUNTBLANK(P19:P53),"EN CURSO",  IF('03.Muestra'!$D$45 = COUNTIF(P19:P53,"N/A"), "N/A",                   IF(COUNTIF(P19:P53,"Falla")&gt;('DATA - Oculta'!$C$25*((COUNTIF(P19:P53,"Pasa")+COUNTIF(P19:P53,"Falla")))),                 "NO CONFORME","CONFORME")))))))</f>
        <v/>
      </c>
      <c r="Q54" s="179" t="str">
        <f>IF('03.Muestra'!$D$45=0,"", IF(COUNTIF(P2.Operable!$E171:$E205,"ERR")&gt;0,"ERROR",      IF(COUNTIF(Q19:Q53,"N/T")&gt;0, "EN CURSO",         IF(COUNTIF(Q19:Q53,"N/D") &gt; 0,"EN CURSO",              IF('03.Muestra'!$D$45 &lt;&gt; COUNTIF(Q19:Q53,"&lt;&gt;")-COUNTBLANK(Q19:Q53),"EN CURSO",  IF('03.Muestra'!$D$45 = COUNTIF(Q19:Q53,"N/A"), "N/A",                   IF(COUNTIF(Q19:Q53,"Falla")&gt;('DATA - Oculta'!$C$25*((COUNTIF(Q19:Q53,"Pasa")+COUNTIF(Q19:Q53,"Falla")))),                 "NO CONFORME","CONFORME")))))))</f>
        <v/>
      </c>
      <c r="R54" s="179" t="str">
        <f>IF('03.Muestra'!$D$45=0,"", IF(COUNTIF(P2.Operable!$E209:$E243,"ERR")&gt;0,"ERROR",      IF(COUNTIF(R19:R53,"N/T")&gt;0, "EN CURSO",         IF(COUNTIF(R19:R53,"N/D") &gt; 0,"EN CURSO",              IF('03.Muestra'!$D$45 &lt;&gt; COUNTIF(R19:R53,"&lt;&gt;")-COUNTBLANK(R19:R53),"EN CURSO",  IF('03.Muestra'!$D$45 = COUNTIF(R19:R53,"N/A"), "N/A",                   IF(COUNTIF(R19:R53,"Falla")&gt;('DATA - Oculta'!$C$25*((COUNTIF(R19:R53,"Pasa")+COUNTIF(R19:R53,"Falla")))),                 "NO CONFORME","CONFORME")))))))</f>
        <v/>
      </c>
      <c r="S54" s="179" t="str">
        <f>IF('03.Muestra'!$D$45=0,"", IF(COUNTIF(P2.Operable!$E247:$E281,"ERR")&gt;0,"ERROR",      IF(COUNTIF(S19:S53,"N/T")&gt;0, "EN CURSO",         IF(COUNTIF(S19:S53,"N/D") &gt; 0,"EN CURSO",              IF('03.Muestra'!$D$45 &lt;&gt; COUNTIF(S19:S53,"&lt;&gt;")-COUNTBLANK(S19:S53),"EN CURSO",  IF('03.Muestra'!$D$45 = COUNTIF(S19:S53,"N/A"), "N/A",                   IF(COUNTIF(S19:S53,"Falla")&gt;('DATA - Oculta'!$C$25*((COUNTIF(S19:S53,"Pasa")+COUNTIF(S19:S53,"Falla")))),                 "NO CONFORME","CONFORME")))))))</f>
        <v/>
      </c>
      <c r="T54" s="179" t="str">
        <f>IF('03.Muestra'!$D$45=0,"", IF(COUNTIF(P2.Operable!$E285:$E319,"ERR")&gt;0,"ERROR",      IF(COUNTIF(T19:T53,"N/T")&gt;0, "EN CURSO",         IF(COUNTIF(T19:T53,"N/D") &gt; 0,"EN CURSO",              IF('03.Muestra'!$D$45 &lt;&gt; COUNTIF(T19:T53,"&lt;&gt;")-COUNTBLANK(T19:T53),"EN CURSO",  IF('03.Muestra'!$D$45 = COUNTIF(T19:T53,"N/A"), "N/A",                   IF(COUNTIF(T19:T53,"Falla")&gt;('DATA - Oculta'!$C$25*((COUNTIF(T19:T53,"Pasa")+COUNTIF(T19:T53,"Falla")))),                 "NO CONFORME","CONFORME")))))))</f>
        <v/>
      </c>
      <c r="U54" s="179" t="str">
        <f>IF('03.Muestra'!$D$45=0,"", IF(COUNTIF(P2.Operable!$E323:$E357,"ERR")&gt;0,"ERROR",      IF(COUNTIF(U19:U53,"N/T")&gt;0, "EN CURSO",         IF(COUNTIF(U19:U53,"N/D") &gt; 0,"EN CURSO",              IF('03.Muestra'!$D$45 &lt;&gt; COUNTIF(U19:U53,"&lt;&gt;")-COUNTBLANK(U19:U53),"EN CURSO",  IF('03.Muestra'!$D$45 = COUNTIF(U19:U53,"N/A"), "N/A",                   IF(COUNTIF(U19:U53,"Falla")&gt;('DATA - Oculta'!$C$25*((COUNTIF(U19:U53,"Pasa")+COUNTIF(U19:U53,"Falla")))),                 "NO CONFORME","CONFORME")))))))</f>
        <v/>
      </c>
      <c r="V54" s="179" t="str">
        <f>IF('03.Muestra'!$D$45=0,"", IF(COUNTIF(P2.Operable!$E361:$E395,"ERR")&gt;0,"ERROR",      IF(COUNTIF(V19:V53,"N/T")&gt;0, "EN CURSO",         IF(COUNTIF(V19:V53,"N/D") &gt; 0,"EN CURSO",              IF('03.Muestra'!$D$45 &lt;&gt; COUNTIF(V19:V53,"&lt;&gt;")-COUNTBLANK(V19:V53),"EN CURSO",  IF('03.Muestra'!$D$45 = COUNTIF(V19:V53,"N/A"), "N/A",                   IF(COUNTIF(V19:V53,"Falla")&gt;('DATA - Oculta'!$C$25*((COUNTIF(V19:V53,"Pasa")+COUNTIF(V19:V53,"Falla")))),                 "NO CONFORME","CONFORME")))))))</f>
        <v/>
      </c>
      <c r="W54" s="179" t="str">
        <f>IF('03.Muestra'!$D$45=0,"", IF(COUNTIF(P2.Operable!$E513:$E547,"ERR")&gt;0,"ERROR",      IF(COUNTIF(W19:W53,"N/T")&gt;0, "EN CURSO",         IF(COUNTIF(W19:W53,"N/D") &gt; 0,"EN CURSO",              IF('03.Muestra'!$D$45 &lt;&gt; COUNTIF(W19:W53,"&lt;&gt;")-COUNTBLANK(W19:W53),"EN CURSO",  IF('03.Muestra'!$D$45 = COUNTIF(W19:W53,"N/A"), "N/A",                   IF(COUNTIF(W19:W53,"Falla")&gt;('DATA - Oculta'!$C$25*((COUNTIF(W19:W53,"Pasa")+COUNTIF(W19:W53,"Falla")))),                 "NO CONFORME","CONFORME")))))))</f>
        <v/>
      </c>
      <c r="X54" s="179" t="str">
        <f>IF('03.Muestra'!$D$45=0,"", IF(COUNTIF(P2.Operable!$E551:$E585,"ERR")&gt;0,"ERROR",      IF(COUNTIF(X19:X53,"N/T")&gt;0, "EN CURSO",         IF(COUNTIF(X19:X53,"N/D") &gt; 0,"EN CURSO",              IF('03.Muestra'!$D$45 &lt;&gt; COUNTIF(X19:X53,"&lt;&gt;")-COUNTBLANK(X19:X53),"EN CURSO",  IF('03.Muestra'!$D$45 = COUNTIF(X19:X53,"N/A"), "N/A",                   IF(COUNTIF(X19:X53,"Falla")&gt;('DATA - Oculta'!$C$25*((COUNTIF(X19:X53,"Pasa")+COUNTIF(X19:X53,"Falla")))),                 "NO CONFORME","CONFORME")))))))</f>
        <v/>
      </c>
      <c r="Y54" s="179" t="str">
        <f>IF('03.Muestra'!$D$45=0,"", IF(COUNTIF(P2.Operable!$E589:$E623,"ERR")&gt;0,"ERROR",      IF(COUNTIF(Y19:Y53,"N/T")&gt;0, "EN CURSO",         IF(COUNTIF(Y19:Y53,"N/D") &gt; 0,"EN CURSO",              IF('03.Muestra'!$D$45 &lt;&gt; COUNTIF(Y19:Y53,"&lt;&gt;")-COUNTBLANK(Y19:Y53),"EN CURSO",  IF('03.Muestra'!$D$45 = COUNTIF(Y19:Y53,"N/A"), "N/A",                   IF(COUNTIF(Y19:Y53,"Falla")&gt;('DATA - Oculta'!$C$25*((COUNTIF(Y19:Y53,"Pasa")+COUNTIF(Y19:Y53,"Falla")))),                 "NO CONFORME","CONFORME")))))))</f>
        <v/>
      </c>
      <c r="Z54" s="179" t="str">
        <f>IF('03.Muestra'!$D$45=0,"", IF(COUNTIF(P2.Operable!$E627:$E661,"ERR")&gt;0,"ERROR",      IF(COUNTIF(Z19:Z53,"N/T")&gt;0, "EN CURSO",         IF(COUNTIF(Z19:Z53,"N/D") &gt; 0,"EN CURSO",              IF('03.Muestra'!$D$45 &lt;&gt; COUNTIF(Z19:Z53,"&lt;&gt;")-COUNTBLANK(Z19:Z53),"EN CURSO",  IF('03.Muestra'!$D$45 = COUNTIF(Z19:Z53,"N/A"), "N/A",                   IF(COUNTIF(Z19:Z53,"Falla")&gt;('DATA - Oculta'!$C$25*((COUNTIF(Z19:Z53,"Pasa")+COUNTIF(Z19:Z53,"Falla")))),                 "NO CONFORME","CONFORME")))))))</f>
        <v/>
      </c>
      <c r="AA54" s="179" t="str">
        <f>IF('03.Muestra'!$D$45=0,"", IF(COUNTIF(P3.Comprensible!$E19:$E53,"ERR")&gt;0,"ERROR",      IF(COUNTIF(AA19:AA53,"N/T")&gt;0, "EN CURSO",         IF(COUNTIF(AA19:AA53,"N/D") &gt; 0,"EN CURSO",              IF('03.Muestra'!$D$45 &lt;&gt; COUNTIF(AA19:AA53,"&lt;&gt;")-COUNTBLANK(AA19:AA53),"EN CURSO",  IF('03.Muestra'!$D$45 = COUNTIF(AA19:AA53,"N/A"), "N/A",                   IF(COUNTIF(AA19:AA53,"Falla")&gt;('DATA - Oculta'!$C$25*((COUNTIF(AA19:AA53,"Pasa")+COUNTIF(AA19:AA53,"Falla")))),                 "NO CONFORME","CONFORME")))))))</f>
        <v/>
      </c>
      <c r="AB54" s="179" t="str">
        <f>IF('03.Muestra'!$D$45=0,"", IF(COUNTIF(P3.Comprensible!$E95:$E129,"ERR")&gt;0,"ERROR",      IF(COUNTIF(AB19:AB53,"N/T")&gt;0, "EN CURSO",         IF(COUNTIF(AB19:AB53,"N/D") &gt; 0,"EN CURSO",              IF('03.Muestra'!$D$45 &lt;&gt; COUNTIF(AB19:AB53,"&lt;&gt;")-COUNTBLANK(AB19:AB53),"EN CURSO",  IF('03.Muestra'!$D$45 = COUNTIF(AB19:AB53,"N/A"), "N/A",                   IF(COUNTIF(AB19:AB53,"Falla")&gt;('DATA - Oculta'!$C$25*((COUNTIF(AB19:AB53,"Pasa")+COUNTIF(AB19:AB53,"Falla")))),                 "NO CONFORME","CONFORME")))))))</f>
        <v/>
      </c>
      <c r="AC54" s="179" t="str">
        <f>IF('03.Muestra'!$D$45=0,"", IF(COUNTIF(P3.Comprensible!$E133:$E167,"ERR")&gt;0,"ERROR",      IF(COUNTIF(AC19:AC53,"N/T")&gt;0, "EN CURSO",         IF(COUNTIF(AC19:AC53,"N/D") &gt; 0,"EN CURSO",              IF('03.Muestra'!$D$45 &lt;&gt; COUNTIF(AC19:AC53,"&lt;&gt;")-COUNTBLANK(AC19:AC53),"EN CURSO",  IF('03.Muestra'!$D$45 = COUNTIF(AC19:AC53,"N/A"), "N/A",                   IF(COUNTIF(AC19:AC53,"Falla")&gt;('DATA - Oculta'!$C$25*((COUNTIF(AC19:AC53,"Pasa")+COUNTIF(AC19:AC53,"Falla")))),                 "NO CONFORME","CONFORME")))))))</f>
        <v/>
      </c>
      <c r="AD54" s="179" t="str">
        <f>IF('03.Muestra'!$D$45=0,"", IF(COUNTIF(P3.Comprensible!$E247:$E281,"ERR")&gt;0,"ERROR",      IF(COUNTIF(AD19:AD53,"N/T")&gt;0, "EN CURSO",         IF(COUNTIF(AD19:AD53,"N/D") &gt; 0,"EN CURSO",              IF('03.Muestra'!$D$45 &lt;&gt; COUNTIF(AD19:AD53,"&lt;&gt;")-COUNTBLANK(AD19:AD53),"EN CURSO",  IF('03.Muestra'!$D$45 = COUNTIF(AD19:AD53,"N/A"), "N/A",                   IF(COUNTIF(AD19:AD53,"Falla")&gt;('DATA - Oculta'!$C$25*((COUNTIF(AD19:AD53,"Pasa")+COUNTIF(AD19:AD53,"Falla")))),                 "NO CONFORME","CONFORME")))))))</f>
        <v/>
      </c>
      <c r="AE54" s="179" t="str">
        <f>IF('03.Muestra'!$D$45=0,"", IF(COUNTIF(P3.Comprensible!$E285:$E319,"ERR")&gt;0,"ERROR",      IF(COUNTIF(AE19:AE53,"N/T")&gt;0, "EN CURSO",         IF(COUNTIF(AE19:AE53,"N/D") &gt; 0,"EN CURSO",              IF('03.Muestra'!$D$45 &lt;&gt; COUNTIF(AE19:AE53,"&lt;&gt;")-COUNTBLANK(AE19:AE53),"EN CURSO",  IF('03.Muestra'!$D$45 = COUNTIF(AE19:AE53,"N/A"), "N/A",                   IF(COUNTIF(AE19:AE53,"Falla")&gt;('DATA - Oculta'!$C$25*((COUNTIF(AE19:AE53,"Pasa")+COUNTIF(AE19:AE53,"Falla")))),                 "NO CONFORME","CONFORME")))))))</f>
        <v/>
      </c>
      <c r="AF54" s="179" t="str">
        <f>IF('03.Muestra'!$D$45=0,"", IF(COUNTIF(P4.Robusto!$E19:$E53,"ERR")&gt;0,"ERROR",      IF(COUNTIF(AF19:AF53,"N/T")&gt;0, "EN CURSO",         IF(COUNTIF(AF19:AF53,"N/D") &gt; 0,"EN CURSO",              IF('03.Muestra'!$D$45 &lt;&gt; COUNTIF(AF19:AF53,"&lt;&gt;")-COUNTBLANK(AF19:AF53),"EN CURSO",  IF('03.Muestra'!$D$45 = COUNTIF(AF19:AF53,"N/A"), "N/A",                   IF(COUNTIF(AF19:AF53,"Falla")&gt;('DATA - Oculta'!$C$25*((COUNTIF(AF19:AF53,"Pasa")+COUNTIF(AF19:AF53,"Falla")))),                 "NO CONFORME","CONFORME")))))))</f>
        <v/>
      </c>
      <c r="AG54" s="179" t="str">
        <f>IF('03.Muestra'!$D$45=0,"", IF(COUNTIF(P4.Robusto!$E57:$E91,"ERR")&gt;0,"ERROR",      IF(COUNTIF(AG19:AG53,"N/T")&gt;0, "EN CURSO",         IF(COUNTIF(AG19:AG53,"N/D") &gt; 0,"EN CURSO",              IF('03.Muestra'!$D$45 &lt;&gt; COUNTIF(AG19:AG53,"&lt;&gt;")-COUNTBLANK(AG19:AG53),"EN CURSO",  IF('03.Muestra'!$D$45 = COUNTIF(AG19:AG53,"N/A"), "N/A",                   IF(COUNTIF(AG19:AG53,"Falla")&gt;('DATA - Oculta'!$C$25*((COUNTIF(AG19:AG53,"Pasa")+COUNTIF(AG19:AG53,"Falla")))),                 "NO CONFORME","CONFORME")))))))</f>
        <v/>
      </c>
      <c r="AH54" s="38"/>
      <c r="AI54" s="38"/>
      <c r="AJ54" s="38"/>
      <c r="AK54" s="38"/>
    </row>
    <row r="55" spans="1:37" ht="20.25">
      <c r="A55" s="38"/>
      <c r="B55" s="39"/>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c r="AC55" s="38"/>
      <c r="AD55" s="38"/>
      <c r="AE55" s="38"/>
      <c r="AF55" s="38"/>
      <c r="AG55" s="38"/>
      <c r="AH55" s="125"/>
      <c r="AI55" s="38"/>
      <c r="AJ55" s="38"/>
      <c r="AK55" s="38"/>
    </row>
    <row r="56" spans="1:37">
      <c r="A56" s="38"/>
      <c r="B56" s="39"/>
      <c r="C56" s="38"/>
      <c r="D56" s="38"/>
      <c r="E56" s="38"/>
      <c r="F56" s="38"/>
      <c r="G56" s="38"/>
      <c r="H56" s="38"/>
      <c r="I56" s="38"/>
      <c r="J56" s="38"/>
      <c r="K56" s="38"/>
      <c r="L56" s="38"/>
      <c r="M56" s="38"/>
      <c r="N56" s="127"/>
      <c r="O56" s="38"/>
      <c r="P56" s="38"/>
      <c r="Q56" s="38"/>
      <c r="R56" s="38"/>
      <c r="S56" s="38"/>
      <c r="T56" s="38"/>
      <c r="U56" s="38"/>
      <c r="V56" s="38"/>
      <c r="W56" s="38"/>
      <c r="X56" s="38"/>
      <c r="Y56" s="38"/>
      <c r="Z56" s="38"/>
      <c r="AA56" s="38"/>
      <c r="AB56" s="38"/>
      <c r="AC56" s="38"/>
      <c r="AD56" s="38"/>
      <c r="AE56" s="38"/>
      <c r="AF56" s="38"/>
      <c r="AG56" s="38"/>
      <c r="AH56" s="38"/>
      <c r="AI56" s="38"/>
      <c r="AJ56" s="38"/>
      <c r="AK56" s="38"/>
    </row>
    <row r="57" spans="1:37">
      <c r="A57" s="38"/>
      <c r="B57" s="39"/>
      <c r="C57" s="38"/>
      <c r="D57" s="38"/>
      <c r="E57" s="38"/>
      <c r="F57" s="38"/>
      <c r="G57" s="38"/>
      <c r="H57" s="38"/>
      <c r="I57" s="38"/>
      <c r="J57" s="38"/>
      <c r="K57" s="38"/>
      <c r="L57" s="38"/>
      <c r="M57" s="38"/>
      <c r="N57" s="38"/>
      <c r="O57" s="38"/>
      <c r="P57" s="38"/>
      <c r="Q57" s="38"/>
      <c r="R57" s="38"/>
      <c r="S57" s="38"/>
      <c r="T57" s="38"/>
      <c r="U57" s="38"/>
      <c r="V57" s="38"/>
      <c r="W57" s="38"/>
      <c r="X57" s="38"/>
      <c r="Y57" s="38"/>
      <c r="Z57" s="38"/>
      <c r="AA57" s="38"/>
      <c r="AB57" s="38"/>
      <c r="AC57" s="38"/>
      <c r="AD57" s="38"/>
      <c r="AE57" s="38"/>
      <c r="AF57" s="38"/>
      <c r="AG57" s="38"/>
      <c r="AH57" s="38"/>
      <c r="AI57" s="38"/>
      <c r="AJ57" s="38"/>
      <c r="AK57" s="38"/>
    </row>
    <row r="58" spans="1:37" ht="31.5">
      <c r="A58" s="38"/>
      <c r="B58" s="39"/>
      <c r="C58" s="107" t="s">
        <v>64</v>
      </c>
      <c r="D58" s="117"/>
      <c r="E58" s="117"/>
      <c r="F58" s="117"/>
      <c r="G58" s="117"/>
      <c r="H58" s="117"/>
      <c r="I58" s="117"/>
      <c r="J58" s="117"/>
      <c r="K58" s="117"/>
      <c r="L58" s="117"/>
      <c r="M58" s="117"/>
      <c r="N58" s="117"/>
      <c r="O58" s="118"/>
      <c r="P58" s="118"/>
      <c r="Q58" s="118"/>
      <c r="R58" s="119"/>
      <c r="S58" s="119"/>
      <c r="T58" s="119"/>
      <c r="U58" s="119"/>
      <c r="V58" s="119"/>
      <c r="W58" s="120"/>
      <c r="X58" s="38"/>
      <c r="Y58" s="38"/>
      <c r="Z58" s="38"/>
      <c r="AA58" s="38"/>
      <c r="AB58" s="38"/>
      <c r="AC58" s="38"/>
      <c r="AD58" s="38"/>
      <c r="AE58" s="38"/>
      <c r="AF58" s="38"/>
      <c r="AG58" s="38"/>
      <c r="AH58" s="38"/>
      <c r="AI58" s="38"/>
      <c r="AJ58" s="38"/>
      <c r="AK58" s="38"/>
    </row>
    <row r="59" spans="1:37" ht="15.75" customHeight="1">
      <c r="A59" s="38"/>
      <c r="B59" s="39"/>
      <c r="C59" s="121" t="s">
        <v>144</v>
      </c>
      <c r="D59" s="121" t="s">
        <v>176</v>
      </c>
      <c r="E59" s="121" t="s">
        <v>177</v>
      </c>
      <c r="F59" s="121" t="s">
        <v>178</v>
      </c>
      <c r="G59" s="121" t="s">
        <v>179</v>
      </c>
      <c r="H59" s="121" t="s">
        <v>180</v>
      </c>
      <c r="I59" s="121" t="s">
        <v>181</v>
      </c>
      <c r="J59" s="121" t="s">
        <v>182</v>
      </c>
      <c r="K59" s="121" t="s">
        <v>183</v>
      </c>
      <c r="L59" s="121" t="s">
        <v>184</v>
      </c>
      <c r="M59" s="121" t="s">
        <v>185</v>
      </c>
      <c r="N59" s="121" t="s">
        <v>186</v>
      </c>
      <c r="O59" s="121" t="s">
        <v>187</v>
      </c>
      <c r="P59" s="121" t="s">
        <v>188</v>
      </c>
      <c r="Q59" s="121" t="s">
        <v>189</v>
      </c>
      <c r="R59" s="121" t="s">
        <v>190</v>
      </c>
      <c r="S59" s="121" t="s">
        <v>191</v>
      </c>
      <c r="T59" s="121" t="s">
        <v>192</v>
      </c>
      <c r="U59" s="121" t="s">
        <v>193</v>
      </c>
      <c r="V59" s="121" t="s">
        <v>194</v>
      </c>
      <c r="W59" s="121" t="s">
        <v>195</v>
      </c>
      <c r="X59" s="38"/>
      <c r="Y59" s="38"/>
      <c r="Z59" s="38"/>
      <c r="AA59" s="38"/>
      <c r="AB59" s="38"/>
      <c r="AC59" s="38"/>
      <c r="AD59" s="38"/>
      <c r="AE59" s="38"/>
      <c r="AF59" s="38"/>
      <c r="AG59" s="38"/>
      <c r="AH59" s="38"/>
      <c r="AI59" s="38"/>
      <c r="AJ59" s="38"/>
      <c r="AK59" s="38"/>
    </row>
    <row r="60" spans="1:37" ht="20.25">
      <c r="A60" s="38"/>
      <c r="B60" s="122" t="str">
        <f>IF( ISBLANK('03.Muestra'!$C8),"",'03.Muestra'!$C8)</f>
        <v/>
      </c>
      <c r="C60" s="123" t="str">
        <f>IF( ISBLANK('03.Muestra'!$E8),"",'03.Muestra'!$E8)</f>
        <v/>
      </c>
      <c r="D60" s="124" t="str">
        <f>IF( ISBLANK(P1.Perceptible!D171),"",P1.Perceptible!D171)</f>
        <v/>
      </c>
      <c r="E60" s="124" t="str">
        <f>IF( ISBLANK(P1.Perceptible!D209),"",P1.Perceptible!D209)</f>
        <v/>
      </c>
      <c r="F60" s="124" t="str">
        <f>IF( ISBLANK(P1.Perceptible!D361),"",P1.Perceptible!D361)</f>
        <v/>
      </c>
      <c r="G60" s="124" t="str">
        <f>IF( ISBLANK(P1.Perceptible!D399),"",P1.Perceptible!D399)</f>
        <v/>
      </c>
      <c r="H60" s="124" t="str">
        <f>IF( ISBLANK(P1.Perceptible!D513),"",P1.Perceptible!D513)</f>
        <v/>
      </c>
      <c r="I60" s="124" t="str">
        <f>IF( ISBLANK(P1.Perceptible!D551),"",P1.Perceptible!D551)</f>
        <v/>
      </c>
      <c r="J60" s="124" t="str">
        <f>IF( ISBLANK(P1.Perceptible!D589),"",P1.Perceptible!D589)</f>
        <v/>
      </c>
      <c r="K60" s="124" t="str">
        <f>IF( ISBLANK(P1.Perceptible!D627),"",P1.Perceptible!D627)</f>
        <v/>
      </c>
      <c r="L60" s="124" t="str">
        <f>IF( ISBLANK(P1.Perceptible!D665),"",P1.Perceptible!D665)</f>
        <v/>
      </c>
      <c r="M60" s="124" t="str">
        <f>IF( ISBLANK(P1.Perceptible!D703),"",P1.Perceptible!D703)</f>
        <v/>
      </c>
      <c r="N60" s="124" t="str">
        <f>IF( ISBLANK(P1.Perceptible!D741),"",P1.Perceptible!D741)</f>
        <v/>
      </c>
      <c r="O60" s="124" t="str">
        <f>IF( ISBLANK(P2.Operable!D399),"",P2.Operable!D399)</f>
        <v/>
      </c>
      <c r="P60" s="124" t="str">
        <f>IF( ISBLANK(P2.Operable!D437),"",P2.Operable!D437)</f>
        <v/>
      </c>
      <c r="Q60" s="124" t="str">
        <f>IF( ISBLANK(P2.Operable!D475),"",P2.Operable!D475)</f>
        <v/>
      </c>
      <c r="R60" s="124" t="str">
        <f>IF( ISBLANK(P3.Comprensible!D57),"",P3.Comprensible!D57)</f>
        <v/>
      </c>
      <c r="S60" s="124" t="str">
        <f>IF( ISBLANK(P3.Comprensible!D171),"",P3.Comprensible!D171)</f>
        <v/>
      </c>
      <c r="T60" s="124" t="str">
        <f>IF( ISBLANK(P3.Comprensible!D209),"",P3.Comprensible!D209)</f>
        <v/>
      </c>
      <c r="U60" s="124" t="str">
        <f>IF( ISBLANK(P3.Comprensible!D323),"",P3.Comprensible!D323)</f>
        <v/>
      </c>
      <c r="V60" s="124" t="str">
        <f>IF( ISBLANK(P3.Comprensible!D361),"",P3.Comprensible!D361)</f>
        <v/>
      </c>
      <c r="W60" s="124" t="str">
        <f>IF(ISBLANK(P4.Robusto!D95),"",P4.Robusto!D95)</f>
        <v/>
      </c>
      <c r="X60" s="40"/>
      <c r="Y60" s="38"/>
      <c r="Z60" s="38"/>
      <c r="AA60" s="38"/>
      <c r="AB60" s="38"/>
      <c r="AC60" s="38"/>
      <c r="AD60" s="38"/>
      <c r="AE60" s="38"/>
      <c r="AF60" s="38"/>
      <c r="AG60" s="38"/>
      <c r="AH60" s="38"/>
      <c r="AI60" s="38"/>
      <c r="AJ60" s="38"/>
      <c r="AK60" s="38"/>
    </row>
    <row r="61" spans="1:37" ht="20.25">
      <c r="A61" s="38"/>
      <c r="B61" s="122" t="str">
        <f>IF( ISBLANK('03.Muestra'!$C9),"",'03.Muestra'!$C9)</f>
        <v/>
      </c>
      <c r="C61" s="123" t="str">
        <f>IF( ISBLANK('03.Muestra'!$E9),"",'03.Muestra'!$E9)</f>
        <v/>
      </c>
      <c r="D61" s="124" t="str">
        <f>IF( ISBLANK(P1.Perceptible!D172),"",P1.Perceptible!D172)</f>
        <v/>
      </c>
      <c r="E61" s="124" t="str">
        <f>IF( ISBLANK(P1.Perceptible!D210),"",P1.Perceptible!D210)</f>
        <v/>
      </c>
      <c r="F61" s="124" t="str">
        <f>IF( ISBLANK(P1.Perceptible!D362),"",P1.Perceptible!D362)</f>
        <v/>
      </c>
      <c r="G61" s="124" t="str">
        <f>IF( ISBLANK(P1.Perceptible!D400),"",P1.Perceptible!D400)</f>
        <v/>
      </c>
      <c r="H61" s="124" t="str">
        <f>IF( ISBLANK(P1.Perceptible!D514),"",P1.Perceptible!D514)</f>
        <v/>
      </c>
      <c r="I61" s="124" t="str">
        <f>IF( ISBLANK(P1.Perceptible!D552),"",P1.Perceptible!D552)</f>
        <v/>
      </c>
      <c r="J61" s="124" t="str">
        <f>IF( ISBLANK(P1.Perceptible!D590),"",P1.Perceptible!D590)</f>
        <v/>
      </c>
      <c r="K61" s="124" t="str">
        <f>IF( ISBLANK(P1.Perceptible!D628),"",P1.Perceptible!D628)</f>
        <v/>
      </c>
      <c r="L61" s="124" t="str">
        <f>IF( ISBLANK(P1.Perceptible!D666),"",P1.Perceptible!D666)</f>
        <v/>
      </c>
      <c r="M61" s="124" t="str">
        <f>IF( ISBLANK(P1.Perceptible!D704),"",P1.Perceptible!D704)</f>
        <v/>
      </c>
      <c r="N61" s="124" t="str">
        <f>IF( ISBLANK(P1.Perceptible!D742),"",P1.Perceptible!D742)</f>
        <v/>
      </c>
      <c r="O61" s="124" t="str">
        <f>IF( ISBLANK(P2.Operable!D400),"",P2.Operable!D400)</f>
        <v/>
      </c>
      <c r="P61" s="124" t="str">
        <f>IF( ISBLANK(P2.Operable!D438),"",P2.Operable!D438)</f>
        <v/>
      </c>
      <c r="Q61" s="124" t="str">
        <f>IF( ISBLANK(P2.Operable!D476),"",P2.Operable!D476)</f>
        <v/>
      </c>
      <c r="R61" s="124" t="str">
        <f>IF( ISBLANK(P3.Comprensible!D58),"",P3.Comprensible!D58)</f>
        <v/>
      </c>
      <c r="S61" s="124" t="str">
        <f>IF( ISBLANK(P3.Comprensible!D172),"",P3.Comprensible!D172)</f>
        <v/>
      </c>
      <c r="T61" s="124" t="str">
        <f>IF( ISBLANK(P3.Comprensible!D210),"",P3.Comprensible!D210)</f>
        <v/>
      </c>
      <c r="U61" s="124" t="str">
        <f>IF( ISBLANK(P3.Comprensible!D324),"",P3.Comprensible!D324)</f>
        <v/>
      </c>
      <c r="V61" s="124" t="str">
        <f>IF( ISBLANK(P3.Comprensible!D362),"",P3.Comprensible!D362)</f>
        <v/>
      </c>
      <c r="W61" s="124" t="str">
        <f>IF(ISBLANK(P4.Robusto!D96),"",P4.Robusto!D96)</f>
        <v/>
      </c>
      <c r="X61" s="40"/>
      <c r="Y61" s="38"/>
      <c r="Z61" s="38"/>
      <c r="AA61" s="38"/>
      <c r="AB61" s="38"/>
      <c r="AC61" s="38"/>
      <c r="AD61" s="38"/>
      <c r="AE61" s="38"/>
      <c r="AF61" s="38"/>
      <c r="AG61" s="38"/>
      <c r="AH61" s="38"/>
      <c r="AI61" s="38"/>
      <c r="AJ61" s="38"/>
      <c r="AK61" s="38"/>
    </row>
    <row r="62" spans="1:37" ht="20.25">
      <c r="A62" s="38"/>
      <c r="B62" s="122" t="str">
        <f>IF( ISBLANK('03.Muestra'!$C10),"",'03.Muestra'!$C10)</f>
        <v/>
      </c>
      <c r="C62" s="123" t="str">
        <f>IF( ISBLANK('03.Muestra'!$E10),"",'03.Muestra'!$E10)</f>
        <v/>
      </c>
      <c r="D62" s="124" t="str">
        <f>IF( ISBLANK(P1.Perceptible!D173),"",P1.Perceptible!D173)</f>
        <v/>
      </c>
      <c r="E62" s="124" t="str">
        <f>IF( ISBLANK(P1.Perceptible!D211),"",P1.Perceptible!D211)</f>
        <v/>
      </c>
      <c r="F62" s="124" t="str">
        <f>IF( ISBLANK(P1.Perceptible!D363),"",P1.Perceptible!D363)</f>
        <v/>
      </c>
      <c r="G62" s="124" t="str">
        <f>IF( ISBLANK(P1.Perceptible!D401),"",P1.Perceptible!D401)</f>
        <v/>
      </c>
      <c r="H62" s="124" t="str">
        <f>IF( ISBLANK(P1.Perceptible!D515),"",P1.Perceptible!D515)</f>
        <v/>
      </c>
      <c r="I62" s="124" t="str">
        <f>IF( ISBLANK(P1.Perceptible!D553),"",P1.Perceptible!D553)</f>
        <v/>
      </c>
      <c r="J62" s="124" t="str">
        <f>IF( ISBLANK(P1.Perceptible!D591),"",P1.Perceptible!D591)</f>
        <v/>
      </c>
      <c r="K62" s="124" t="str">
        <f>IF( ISBLANK(P1.Perceptible!D629),"",P1.Perceptible!D629)</f>
        <v/>
      </c>
      <c r="L62" s="124" t="str">
        <f>IF( ISBLANK(P1.Perceptible!D667),"",P1.Perceptible!D667)</f>
        <v/>
      </c>
      <c r="M62" s="124" t="str">
        <f>IF( ISBLANK(P1.Perceptible!D705),"",P1.Perceptible!D705)</f>
        <v/>
      </c>
      <c r="N62" s="124" t="str">
        <f>IF( ISBLANK(P1.Perceptible!D743),"",P1.Perceptible!D743)</f>
        <v/>
      </c>
      <c r="O62" s="124" t="str">
        <f>IF( ISBLANK(P2.Operable!D401),"",P2.Operable!D401)</f>
        <v/>
      </c>
      <c r="P62" s="124" t="str">
        <f>IF( ISBLANK(P2.Operable!D439),"",P2.Operable!D439)</f>
        <v/>
      </c>
      <c r="Q62" s="124" t="str">
        <f>IF( ISBLANK(P2.Operable!D477),"",P2.Operable!D477)</f>
        <v/>
      </c>
      <c r="R62" s="124" t="str">
        <f>IF( ISBLANK(P3.Comprensible!D59),"",P3.Comprensible!D59)</f>
        <v/>
      </c>
      <c r="S62" s="124" t="str">
        <f>IF( ISBLANK(P3.Comprensible!D173),"",P3.Comprensible!D173)</f>
        <v/>
      </c>
      <c r="T62" s="124" t="str">
        <f>IF( ISBLANK(P3.Comprensible!D211),"",P3.Comprensible!D211)</f>
        <v/>
      </c>
      <c r="U62" s="124" t="str">
        <f>IF( ISBLANK(P3.Comprensible!D325),"",P3.Comprensible!D325)</f>
        <v/>
      </c>
      <c r="V62" s="124" t="str">
        <f>IF( ISBLANK(P3.Comprensible!D363),"",P3.Comprensible!D363)</f>
        <v/>
      </c>
      <c r="W62" s="124" t="str">
        <f>IF(ISBLANK(P4.Robusto!D97),"",P4.Robusto!D97)</f>
        <v/>
      </c>
      <c r="X62" s="40"/>
      <c r="Y62" s="38"/>
      <c r="Z62" s="38"/>
      <c r="AA62" s="38"/>
      <c r="AB62" s="38"/>
      <c r="AC62" s="38"/>
      <c r="AD62" s="38"/>
      <c r="AE62" s="38"/>
      <c r="AF62" s="38"/>
      <c r="AG62" s="38"/>
      <c r="AH62" s="38"/>
      <c r="AI62" s="38"/>
      <c r="AJ62" s="38"/>
      <c r="AK62" s="38"/>
    </row>
    <row r="63" spans="1:37" ht="20.25">
      <c r="A63" s="38"/>
      <c r="B63" s="122" t="str">
        <f>IF( ISBLANK('03.Muestra'!$C11),"",'03.Muestra'!$C11)</f>
        <v/>
      </c>
      <c r="C63" s="123" t="str">
        <f>IF( ISBLANK('03.Muestra'!$E11),"",'03.Muestra'!$E11)</f>
        <v/>
      </c>
      <c r="D63" s="124" t="str">
        <f>IF( ISBLANK(P1.Perceptible!D174),"",P1.Perceptible!D174)</f>
        <v/>
      </c>
      <c r="E63" s="124" t="str">
        <f>IF( ISBLANK(P1.Perceptible!D212),"",P1.Perceptible!D212)</f>
        <v/>
      </c>
      <c r="F63" s="124" t="str">
        <f>IF( ISBLANK(P1.Perceptible!D364),"",P1.Perceptible!D364)</f>
        <v/>
      </c>
      <c r="G63" s="124" t="str">
        <f>IF( ISBLANK(P1.Perceptible!D402),"",P1.Perceptible!D402)</f>
        <v/>
      </c>
      <c r="H63" s="124" t="str">
        <f>IF( ISBLANK(P1.Perceptible!D516),"",P1.Perceptible!D516)</f>
        <v/>
      </c>
      <c r="I63" s="124" t="str">
        <f>IF( ISBLANK(P1.Perceptible!D554),"",P1.Perceptible!D554)</f>
        <v/>
      </c>
      <c r="J63" s="124" t="str">
        <f>IF( ISBLANK(P1.Perceptible!D592),"",P1.Perceptible!D592)</f>
        <v/>
      </c>
      <c r="K63" s="124" t="str">
        <f>IF( ISBLANK(P1.Perceptible!D630),"",P1.Perceptible!D630)</f>
        <v/>
      </c>
      <c r="L63" s="124" t="str">
        <f>IF( ISBLANK(P1.Perceptible!D668),"",P1.Perceptible!D668)</f>
        <v/>
      </c>
      <c r="M63" s="124" t="str">
        <f>IF( ISBLANK(P1.Perceptible!D706),"",P1.Perceptible!D706)</f>
        <v/>
      </c>
      <c r="N63" s="124" t="str">
        <f>IF( ISBLANK(P1.Perceptible!D744),"",P1.Perceptible!D744)</f>
        <v/>
      </c>
      <c r="O63" s="124" t="str">
        <f>IF( ISBLANK(P2.Operable!D402),"",P2.Operable!D402)</f>
        <v/>
      </c>
      <c r="P63" s="124" t="str">
        <f>IF( ISBLANK(P2.Operable!D440),"",P2.Operable!D440)</f>
        <v/>
      </c>
      <c r="Q63" s="124" t="str">
        <f>IF( ISBLANK(P2.Operable!D478),"",P2.Operable!D478)</f>
        <v/>
      </c>
      <c r="R63" s="124" t="str">
        <f>IF( ISBLANK(P3.Comprensible!D60),"",P3.Comprensible!D60)</f>
        <v/>
      </c>
      <c r="S63" s="124" t="str">
        <f>IF( ISBLANK(P3.Comprensible!D174),"",P3.Comprensible!D174)</f>
        <v/>
      </c>
      <c r="T63" s="124" t="str">
        <f>IF( ISBLANK(P3.Comprensible!D212),"",P3.Comprensible!D212)</f>
        <v/>
      </c>
      <c r="U63" s="124" t="str">
        <f>IF( ISBLANK(P3.Comprensible!D326),"",P3.Comprensible!D326)</f>
        <v/>
      </c>
      <c r="V63" s="124" t="str">
        <f>IF( ISBLANK(P3.Comprensible!D364),"",P3.Comprensible!D364)</f>
        <v/>
      </c>
      <c r="W63" s="124" t="str">
        <f>IF(ISBLANK(P4.Robusto!D98),"",P4.Robusto!D98)</f>
        <v/>
      </c>
      <c r="X63" s="40"/>
      <c r="Y63" s="38"/>
      <c r="Z63" s="38"/>
      <c r="AA63" s="38"/>
      <c r="AB63" s="38"/>
      <c r="AC63" s="38"/>
      <c r="AD63" s="38"/>
      <c r="AE63" s="38"/>
      <c r="AF63" s="38"/>
      <c r="AG63" s="38"/>
      <c r="AH63" s="38"/>
      <c r="AI63" s="38"/>
      <c r="AJ63" s="38"/>
      <c r="AK63" s="38"/>
    </row>
    <row r="64" spans="1:37" ht="20.25">
      <c r="A64" s="38"/>
      <c r="B64" s="122" t="str">
        <f>IF( ISBLANK('03.Muestra'!$C12),"",'03.Muestra'!$C12)</f>
        <v/>
      </c>
      <c r="C64" s="123" t="str">
        <f>IF( ISBLANK('03.Muestra'!$E12),"",'03.Muestra'!$E12)</f>
        <v/>
      </c>
      <c r="D64" s="124" t="str">
        <f>IF( ISBLANK(P1.Perceptible!D175),"",P1.Perceptible!D175)</f>
        <v/>
      </c>
      <c r="E64" s="124" t="str">
        <f>IF( ISBLANK(P1.Perceptible!D213),"",P1.Perceptible!D213)</f>
        <v/>
      </c>
      <c r="F64" s="124" t="str">
        <f>IF( ISBLANK(P1.Perceptible!D365),"",P1.Perceptible!D365)</f>
        <v/>
      </c>
      <c r="G64" s="124" t="str">
        <f>IF( ISBLANK(P1.Perceptible!D403),"",P1.Perceptible!D403)</f>
        <v/>
      </c>
      <c r="H64" s="124" t="str">
        <f>IF( ISBLANK(P1.Perceptible!D517),"",P1.Perceptible!D517)</f>
        <v/>
      </c>
      <c r="I64" s="124" t="str">
        <f>IF( ISBLANK(P1.Perceptible!D555),"",P1.Perceptible!D555)</f>
        <v/>
      </c>
      <c r="J64" s="124" t="str">
        <f>IF( ISBLANK(P1.Perceptible!D593),"",P1.Perceptible!D593)</f>
        <v/>
      </c>
      <c r="K64" s="124" t="str">
        <f>IF( ISBLANK(P1.Perceptible!D631),"",P1.Perceptible!D631)</f>
        <v/>
      </c>
      <c r="L64" s="124" t="str">
        <f>IF( ISBLANK(P1.Perceptible!D669),"",P1.Perceptible!D669)</f>
        <v/>
      </c>
      <c r="M64" s="124" t="str">
        <f>IF( ISBLANK(P1.Perceptible!D707),"",P1.Perceptible!D707)</f>
        <v/>
      </c>
      <c r="N64" s="124" t="str">
        <f>IF( ISBLANK(P1.Perceptible!D745),"",P1.Perceptible!D745)</f>
        <v/>
      </c>
      <c r="O64" s="124" t="str">
        <f>IF( ISBLANK(P2.Operable!D403),"",P2.Operable!D403)</f>
        <v/>
      </c>
      <c r="P64" s="124" t="str">
        <f>IF( ISBLANK(P2.Operable!D441),"",P2.Operable!D441)</f>
        <v/>
      </c>
      <c r="Q64" s="124" t="str">
        <f>IF( ISBLANK(P2.Operable!D479),"",P2.Operable!D479)</f>
        <v/>
      </c>
      <c r="R64" s="124" t="str">
        <f>IF( ISBLANK(P3.Comprensible!D61),"",P3.Comprensible!D61)</f>
        <v/>
      </c>
      <c r="S64" s="124" t="str">
        <f>IF( ISBLANK(P3.Comprensible!D175),"",P3.Comprensible!D175)</f>
        <v/>
      </c>
      <c r="T64" s="124" t="str">
        <f>IF( ISBLANK(P3.Comprensible!D213),"",P3.Comprensible!D213)</f>
        <v/>
      </c>
      <c r="U64" s="124" t="str">
        <f>IF( ISBLANK(P3.Comprensible!D327),"",P3.Comprensible!D327)</f>
        <v/>
      </c>
      <c r="V64" s="124" t="str">
        <f>IF( ISBLANK(P3.Comprensible!D365),"",P3.Comprensible!D365)</f>
        <v/>
      </c>
      <c r="W64" s="124" t="str">
        <f>IF(ISBLANK(P4.Robusto!D99),"",P4.Robusto!D99)</f>
        <v/>
      </c>
      <c r="X64" s="40"/>
      <c r="Y64" s="38"/>
      <c r="Z64" s="38"/>
      <c r="AA64" s="38"/>
      <c r="AB64" s="38"/>
      <c r="AC64" s="38"/>
      <c r="AD64" s="38"/>
      <c r="AE64" s="38"/>
      <c r="AF64" s="38"/>
      <c r="AG64" s="38"/>
      <c r="AH64" s="38"/>
      <c r="AI64" s="38"/>
      <c r="AJ64" s="38"/>
      <c r="AK64" s="38"/>
    </row>
    <row r="65" spans="1:37" ht="20.25">
      <c r="A65" s="38"/>
      <c r="B65" s="122" t="str">
        <f>IF( ISBLANK('03.Muestra'!$C13),"",'03.Muestra'!$C13)</f>
        <v/>
      </c>
      <c r="C65" s="123" t="str">
        <f>IF( ISBLANK('03.Muestra'!$E13),"",'03.Muestra'!$E13)</f>
        <v/>
      </c>
      <c r="D65" s="124" t="str">
        <f>IF( ISBLANK(P1.Perceptible!D176),"",P1.Perceptible!D176)</f>
        <v/>
      </c>
      <c r="E65" s="124" t="str">
        <f>IF( ISBLANK(P1.Perceptible!D214),"",P1.Perceptible!D214)</f>
        <v/>
      </c>
      <c r="F65" s="124" t="str">
        <f>IF( ISBLANK(P1.Perceptible!D366),"",P1.Perceptible!D366)</f>
        <v/>
      </c>
      <c r="G65" s="124" t="str">
        <f>IF( ISBLANK(P1.Perceptible!D404),"",P1.Perceptible!D404)</f>
        <v/>
      </c>
      <c r="H65" s="124" t="str">
        <f>IF( ISBLANK(P1.Perceptible!D518),"",P1.Perceptible!D518)</f>
        <v/>
      </c>
      <c r="I65" s="124" t="str">
        <f>IF( ISBLANK(P1.Perceptible!D556),"",P1.Perceptible!D556)</f>
        <v/>
      </c>
      <c r="J65" s="124" t="str">
        <f>IF( ISBLANK(P1.Perceptible!D594),"",P1.Perceptible!D594)</f>
        <v/>
      </c>
      <c r="K65" s="124" t="str">
        <f>IF( ISBLANK(P1.Perceptible!D632),"",P1.Perceptible!D632)</f>
        <v/>
      </c>
      <c r="L65" s="124" t="str">
        <f>IF( ISBLANK(P1.Perceptible!D670),"",P1.Perceptible!D670)</f>
        <v/>
      </c>
      <c r="M65" s="124" t="str">
        <f>IF( ISBLANK(P1.Perceptible!D708),"",P1.Perceptible!D708)</f>
        <v/>
      </c>
      <c r="N65" s="124" t="str">
        <f>IF( ISBLANK(P1.Perceptible!D746),"",P1.Perceptible!D746)</f>
        <v/>
      </c>
      <c r="O65" s="124" t="str">
        <f>IF( ISBLANK(P2.Operable!D404),"",P2.Operable!D404)</f>
        <v/>
      </c>
      <c r="P65" s="124" t="str">
        <f>IF( ISBLANK(P2.Operable!D442),"",P2.Operable!D442)</f>
        <v/>
      </c>
      <c r="Q65" s="124" t="str">
        <f>IF( ISBLANK(P2.Operable!D480),"",P2.Operable!D480)</f>
        <v/>
      </c>
      <c r="R65" s="124" t="str">
        <f>IF( ISBLANK(P3.Comprensible!D62),"",P3.Comprensible!D62)</f>
        <v/>
      </c>
      <c r="S65" s="124" t="str">
        <f>IF( ISBLANK(P3.Comprensible!D176),"",P3.Comprensible!D176)</f>
        <v/>
      </c>
      <c r="T65" s="124" t="str">
        <f>IF( ISBLANK(P3.Comprensible!D214),"",P3.Comprensible!D214)</f>
        <v/>
      </c>
      <c r="U65" s="124" t="str">
        <f>IF( ISBLANK(P3.Comprensible!D328),"",P3.Comprensible!D328)</f>
        <v/>
      </c>
      <c r="V65" s="124" t="str">
        <f>IF( ISBLANK(P3.Comprensible!D366),"",P3.Comprensible!D366)</f>
        <v/>
      </c>
      <c r="W65" s="124" t="str">
        <f>IF(ISBLANK(P4.Robusto!D100),"",P4.Robusto!D100)</f>
        <v/>
      </c>
      <c r="X65" s="40"/>
      <c r="Y65" s="38"/>
      <c r="Z65" s="38"/>
      <c r="AA65" s="38"/>
      <c r="AB65" s="38"/>
      <c r="AC65" s="38"/>
      <c r="AD65" s="38"/>
      <c r="AE65" s="38"/>
      <c r="AF65" s="38"/>
      <c r="AG65" s="38"/>
      <c r="AH65" s="38"/>
      <c r="AI65" s="38"/>
      <c r="AJ65" s="38"/>
      <c r="AK65" s="38"/>
    </row>
    <row r="66" spans="1:37" ht="20.25">
      <c r="A66" s="38"/>
      <c r="B66" s="122" t="str">
        <f>IF( ISBLANK('03.Muestra'!$C14),"",'03.Muestra'!$C14)</f>
        <v/>
      </c>
      <c r="C66" s="123" t="str">
        <f>IF( ISBLANK('03.Muestra'!$E14),"",'03.Muestra'!$E14)</f>
        <v/>
      </c>
      <c r="D66" s="124" t="str">
        <f>IF( ISBLANK(P1.Perceptible!D177),"",P1.Perceptible!D177)</f>
        <v/>
      </c>
      <c r="E66" s="124" t="str">
        <f>IF( ISBLANK(P1.Perceptible!D215),"",P1.Perceptible!D215)</f>
        <v/>
      </c>
      <c r="F66" s="124" t="str">
        <f>IF( ISBLANK(P1.Perceptible!D367),"",P1.Perceptible!D367)</f>
        <v/>
      </c>
      <c r="G66" s="124" t="str">
        <f>IF( ISBLANK(P1.Perceptible!D405),"",P1.Perceptible!D405)</f>
        <v/>
      </c>
      <c r="H66" s="124" t="str">
        <f>IF( ISBLANK(P1.Perceptible!D519),"",P1.Perceptible!D519)</f>
        <v/>
      </c>
      <c r="I66" s="124" t="str">
        <f>IF( ISBLANK(P1.Perceptible!D557),"",P1.Perceptible!D557)</f>
        <v/>
      </c>
      <c r="J66" s="124" t="str">
        <f>IF( ISBLANK(P1.Perceptible!D595),"",P1.Perceptible!D595)</f>
        <v/>
      </c>
      <c r="K66" s="124" t="str">
        <f>IF( ISBLANK(P1.Perceptible!D633),"",P1.Perceptible!D633)</f>
        <v/>
      </c>
      <c r="L66" s="124" t="str">
        <f>IF( ISBLANK(P1.Perceptible!D671),"",P1.Perceptible!D671)</f>
        <v/>
      </c>
      <c r="M66" s="124" t="str">
        <f>IF( ISBLANK(P1.Perceptible!D709),"",P1.Perceptible!D709)</f>
        <v/>
      </c>
      <c r="N66" s="124" t="str">
        <f>IF( ISBLANK(P1.Perceptible!D747),"",P1.Perceptible!D747)</f>
        <v/>
      </c>
      <c r="O66" s="124" t="str">
        <f>IF( ISBLANK(P2.Operable!D405),"",P2.Operable!D405)</f>
        <v/>
      </c>
      <c r="P66" s="124" t="str">
        <f>IF( ISBLANK(P2.Operable!D443),"",P2.Operable!D443)</f>
        <v/>
      </c>
      <c r="Q66" s="124" t="str">
        <f>IF( ISBLANK(P2.Operable!D481),"",P2.Operable!D481)</f>
        <v/>
      </c>
      <c r="R66" s="124" t="str">
        <f>IF( ISBLANK(P3.Comprensible!D63),"",P3.Comprensible!D63)</f>
        <v/>
      </c>
      <c r="S66" s="124" t="str">
        <f>IF( ISBLANK(P3.Comprensible!D177),"",P3.Comprensible!D177)</f>
        <v/>
      </c>
      <c r="T66" s="124" t="str">
        <f>IF( ISBLANK(P3.Comprensible!D215),"",P3.Comprensible!D215)</f>
        <v/>
      </c>
      <c r="U66" s="124" t="str">
        <f>IF( ISBLANK(P3.Comprensible!D329),"",P3.Comprensible!D329)</f>
        <v/>
      </c>
      <c r="V66" s="124" t="str">
        <f>IF( ISBLANK(P3.Comprensible!D367),"",P3.Comprensible!D367)</f>
        <v/>
      </c>
      <c r="W66" s="124" t="str">
        <f>IF(ISBLANK(P4.Robusto!D101),"",P4.Robusto!D101)</f>
        <v/>
      </c>
      <c r="X66" s="40"/>
      <c r="Y66" s="38"/>
      <c r="Z66" s="38"/>
      <c r="AA66" s="38"/>
      <c r="AB66" s="38"/>
      <c r="AC66" s="38"/>
      <c r="AD66" s="38"/>
      <c r="AE66" s="38"/>
      <c r="AF66" s="38"/>
      <c r="AG66" s="38"/>
      <c r="AH66" s="38"/>
      <c r="AI66" s="38"/>
      <c r="AJ66" s="38"/>
      <c r="AK66" s="38"/>
    </row>
    <row r="67" spans="1:37" ht="20.25">
      <c r="A67" s="38"/>
      <c r="B67" s="122" t="str">
        <f>IF( ISBLANK('03.Muestra'!$C15),"",'03.Muestra'!$C15)</f>
        <v/>
      </c>
      <c r="C67" s="123" t="str">
        <f>IF( ISBLANK('03.Muestra'!$E15),"",'03.Muestra'!$E15)</f>
        <v/>
      </c>
      <c r="D67" s="124" t="str">
        <f>IF( ISBLANK(P1.Perceptible!D178),"",P1.Perceptible!D178)</f>
        <v/>
      </c>
      <c r="E67" s="124" t="str">
        <f>IF( ISBLANK(P1.Perceptible!D216),"",P1.Perceptible!D216)</f>
        <v/>
      </c>
      <c r="F67" s="124" t="str">
        <f>IF( ISBLANK(P1.Perceptible!D368),"",P1.Perceptible!D368)</f>
        <v/>
      </c>
      <c r="G67" s="124" t="str">
        <f>IF( ISBLANK(P1.Perceptible!D406),"",P1.Perceptible!D406)</f>
        <v/>
      </c>
      <c r="H67" s="124" t="str">
        <f>IF( ISBLANK(P1.Perceptible!D520),"",P1.Perceptible!D520)</f>
        <v/>
      </c>
      <c r="I67" s="124" t="str">
        <f>IF( ISBLANK(P1.Perceptible!D558),"",P1.Perceptible!D558)</f>
        <v/>
      </c>
      <c r="J67" s="124" t="str">
        <f>IF( ISBLANK(P1.Perceptible!D596),"",P1.Perceptible!D596)</f>
        <v/>
      </c>
      <c r="K67" s="124" t="str">
        <f>IF( ISBLANK(P1.Perceptible!D634),"",P1.Perceptible!D634)</f>
        <v/>
      </c>
      <c r="L67" s="124" t="str">
        <f>IF( ISBLANK(P1.Perceptible!D672),"",P1.Perceptible!D672)</f>
        <v/>
      </c>
      <c r="M67" s="124" t="str">
        <f>IF( ISBLANK(P1.Perceptible!D710),"",P1.Perceptible!D710)</f>
        <v/>
      </c>
      <c r="N67" s="124" t="str">
        <f>IF( ISBLANK(P1.Perceptible!D748),"",P1.Perceptible!D748)</f>
        <v/>
      </c>
      <c r="O67" s="124" t="str">
        <f>IF( ISBLANK(P2.Operable!D406),"",P2.Operable!D406)</f>
        <v/>
      </c>
      <c r="P67" s="124" t="str">
        <f>IF( ISBLANK(P2.Operable!D444),"",P2.Operable!D444)</f>
        <v/>
      </c>
      <c r="Q67" s="124" t="str">
        <f>IF( ISBLANK(P2.Operable!D482),"",P2.Operable!D482)</f>
        <v/>
      </c>
      <c r="R67" s="124" t="str">
        <f>IF( ISBLANK(P3.Comprensible!D64),"",P3.Comprensible!D64)</f>
        <v/>
      </c>
      <c r="S67" s="124" t="str">
        <f>IF( ISBLANK(P3.Comprensible!D178),"",P3.Comprensible!D178)</f>
        <v/>
      </c>
      <c r="T67" s="124" t="str">
        <f>IF( ISBLANK(P3.Comprensible!D216),"",P3.Comprensible!D216)</f>
        <v/>
      </c>
      <c r="U67" s="124" t="str">
        <f>IF( ISBLANK(P3.Comprensible!D330),"",P3.Comprensible!D330)</f>
        <v/>
      </c>
      <c r="V67" s="124" t="str">
        <f>IF( ISBLANK(P3.Comprensible!D368),"",P3.Comprensible!D368)</f>
        <v/>
      </c>
      <c r="W67" s="124" t="str">
        <f>IF(ISBLANK(P4.Robusto!D102),"",P4.Robusto!D102)</f>
        <v/>
      </c>
      <c r="X67" s="40"/>
      <c r="Y67" s="38"/>
      <c r="Z67" s="38"/>
      <c r="AA67" s="38"/>
      <c r="AB67" s="38"/>
      <c r="AC67" s="38"/>
      <c r="AD67" s="38"/>
      <c r="AE67" s="38"/>
      <c r="AF67" s="38"/>
      <c r="AG67" s="38"/>
      <c r="AH67" s="38"/>
      <c r="AI67" s="38"/>
      <c r="AJ67" s="38"/>
      <c r="AK67" s="38"/>
    </row>
    <row r="68" spans="1:37" ht="20.25">
      <c r="A68" s="38"/>
      <c r="B68" s="122" t="str">
        <f>IF( ISBLANK('03.Muestra'!$C16),"",'03.Muestra'!$C16)</f>
        <v/>
      </c>
      <c r="C68" s="123" t="str">
        <f>IF( ISBLANK('03.Muestra'!$E16),"",'03.Muestra'!$E16)</f>
        <v/>
      </c>
      <c r="D68" s="124" t="str">
        <f>IF( ISBLANK(P1.Perceptible!D179),"",P1.Perceptible!D179)</f>
        <v/>
      </c>
      <c r="E68" s="124" t="str">
        <f>IF( ISBLANK(P1.Perceptible!D217),"",P1.Perceptible!D217)</f>
        <v/>
      </c>
      <c r="F68" s="124" t="str">
        <f>IF( ISBLANK(P1.Perceptible!D369),"",P1.Perceptible!D369)</f>
        <v/>
      </c>
      <c r="G68" s="124" t="str">
        <f>IF( ISBLANK(P1.Perceptible!D407),"",P1.Perceptible!D407)</f>
        <v/>
      </c>
      <c r="H68" s="124" t="str">
        <f>IF( ISBLANK(P1.Perceptible!D521),"",P1.Perceptible!D521)</f>
        <v/>
      </c>
      <c r="I68" s="124" t="str">
        <f>IF( ISBLANK(P1.Perceptible!D559),"",P1.Perceptible!D559)</f>
        <v/>
      </c>
      <c r="J68" s="124" t="str">
        <f>IF( ISBLANK(P1.Perceptible!D597),"",P1.Perceptible!D597)</f>
        <v/>
      </c>
      <c r="K68" s="124" t="str">
        <f>IF( ISBLANK(P1.Perceptible!D635),"",P1.Perceptible!D635)</f>
        <v/>
      </c>
      <c r="L68" s="124" t="str">
        <f>IF( ISBLANK(P1.Perceptible!D673),"",P1.Perceptible!D673)</f>
        <v/>
      </c>
      <c r="M68" s="124" t="str">
        <f>IF( ISBLANK(P1.Perceptible!D711),"",P1.Perceptible!D711)</f>
        <v/>
      </c>
      <c r="N68" s="124" t="str">
        <f>IF( ISBLANK(P1.Perceptible!D749),"",P1.Perceptible!D749)</f>
        <v/>
      </c>
      <c r="O68" s="124" t="str">
        <f>IF( ISBLANK(P2.Operable!D407),"",P2.Operable!D407)</f>
        <v/>
      </c>
      <c r="P68" s="124" t="str">
        <f>IF( ISBLANK(P2.Operable!D445),"",P2.Operable!D445)</f>
        <v/>
      </c>
      <c r="Q68" s="124" t="str">
        <f>IF( ISBLANK(P2.Operable!D483),"",P2.Operable!D483)</f>
        <v/>
      </c>
      <c r="R68" s="124" t="str">
        <f>IF( ISBLANK(P3.Comprensible!D65),"",P3.Comprensible!D65)</f>
        <v/>
      </c>
      <c r="S68" s="124" t="str">
        <f>IF( ISBLANK(P3.Comprensible!D179),"",P3.Comprensible!D179)</f>
        <v/>
      </c>
      <c r="T68" s="124" t="str">
        <f>IF( ISBLANK(P3.Comprensible!D217),"",P3.Comprensible!D217)</f>
        <v/>
      </c>
      <c r="U68" s="124" t="str">
        <f>IF( ISBLANK(P3.Comprensible!D331),"",P3.Comprensible!D331)</f>
        <v/>
      </c>
      <c r="V68" s="124" t="str">
        <f>IF( ISBLANK(P3.Comprensible!D369),"",P3.Comprensible!D369)</f>
        <v/>
      </c>
      <c r="W68" s="124" t="str">
        <f>IF(ISBLANK(P4.Robusto!D103),"",P4.Robusto!D103)</f>
        <v/>
      </c>
      <c r="X68" s="40"/>
      <c r="Y68" s="38"/>
      <c r="Z68" s="38"/>
      <c r="AA68" s="38"/>
      <c r="AB68" s="38"/>
      <c r="AC68" s="38"/>
      <c r="AD68" s="38"/>
      <c r="AE68" s="38"/>
      <c r="AF68" s="38"/>
      <c r="AG68" s="38"/>
      <c r="AH68" s="38"/>
      <c r="AI68" s="38"/>
      <c r="AJ68" s="38"/>
      <c r="AK68" s="38"/>
    </row>
    <row r="69" spans="1:37" ht="20.25">
      <c r="A69" s="38"/>
      <c r="B69" s="122" t="str">
        <f>IF( ISBLANK('03.Muestra'!$C17),"",'03.Muestra'!$C17)</f>
        <v/>
      </c>
      <c r="C69" s="123" t="str">
        <f>IF( ISBLANK('03.Muestra'!$E17),"",'03.Muestra'!$E17)</f>
        <v/>
      </c>
      <c r="D69" s="124" t="str">
        <f>IF( ISBLANK(P1.Perceptible!D180),"",P1.Perceptible!D180)</f>
        <v/>
      </c>
      <c r="E69" s="124" t="str">
        <f>IF( ISBLANK(P1.Perceptible!D218),"",P1.Perceptible!D218)</f>
        <v/>
      </c>
      <c r="F69" s="124" t="str">
        <f>IF( ISBLANK(P1.Perceptible!D370),"",P1.Perceptible!D370)</f>
        <v/>
      </c>
      <c r="G69" s="124" t="str">
        <f>IF( ISBLANK(P1.Perceptible!D408),"",P1.Perceptible!D408)</f>
        <v/>
      </c>
      <c r="H69" s="124" t="str">
        <f>IF( ISBLANK(P1.Perceptible!D522),"",P1.Perceptible!D522)</f>
        <v/>
      </c>
      <c r="I69" s="124" t="str">
        <f>IF( ISBLANK(P1.Perceptible!D560),"",P1.Perceptible!D560)</f>
        <v/>
      </c>
      <c r="J69" s="124" t="str">
        <f>IF( ISBLANK(P1.Perceptible!D598),"",P1.Perceptible!D598)</f>
        <v/>
      </c>
      <c r="K69" s="124" t="str">
        <f>IF( ISBLANK(P1.Perceptible!D636),"",P1.Perceptible!D636)</f>
        <v/>
      </c>
      <c r="L69" s="124" t="str">
        <f>IF( ISBLANK(P1.Perceptible!D674),"",P1.Perceptible!D674)</f>
        <v/>
      </c>
      <c r="M69" s="124" t="str">
        <f>IF( ISBLANK(P1.Perceptible!D712),"",P1.Perceptible!D712)</f>
        <v/>
      </c>
      <c r="N69" s="124" t="str">
        <f>IF( ISBLANK(P1.Perceptible!D750),"",P1.Perceptible!D750)</f>
        <v/>
      </c>
      <c r="O69" s="124" t="str">
        <f>IF( ISBLANK(P2.Operable!D408),"",P2.Operable!D408)</f>
        <v/>
      </c>
      <c r="P69" s="124" t="str">
        <f>IF( ISBLANK(P2.Operable!D446),"",P2.Operable!D446)</f>
        <v/>
      </c>
      <c r="Q69" s="124" t="str">
        <f>IF( ISBLANK(P2.Operable!D484),"",P2.Operable!D484)</f>
        <v/>
      </c>
      <c r="R69" s="124" t="str">
        <f>IF( ISBLANK(P3.Comprensible!D66),"",P3.Comprensible!D66)</f>
        <v/>
      </c>
      <c r="S69" s="124" t="str">
        <f>IF( ISBLANK(P3.Comprensible!D180),"",P3.Comprensible!D180)</f>
        <v/>
      </c>
      <c r="T69" s="124" t="str">
        <f>IF( ISBLANK(P3.Comprensible!D218),"",P3.Comprensible!D218)</f>
        <v/>
      </c>
      <c r="U69" s="124" t="str">
        <f>IF( ISBLANK(P3.Comprensible!D332),"",P3.Comprensible!D332)</f>
        <v/>
      </c>
      <c r="V69" s="124" t="str">
        <f>IF( ISBLANK(P3.Comprensible!D370),"",P3.Comprensible!D370)</f>
        <v/>
      </c>
      <c r="W69" s="124" t="str">
        <f>IF(ISBLANK(P4.Robusto!D104),"",P4.Robusto!D104)</f>
        <v/>
      </c>
      <c r="X69" s="40"/>
      <c r="Y69" s="38"/>
      <c r="Z69" s="38"/>
      <c r="AA69" s="38"/>
      <c r="AB69" s="38"/>
      <c r="AC69" s="38"/>
      <c r="AD69" s="38"/>
      <c r="AE69" s="38"/>
      <c r="AF69" s="38"/>
      <c r="AG69" s="38"/>
      <c r="AH69" s="38"/>
      <c r="AI69" s="38"/>
      <c r="AJ69" s="38"/>
      <c r="AK69" s="38"/>
    </row>
    <row r="70" spans="1:37" ht="20.25">
      <c r="A70" s="38"/>
      <c r="B70" s="122" t="str">
        <f>IF( ISBLANK('03.Muestra'!$C18),"",'03.Muestra'!$C18)</f>
        <v/>
      </c>
      <c r="C70" s="123" t="str">
        <f>IF( ISBLANK('03.Muestra'!$E18),"",'03.Muestra'!$E18)</f>
        <v/>
      </c>
      <c r="D70" s="124" t="str">
        <f>IF( ISBLANK(P1.Perceptible!D181),"",P1.Perceptible!D181)</f>
        <v/>
      </c>
      <c r="E70" s="124" t="str">
        <f>IF( ISBLANK(P1.Perceptible!D219),"",P1.Perceptible!D219)</f>
        <v/>
      </c>
      <c r="F70" s="124" t="str">
        <f>IF( ISBLANK(P1.Perceptible!D371),"",P1.Perceptible!D371)</f>
        <v/>
      </c>
      <c r="G70" s="124" t="str">
        <f>IF( ISBLANK(P1.Perceptible!D409),"",P1.Perceptible!D409)</f>
        <v/>
      </c>
      <c r="H70" s="124" t="str">
        <f>IF( ISBLANK(P1.Perceptible!D523),"",P1.Perceptible!D523)</f>
        <v/>
      </c>
      <c r="I70" s="124" t="str">
        <f>IF( ISBLANK(P1.Perceptible!D561),"",P1.Perceptible!D561)</f>
        <v/>
      </c>
      <c r="J70" s="124" t="str">
        <f>IF( ISBLANK(P1.Perceptible!D599),"",P1.Perceptible!D599)</f>
        <v/>
      </c>
      <c r="K70" s="124" t="str">
        <f>IF( ISBLANK(P1.Perceptible!D637),"",P1.Perceptible!D637)</f>
        <v/>
      </c>
      <c r="L70" s="124" t="str">
        <f>IF( ISBLANK(P1.Perceptible!D675),"",P1.Perceptible!D675)</f>
        <v/>
      </c>
      <c r="M70" s="124" t="str">
        <f>IF( ISBLANK(P1.Perceptible!D713),"",P1.Perceptible!D713)</f>
        <v/>
      </c>
      <c r="N70" s="124" t="str">
        <f>IF( ISBLANK(P1.Perceptible!D751),"",P1.Perceptible!D751)</f>
        <v/>
      </c>
      <c r="O70" s="124" t="str">
        <f>IF( ISBLANK(P2.Operable!D409),"",P2.Operable!D409)</f>
        <v/>
      </c>
      <c r="P70" s="124" t="str">
        <f>IF( ISBLANK(P2.Operable!D447),"",P2.Operable!D447)</f>
        <v/>
      </c>
      <c r="Q70" s="124" t="str">
        <f>IF( ISBLANK(P2.Operable!D485),"",P2.Operable!D485)</f>
        <v/>
      </c>
      <c r="R70" s="124" t="str">
        <f>IF( ISBLANK(P3.Comprensible!D67),"",P3.Comprensible!D67)</f>
        <v/>
      </c>
      <c r="S70" s="124" t="str">
        <f>IF( ISBLANK(P3.Comprensible!D181),"",P3.Comprensible!D181)</f>
        <v/>
      </c>
      <c r="T70" s="124" t="str">
        <f>IF( ISBLANK(P3.Comprensible!D219),"",P3.Comprensible!D219)</f>
        <v/>
      </c>
      <c r="U70" s="124" t="str">
        <f>IF( ISBLANK(P3.Comprensible!D333),"",P3.Comprensible!D333)</f>
        <v/>
      </c>
      <c r="V70" s="124" t="str">
        <f>IF( ISBLANK(P3.Comprensible!D371),"",P3.Comprensible!D371)</f>
        <v/>
      </c>
      <c r="W70" s="124" t="str">
        <f>IF(ISBLANK(P4.Robusto!D105),"",P4.Robusto!D105)</f>
        <v/>
      </c>
      <c r="X70" s="40"/>
      <c r="Y70" s="38"/>
      <c r="Z70" s="38"/>
      <c r="AA70" s="38"/>
      <c r="AB70" s="38"/>
      <c r="AC70" s="38"/>
      <c r="AD70" s="38"/>
      <c r="AE70" s="38"/>
      <c r="AF70" s="38"/>
      <c r="AG70" s="38"/>
      <c r="AH70" s="38"/>
      <c r="AI70" s="38"/>
      <c r="AJ70" s="38"/>
      <c r="AK70" s="38"/>
    </row>
    <row r="71" spans="1:37" ht="20.25">
      <c r="A71" s="38"/>
      <c r="B71" s="122" t="str">
        <f>IF( ISBLANK('03.Muestra'!$C19),"",'03.Muestra'!$C19)</f>
        <v/>
      </c>
      <c r="C71" s="123" t="str">
        <f>IF( ISBLANK('03.Muestra'!$E19),"",'03.Muestra'!$E19)</f>
        <v/>
      </c>
      <c r="D71" s="124" t="str">
        <f>IF( ISBLANK(P1.Perceptible!D182),"",P1.Perceptible!D182)</f>
        <v/>
      </c>
      <c r="E71" s="124" t="str">
        <f>IF( ISBLANK(P1.Perceptible!D220),"",P1.Perceptible!D220)</f>
        <v/>
      </c>
      <c r="F71" s="124" t="str">
        <f>IF( ISBLANK(P1.Perceptible!D372),"",P1.Perceptible!D372)</f>
        <v/>
      </c>
      <c r="G71" s="124" t="str">
        <f>IF( ISBLANK(P1.Perceptible!D410),"",P1.Perceptible!D410)</f>
        <v/>
      </c>
      <c r="H71" s="124" t="str">
        <f>IF( ISBLANK(P1.Perceptible!D524),"",P1.Perceptible!D524)</f>
        <v/>
      </c>
      <c r="I71" s="124" t="str">
        <f>IF( ISBLANK(P1.Perceptible!D562),"",P1.Perceptible!D562)</f>
        <v/>
      </c>
      <c r="J71" s="124" t="str">
        <f>IF( ISBLANK(P1.Perceptible!D600),"",P1.Perceptible!D600)</f>
        <v/>
      </c>
      <c r="K71" s="124" t="str">
        <f>IF( ISBLANK(P1.Perceptible!D638),"",P1.Perceptible!D638)</f>
        <v/>
      </c>
      <c r="L71" s="124" t="str">
        <f>IF( ISBLANK(P1.Perceptible!D676),"",P1.Perceptible!D676)</f>
        <v/>
      </c>
      <c r="M71" s="124" t="str">
        <f>IF( ISBLANK(P1.Perceptible!D714),"",P1.Perceptible!D714)</f>
        <v/>
      </c>
      <c r="N71" s="124" t="str">
        <f>IF( ISBLANK(P1.Perceptible!D752),"",P1.Perceptible!D752)</f>
        <v/>
      </c>
      <c r="O71" s="124" t="str">
        <f>IF( ISBLANK(P2.Operable!D410),"",P2.Operable!D410)</f>
        <v/>
      </c>
      <c r="P71" s="124" t="str">
        <f>IF( ISBLANK(P2.Operable!D448),"",P2.Operable!D448)</f>
        <v/>
      </c>
      <c r="Q71" s="124" t="str">
        <f>IF( ISBLANK(P2.Operable!D486),"",P2.Operable!D486)</f>
        <v/>
      </c>
      <c r="R71" s="124" t="str">
        <f>IF( ISBLANK(P3.Comprensible!D68),"",P3.Comprensible!D68)</f>
        <v/>
      </c>
      <c r="S71" s="124" t="str">
        <f>IF( ISBLANK(P3.Comprensible!D182),"",P3.Comprensible!D182)</f>
        <v/>
      </c>
      <c r="T71" s="124" t="str">
        <f>IF( ISBLANK(P3.Comprensible!D220),"",P3.Comprensible!D220)</f>
        <v/>
      </c>
      <c r="U71" s="124" t="str">
        <f>IF( ISBLANK(P3.Comprensible!D334),"",P3.Comprensible!D334)</f>
        <v/>
      </c>
      <c r="V71" s="124" t="str">
        <f>IF( ISBLANK(P3.Comprensible!D372),"",P3.Comprensible!D372)</f>
        <v/>
      </c>
      <c r="W71" s="124" t="str">
        <f>IF(ISBLANK(P4.Robusto!D106),"",P4.Robusto!D106)</f>
        <v/>
      </c>
      <c r="X71" s="40"/>
      <c r="Y71" s="38"/>
      <c r="Z71" s="38"/>
      <c r="AA71" s="38"/>
      <c r="AB71" s="38"/>
      <c r="AC71" s="38"/>
      <c r="AD71" s="38"/>
      <c r="AE71" s="38"/>
      <c r="AF71" s="38"/>
      <c r="AG71" s="38"/>
      <c r="AH71" s="38"/>
      <c r="AI71" s="38"/>
      <c r="AJ71" s="38"/>
      <c r="AK71" s="38"/>
    </row>
    <row r="72" spans="1:37" ht="20.25">
      <c r="A72" s="38"/>
      <c r="B72" s="122" t="str">
        <f>IF( ISBLANK('03.Muestra'!$C20),"",'03.Muestra'!$C20)</f>
        <v/>
      </c>
      <c r="C72" s="123" t="str">
        <f>IF( ISBLANK('03.Muestra'!$E20),"",'03.Muestra'!$E20)</f>
        <v/>
      </c>
      <c r="D72" s="124" t="str">
        <f>IF( ISBLANK(P1.Perceptible!D183),"",P1.Perceptible!D183)</f>
        <v/>
      </c>
      <c r="E72" s="124" t="str">
        <f>IF( ISBLANK(P1.Perceptible!D221),"",P1.Perceptible!D221)</f>
        <v/>
      </c>
      <c r="F72" s="124" t="str">
        <f>IF( ISBLANK(P1.Perceptible!D373),"",P1.Perceptible!D373)</f>
        <v/>
      </c>
      <c r="G72" s="124" t="str">
        <f>IF( ISBLANK(P1.Perceptible!D411),"",P1.Perceptible!D411)</f>
        <v/>
      </c>
      <c r="H72" s="124" t="str">
        <f>IF( ISBLANK(P1.Perceptible!D525),"",P1.Perceptible!D525)</f>
        <v/>
      </c>
      <c r="I72" s="124" t="str">
        <f>IF( ISBLANK(P1.Perceptible!D563),"",P1.Perceptible!D563)</f>
        <v/>
      </c>
      <c r="J72" s="124" t="str">
        <f>IF( ISBLANK(P1.Perceptible!D601),"",P1.Perceptible!D601)</f>
        <v/>
      </c>
      <c r="K72" s="124" t="str">
        <f>IF( ISBLANK(P1.Perceptible!D639),"",P1.Perceptible!D639)</f>
        <v/>
      </c>
      <c r="L72" s="124" t="str">
        <f>IF( ISBLANK(P1.Perceptible!D677),"",P1.Perceptible!D677)</f>
        <v/>
      </c>
      <c r="M72" s="124" t="str">
        <f>IF( ISBLANK(P1.Perceptible!D715),"",P1.Perceptible!D715)</f>
        <v/>
      </c>
      <c r="N72" s="124" t="str">
        <f>IF( ISBLANK(P1.Perceptible!D753),"",P1.Perceptible!D753)</f>
        <v/>
      </c>
      <c r="O72" s="124" t="str">
        <f>IF( ISBLANK(P2.Operable!D411),"",P2.Operable!D411)</f>
        <v/>
      </c>
      <c r="P72" s="124" t="str">
        <f>IF( ISBLANK(P2.Operable!D449),"",P2.Operable!D449)</f>
        <v/>
      </c>
      <c r="Q72" s="124" t="str">
        <f>IF( ISBLANK(P2.Operable!D487),"",P2.Operable!D487)</f>
        <v/>
      </c>
      <c r="R72" s="124" t="str">
        <f>IF( ISBLANK(P3.Comprensible!D69),"",P3.Comprensible!D69)</f>
        <v/>
      </c>
      <c r="S72" s="124" t="str">
        <f>IF( ISBLANK(P3.Comprensible!D183),"",P3.Comprensible!D183)</f>
        <v/>
      </c>
      <c r="T72" s="124" t="str">
        <f>IF( ISBLANK(P3.Comprensible!D221),"",P3.Comprensible!D221)</f>
        <v/>
      </c>
      <c r="U72" s="124" t="str">
        <f>IF( ISBLANK(P3.Comprensible!D335),"",P3.Comprensible!D335)</f>
        <v/>
      </c>
      <c r="V72" s="124" t="str">
        <f>IF( ISBLANK(P3.Comprensible!D373),"",P3.Comprensible!D373)</f>
        <v/>
      </c>
      <c r="W72" s="124" t="str">
        <f>IF(ISBLANK(P4.Robusto!D107),"",P4.Robusto!D107)</f>
        <v/>
      </c>
      <c r="X72" s="40"/>
      <c r="Y72" s="38"/>
      <c r="Z72" s="38"/>
      <c r="AA72" s="38"/>
      <c r="AB72" s="38"/>
      <c r="AC72" s="38"/>
      <c r="AD72" s="38"/>
      <c r="AE72" s="38"/>
      <c r="AF72" s="38"/>
      <c r="AG72" s="38"/>
      <c r="AH72" s="38"/>
      <c r="AI72" s="38"/>
      <c r="AJ72" s="38"/>
      <c r="AK72" s="38"/>
    </row>
    <row r="73" spans="1:37" ht="20.25">
      <c r="A73" s="38"/>
      <c r="B73" s="122" t="str">
        <f>IF( ISBLANK('03.Muestra'!$C21),"",'03.Muestra'!$C21)</f>
        <v/>
      </c>
      <c r="C73" s="123" t="str">
        <f>IF( ISBLANK('03.Muestra'!$E21),"",'03.Muestra'!$E21)</f>
        <v/>
      </c>
      <c r="D73" s="124" t="str">
        <f>IF( ISBLANK(P1.Perceptible!D184),"",P1.Perceptible!D184)</f>
        <v/>
      </c>
      <c r="E73" s="124" t="str">
        <f>IF( ISBLANK(P1.Perceptible!D222),"",P1.Perceptible!D222)</f>
        <v/>
      </c>
      <c r="F73" s="124" t="str">
        <f>IF( ISBLANK(P1.Perceptible!D374),"",P1.Perceptible!D374)</f>
        <v/>
      </c>
      <c r="G73" s="124" t="str">
        <f>IF( ISBLANK(P1.Perceptible!D412),"",P1.Perceptible!D412)</f>
        <v/>
      </c>
      <c r="H73" s="124" t="str">
        <f>IF( ISBLANK(P1.Perceptible!D526),"",P1.Perceptible!D526)</f>
        <v/>
      </c>
      <c r="I73" s="124" t="str">
        <f>IF( ISBLANK(P1.Perceptible!D564),"",P1.Perceptible!D564)</f>
        <v/>
      </c>
      <c r="J73" s="124" t="str">
        <f>IF( ISBLANK(P1.Perceptible!D602),"",P1.Perceptible!D602)</f>
        <v/>
      </c>
      <c r="K73" s="124" t="str">
        <f>IF( ISBLANK(P1.Perceptible!D640),"",P1.Perceptible!D640)</f>
        <v/>
      </c>
      <c r="L73" s="124" t="str">
        <f>IF( ISBLANK(P1.Perceptible!D678),"",P1.Perceptible!D678)</f>
        <v/>
      </c>
      <c r="M73" s="124" t="str">
        <f>IF( ISBLANK(P1.Perceptible!D716),"",P1.Perceptible!D716)</f>
        <v/>
      </c>
      <c r="N73" s="124" t="str">
        <f>IF( ISBLANK(P1.Perceptible!D754),"",P1.Perceptible!D754)</f>
        <v/>
      </c>
      <c r="O73" s="124" t="str">
        <f>IF( ISBLANK(P2.Operable!D412),"",P2.Operable!D412)</f>
        <v/>
      </c>
      <c r="P73" s="124" t="str">
        <f>IF( ISBLANK(P2.Operable!D450),"",P2.Operable!D450)</f>
        <v/>
      </c>
      <c r="Q73" s="124" t="str">
        <f>IF( ISBLANK(P2.Operable!D488),"",P2.Operable!D488)</f>
        <v/>
      </c>
      <c r="R73" s="124" t="str">
        <f>IF( ISBLANK(P3.Comprensible!D70),"",P3.Comprensible!D70)</f>
        <v/>
      </c>
      <c r="S73" s="124" t="str">
        <f>IF( ISBLANK(P3.Comprensible!D184),"",P3.Comprensible!D184)</f>
        <v/>
      </c>
      <c r="T73" s="124" t="str">
        <f>IF( ISBLANK(P3.Comprensible!D222),"",P3.Comprensible!D222)</f>
        <v/>
      </c>
      <c r="U73" s="124" t="str">
        <f>IF( ISBLANK(P3.Comprensible!D336),"",P3.Comprensible!D336)</f>
        <v/>
      </c>
      <c r="V73" s="124" t="str">
        <f>IF( ISBLANK(P3.Comprensible!D374),"",P3.Comprensible!D374)</f>
        <v/>
      </c>
      <c r="W73" s="124" t="str">
        <f>IF(ISBLANK(P4.Robusto!D108),"",P4.Robusto!D108)</f>
        <v/>
      </c>
      <c r="X73" s="40"/>
      <c r="Y73" s="38"/>
      <c r="Z73" s="38"/>
      <c r="AA73" s="38"/>
      <c r="AB73" s="38"/>
      <c r="AC73" s="38"/>
      <c r="AD73" s="38"/>
      <c r="AE73" s="38"/>
      <c r="AF73" s="38"/>
      <c r="AG73" s="38"/>
      <c r="AH73" s="38"/>
      <c r="AI73" s="38"/>
      <c r="AJ73" s="38"/>
      <c r="AK73" s="38"/>
    </row>
    <row r="74" spans="1:37" ht="20.25">
      <c r="A74" s="38"/>
      <c r="B74" s="122" t="str">
        <f>IF( ISBLANK('03.Muestra'!$C22),"",'03.Muestra'!$C22)</f>
        <v/>
      </c>
      <c r="C74" s="123" t="str">
        <f>IF( ISBLANK('03.Muestra'!$E22),"",'03.Muestra'!$E22)</f>
        <v/>
      </c>
      <c r="D74" s="124" t="str">
        <f>IF( ISBLANK(P1.Perceptible!D185),"",P1.Perceptible!D185)</f>
        <v/>
      </c>
      <c r="E74" s="124" t="str">
        <f>IF( ISBLANK(P1.Perceptible!D223),"",P1.Perceptible!D223)</f>
        <v/>
      </c>
      <c r="F74" s="124" t="str">
        <f>IF( ISBLANK(P1.Perceptible!D375),"",P1.Perceptible!D375)</f>
        <v/>
      </c>
      <c r="G74" s="124" t="str">
        <f>IF( ISBLANK(P1.Perceptible!D413),"",P1.Perceptible!D413)</f>
        <v/>
      </c>
      <c r="H74" s="124" t="str">
        <f>IF( ISBLANK(P1.Perceptible!D527),"",P1.Perceptible!D527)</f>
        <v/>
      </c>
      <c r="I74" s="124" t="str">
        <f>IF( ISBLANK(P1.Perceptible!D565),"",P1.Perceptible!D565)</f>
        <v/>
      </c>
      <c r="J74" s="124" t="str">
        <f>IF( ISBLANK(P1.Perceptible!D603),"",P1.Perceptible!D603)</f>
        <v/>
      </c>
      <c r="K74" s="124" t="str">
        <f>IF( ISBLANK(P1.Perceptible!D641),"",P1.Perceptible!D641)</f>
        <v/>
      </c>
      <c r="L74" s="124" t="str">
        <f>IF( ISBLANK(P1.Perceptible!D679),"",P1.Perceptible!D679)</f>
        <v/>
      </c>
      <c r="M74" s="124" t="str">
        <f>IF( ISBLANK(P1.Perceptible!D717),"",P1.Perceptible!D717)</f>
        <v/>
      </c>
      <c r="N74" s="124" t="str">
        <f>IF( ISBLANK(P1.Perceptible!D755),"",P1.Perceptible!D755)</f>
        <v/>
      </c>
      <c r="O74" s="124" t="str">
        <f>IF( ISBLANK(P2.Operable!D413),"",P2.Operable!D413)</f>
        <v/>
      </c>
      <c r="P74" s="124" t="str">
        <f>IF( ISBLANK(P2.Operable!D451),"",P2.Operable!D451)</f>
        <v/>
      </c>
      <c r="Q74" s="124" t="str">
        <f>IF( ISBLANK(P2.Operable!D489),"",P2.Operable!D489)</f>
        <v/>
      </c>
      <c r="R74" s="124" t="str">
        <f>IF( ISBLANK(P3.Comprensible!D71),"",P3.Comprensible!D71)</f>
        <v/>
      </c>
      <c r="S74" s="124" t="str">
        <f>IF( ISBLANK(P3.Comprensible!D185),"",P3.Comprensible!D185)</f>
        <v/>
      </c>
      <c r="T74" s="124" t="str">
        <f>IF( ISBLANK(P3.Comprensible!D223),"",P3.Comprensible!D223)</f>
        <v/>
      </c>
      <c r="U74" s="124" t="str">
        <f>IF( ISBLANK(P3.Comprensible!D337),"",P3.Comprensible!D337)</f>
        <v/>
      </c>
      <c r="V74" s="124" t="str">
        <f>IF( ISBLANK(P3.Comprensible!D375),"",P3.Comprensible!D375)</f>
        <v/>
      </c>
      <c r="W74" s="124" t="str">
        <f>IF(ISBLANK(P4.Robusto!D109),"",P4.Robusto!D109)</f>
        <v/>
      </c>
      <c r="X74" s="40"/>
      <c r="Y74" s="38"/>
      <c r="Z74" s="38"/>
      <c r="AA74" s="38"/>
      <c r="AB74" s="38"/>
      <c r="AC74" s="38"/>
      <c r="AD74" s="38"/>
      <c r="AE74" s="38"/>
      <c r="AF74" s="38"/>
      <c r="AG74" s="38"/>
      <c r="AH74" s="38"/>
      <c r="AI74" s="38"/>
      <c r="AJ74" s="38"/>
      <c r="AK74" s="38"/>
    </row>
    <row r="75" spans="1:37" ht="20.25">
      <c r="A75" s="38"/>
      <c r="B75" s="122" t="str">
        <f>IF( ISBLANK('03.Muestra'!$C23),"",'03.Muestra'!$C23)</f>
        <v/>
      </c>
      <c r="C75" s="123" t="str">
        <f>IF( ISBLANK('03.Muestra'!$E23),"",'03.Muestra'!$E23)</f>
        <v/>
      </c>
      <c r="D75" s="124" t="str">
        <f>IF( ISBLANK(P1.Perceptible!D186),"",P1.Perceptible!D186)</f>
        <v/>
      </c>
      <c r="E75" s="124" t="str">
        <f>IF( ISBLANK(P1.Perceptible!D224),"",P1.Perceptible!D224)</f>
        <v/>
      </c>
      <c r="F75" s="124" t="str">
        <f>IF( ISBLANK(P1.Perceptible!D376),"",P1.Perceptible!D376)</f>
        <v/>
      </c>
      <c r="G75" s="124" t="str">
        <f>IF( ISBLANK(P1.Perceptible!D414),"",P1.Perceptible!D414)</f>
        <v/>
      </c>
      <c r="H75" s="124" t="str">
        <f>IF( ISBLANK(P1.Perceptible!D528),"",P1.Perceptible!D528)</f>
        <v/>
      </c>
      <c r="I75" s="124" t="str">
        <f>IF( ISBLANK(P1.Perceptible!D566),"",P1.Perceptible!D566)</f>
        <v/>
      </c>
      <c r="J75" s="124" t="str">
        <f>IF( ISBLANK(P1.Perceptible!D604),"",P1.Perceptible!D604)</f>
        <v/>
      </c>
      <c r="K75" s="124" t="str">
        <f>IF( ISBLANK(P1.Perceptible!D642),"",P1.Perceptible!D642)</f>
        <v/>
      </c>
      <c r="L75" s="124" t="str">
        <f>IF( ISBLANK(P1.Perceptible!D680),"",P1.Perceptible!D680)</f>
        <v/>
      </c>
      <c r="M75" s="124" t="str">
        <f>IF( ISBLANK(P1.Perceptible!D718),"",P1.Perceptible!D718)</f>
        <v/>
      </c>
      <c r="N75" s="124" t="str">
        <f>IF( ISBLANK(P1.Perceptible!D756),"",P1.Perceptible!D756)</f>
        <v/>
      </c>
      <c r="O75" s="124" t="str">
        <f>IF( ISBLANK(P2.Operable!D414),"",P2.Operable!D414)</f>
        <v/>
      </c>
      <c r="P75" s="124" t="str">
        <f>IF( ISBLANK(P2.Operable!D452),"",P2.Operable!D452)</f>
        <v/>
      </c>
      <c r="Q75" s="124" t="str">
        <f>IF( ISBLANK(P2.Operable!D490),"",P2.Operable!D490)</f>
        <v/>
      </c>
      <c r="R75" s="124" t="str">
        <f>IF( ISBLANK(P3.Comprensible!D72),"",P3.Comprensible!D72)</f>
        <v/>
      </c>
      <c r="S75" s="124" t="str">
        <f>IF( ISBLANK(P3.Comprensible!D186),"",P3.Comprensible!D186)</f>
        <v/>
      </c>
      <c r="T75" s="124" t="str">
        <f>IF( ISBLANK(P3.Comprensible!D224),"",P3.Comprensible!D224)</f>
        <v/>
      </c>
      <c r="U75" s="124" t="str">
        <f>IF( ISBLANK(P3.Comprensible!D338),"",P3.Comprensible!D338)</f>
        <v/>
      </c>
      <c r="V75" s="124" t="str">
        <f>IF( ISBLANK(P3.Comprensible!D376),"",P3.Comprensible!D376)</f>
        <v/>
      </c>
      <c r="W75" s="124" t="str">
        <f>IF(ISBLANK(P4.Robusto!D110),"",P4.Robusto!D110)</f>
        <v/>
      </c>
      <c r="X75" s="40"/>
      <c r="Y75" s="38"/>
      <c r="Z75" s="38"/>
      <c r="AA75" s="38"/>
      <c r="AB75" s="38"/>
      <c r="AC75" s="38"/>
      <c r="AD75" s="38"/>
      <c r="AE75" s="38"/>
      <c r="AF75" s="38"/>
      <c r="AG75" s="38"/>
      <c r="AH75" s="38"/>
      <c r="AI75" s="38"/>
      <c r="AJ75" s="38"/>
      <c r="AK75" s="38"/>
    </row>
    <row r="76" spans="1:37" ht="20.25">
      <c r="A76" s="38"/>
      <c r="B76" s="122" t="str">
        <f>IF( ISBLANK('03.Muestra'!$C24),"",'03.Muestra'!$C24)</f>
        <v/>
      </c>
      <c r="C76" s="123" t="str">
        <f>IF( ISBLANK('03.Muestra'!$E24),"",'03.Muestra'!$E24)</f>
        <v/>
      </c>
      <c r="D76" s="124" t="str">
        <f>IF( ISBLANK(P1.Perceptible!D187),"",P1.Perceptible!D187)</f>
        <v/>
      </c>
      <c r="E76" s="124" t="str">
        <f>IF( ISBLANK(P1.Perceptible!D225),"",P1.Perceptible!D225)</f>
        <v/>
      </c>
      <c r="F76" s="124" t="str">
        <f>IF( ISBLANK(P1.Perceptible!D377),"",P1.Perceptible!D377)</f>
        <v/>
      </c>
      <c r="G76" s="124" t="str">
        <f>IF( ISBLANK(P1.Perceptible!D415),"",P1.Perceptible!D415)</f>
        <v/>
      </c>
      <c r="H76" s="124" t="str">
        <f>IF( ISBLANK(P1.Perceptible!D529),"",P1.Perceptible!D529)</f>
        <v/>
      </c>
      <c r="I76" s="124" t="str">
        <f>IF( ISBLANK(P1.Perceptible!D567),"",P1.Perceptible!D567)</f>
        <v/>
      </c>
      <c r="J76" s="124" t="str">
        <f>IF( ISBLANK(P1.Perceptible!D605),"",P1.Perceptible!D605)</f>
        <v/>
      </c>
      <c r="K76" s="124" t="str">
        <f>IF( ISBLANK(P1.Perceptible!D643),"",P1.Perceptible!D643)</f>
        <v/>
      </c>
      <c r="L76" s="124" t="str">
        <f>IF( ISBLANK(P1.Perceptible!D681),"",P1.Perceptible!D681)</f>
        <v/>
      </c>
      <c r="M76" s="124" t="str">
        <f>IF( ISBLANK(P1.Perceptible!D719),"",P1.Perceptible!D719)</f>
        <v/>
      </c>
      <c r="N76" s="124" t="str">
        <f>IF( ISBLANK(P1.Perceptible!D757),"",P1.Perceptible!D757)</f>
        <v/>
      </c>
      <c r="O76" s="124" t="str">
        <f>IF( ISBLANK(P2.Operable!D415),"",P2.Operable!D415)</f>
        <v/>
      </c>
      <c r="P76" s="124" t="str">
        <f>IF( ISBLANK(P2.Operable!D453),"",P2.Operable!D453)</f>
        <v/>
      </c>
      <c r="Q76" s="124" t="str">
        <f>IF( ISBLANK(P2.Operable!D491),"",P2.Operable!D491)</f>
        <v/>
      </c>
      <c r="R76" s="124" t="str">
        <f>IF( ISBLANK(P3.Comprensible!D73),"",P3.Comprensible!D73)</f>
        <v/>
      </c>
      <c r="S76" s="124" t="str">
        <f>IF( ISBLANK(P3.Comprensible!D187),"",P3.Comprensible!D187)</f>
        <v/>
      </c>
      <c r="T76" s="124" t="str">
        <f>IF( ISBLANK(P3.Comprensible!D225),"",P3.Comprensible!D225)</f>
        <v/>
      </c>
      <c r="U76" s="124" t="str">
        <f>IF( ISBLANK(P3.Comprensible!D339),"",P3.Comprensible!D339)</f>
        <v/>
      </c>
      <c r="V76" s="124" t="str">
        <f>IF( ISBLANK(P3.Comprensible!D377),"",P3.Comprensible!D377)</f>
        <v/>
      </c>
      <c r="W76" s="124" t="str">
        <f>IF(ISBLANK(P4.Robusto!D111),"",P4.Robusto!D111)</f>
        <v/>
      </c>
      <c r="X76" s="40"/>
      <c r="Y76" s="38"/>
      <c r="Z76" s="38"/>
      <c r="AA76" s="38"/>
      <c r="AB76" s="38"/>
      <c r="AC76" s="38"/>
      <c r="AD76" s="38"/>
      <c r="AE76" s="38"/>
      <c r="AF76" s="38"/>
      <c r="AG76" s="38"/>
      <c r="AH76" s="38"/>
      <c r="AI76" s="38"/>
      <c r="AJ76" s="38"/>
      <c r="AK76" s="38"/>
    </row>
    <row r="77" spans="1:37" ht="20.25">
      <c r="A77" s="38"/>
      <c r="B77" s="122" t="str">
        <f>IF( ISBLANK('03.Muestra'!$C25),"",'03.Muestra'!$C25)</f>
        <v/>
      </c>
      <c r="C77" s="123" t="str">
        <f>IF( ISBLANK('03.Muestra'!$E25),"",'03.Muestra'!$E25)</f>
        <v/>
      </c>
      <c r="D77" s="124" t="str">
        <f>IF( ISBLANK(P1.Perceptible!D188),"",P1.Perceptible!D188)</f>
        <v/>
      </c>
      <c r="E77" s="124" t="str">
        <f>IF( ISBLANK(P1.Perceptible!D226),"",P1.Perceptible!D226)</f>
        <v/>
      </c>
      <c r="F77" s="124" t="str">
        <f>IF( ISBLANK(P1.Perceptible!D378),"",P1.Perceptible!D378)</f>
        <v/>
      </c>
      <c r="G77" s="124" t="str">
        <f>IF( ISBLANK(P1.Perceptible!D416),"",P1.Perceptible!D416)</f>
        <v/>
      </c>
      <c r="H77" s="124" t="str">
        <f>IF( ISBLANK(P1.Perceptible!D530),"",P1.Perceptible!D530)</f>
        <v/>
      </c>
      <c r="I77" s="124" t="str">
        <f>IF( ISBLANK(P1.Perceptible!D568),"",P1.Perceptible!D568)</f>
        <v/>
      </c>
      <c r="J77" s="124" t="str">
        <f>IF( ISBLANK(P1.Perceptible!D606),"",P1.Perceptible!D606)</f>
        <v/>
      </c>
      <c r="K77" s="124" t="str">
        <f>IF( ISBLANK(P1.Perceptible!D644),"",P1.Perceptible!D644)</f>
        <v/>
      </c>
      <c r="L77" s="124" t="str">
        <f>IF( ISBLANK(P1.Perceptible!D682),"",P1.Perceptible!D682)</f>
        <v/>
      </c>
      <c r="M77" s="124" t="str">
        <f>IF( ISBLANK(P1.Perceptible!D720),"",P1.Perceptible!D720)</f>
        <v/>
      </c>
      <c r="N77" s="124" t="str">
        <f>IF( ISBLANK(P1.Perceptible!D758),"",P1.Perceptible!D758)</f>
        <v/>
      </c>
      <c r="O77" s="124" t="str">
        <f>IF( ISBLANK(P2.Operable!D416),"",P2.Operable!D416)</f>
        <v/>
      </c>
      <c r="P77" s="124" t="str">
        <f>IF( ISBLANK(P2.Operable!D454),"",P2.Operable!D454)</f>
        <v/>
      </c>
      <c r="Q77" s="124" t="str">
        <f>IF( ISBLANK(P2.Operable!D492),"",P2.Operable!D492)</f>
        <v/>
      </c>
      <c r="R77" s="124" t="str">
        <f>IF( ISBLANK(P3.Comprensible!D74),"",P3.Comprensible!D74)</f>
        <v/>
      </c>
      <c r="S77" s="124" t="str">
        <f>IF( ISBLANK(P3.Comprensible!D188),"",P3.Comprensible!D188)</f>
        <v/>
      </c>
      <c r="T77" s="124" t="str">
        <f>IF( ISBLANK(P3.Comprensible!D226),"",P3.Comprensible!D226)</f>
        <v/>
      </c>
      <c r="U77" s="124" t="str">
        <f>IF( ISBLANK(P3.Comprensible!D340),"",P3.Comprensible!D340)</f>
        <v/>
      </c>
      <c r="V77" s="124" t="str">
        <f>IF( ISBLANK(P3.Comprensible!D378),"",P3.Comprensible!D378)</f>
        <v/>
      </c>
      <c r="W77" s="124" t="str">
        <f>IF(ISBLANK(P4.Robusto!D112),"",P4.Robusto!D112)</f>
        <v/>
      </c>
      <c r="X77" s="40"/>
      <c r="Y77" s="38"/>
      <c r="Z77" s="38"/>
      <c r="AA77" s="38"/>
      <c r="AB77" s="38"/>
      <c r="AC77" s="38"/>
      <c r="AD77" s="38"/>
      <c r="AE77" s="38"/>
      <c r="AF77" s="38"/>
      <c r="AG77" s="38"/>
      <c r="AH77" s="38"/>
      <c r="AI77" s="38"/>
      <c r="AJ77" s="38"/>
      <c r="AK77" s="38"/>
    </row>
    <row r="78" spans="1:37" ht="20.25">
      <c r="A78" s="38"/>
      <c r="B78" s="122" t="str">
        <f>IF( ISBLANK('03.Muestra'!$C26),"",'03.Muestra'!$C26)</f>
        <v/>
      </c>
      <c r="C78" s="123" t="str">
        <f>IF( ISBLANK('03.Muestra'!$E26),"",'03.Muestra'!$E26)</f>
        <v/>
      </c>
      <c r="D78" s="124" t="str">
        <f>IF( ISBLANK(P1.Perceptible!D189),"",P1.Perceptible!D189)</f>
        <v/>
      </c>
      <c r="E78" s="124" t="str">
        <f>IF( ISBLANK(P1.Perceptible!D227),"",P1.Perceptible!D227)</f>
        <v/>
      </c>
      <c r="F78" s="124" t="str">
        <f>IF( ISBLANK(P1.Perceptible!D379),"",P1.Perceptible!D379)</f>
        <v/>
      </c>
      <c r="G78" s="124" t="str">
        <f>IF( ISBLANK(P1.Perceptible!D417),"",P1.Perceptible!D417)</f>
        <v/>
      </c>
      <c r="H78" s="124" t="str">
        <f>IF( ISBLANK(P1.Perceptible!D531),"",P1.Perceptible!D531)</f>
        <v/>
      </c>
      <c r="I78" s="124" t="str">
        <f>IF( ISBLANK(P1.Perceptible!D569),"",P1.Perceptible!D569)</f>
        <v/>
      </c>
      <c r="J78" s="124" t="str">
        <f>IF( ISBLANK(P1.Perceptible!D607),"",P1.Perceptible!D607)</f>
        <v/>
      </c>
      <c r="K78" s="124" t="str">
        <f>IF( ISBLANK(P1.Perceptible!D645),"",P1.Perceptible!D645)</f>
        <v/>
      </c>
      <c r="L78" s="124" t="str">
        <f>IF( ISBLANK(P1.Perceptible!D683),"",P1.Perceptible!D683)</f>
        <v/>
      </c>
      <c r="M78" s="124" t="str">
        <f>IF( ISBLANK(P1.Perceptible!D721),"",P1.Perceptible!D721)</f>
        <v/>
      </c>
      <c r="N78" s="124" t="str">
        <f>IF( ISBLANK(P1.Perceptible!D759),"",P1.Perceptible!D759)</f>
        <v/>
      </c>
      <c r="O78" s="124" t="str">
        <f>IF( ISBLANK(P2.Operable!D417),"",P2.Operable!D417)</f>
        <v/>
      </c>
      <c r="P78" s="124" t="str">
        <f>IF( ISBLANK(P2.Operable!D455),"",P2.Operable!D455)</f>
        <v/>
      </c>
      <c r="Q78" s="124" t="str">
        <f>IF( ISBLANK(P2.Operable!D493),"",P2.Operable!D493)</f>
        <v/>
      </c>
      <c r="R78" s="124" t="str">
        <f>IF( ISBLANK(P3.Comprensible!D75),"",P3.Comprensible!D75)</f>
        <v/>
      </c>
      <c r="S78" s="124" t="str">
        <f>IF( ISBLANK(P3.Comprensible!D189),"",P3.Comprensible!D189)</f>
        <v/>
      </c>
      <c r="T78" s="124" t="str">
        <f>IF( ISBLANK(P3.Comprensible!D227),"",P3.Comprensible!D227)</f>
        <v/>
      </c>
      <c r="U78" s="124" t="str">
        <f>IF( ISBLANK(P3.Comprensible!D341),"",P3.Comprensible!D341)</f>
        <v/>
      </c>
      <c r="V78" s="124" t="str">
        <f>IF( ISBLANK(P3.Comprensible!D379),"",P3.Comprensible!D379)</f>
        <v/>
      </c>
      <c r="W78" s="124" t="str">
        <f>IF(ISBLANK(P4.Robusto!D113),"",P4.Robusto!D113)</f>
        <v/>
      </c>
      <c r="X78" s="40"/>
      <c r="Y78" s="38"/>
      <c r="Z78" s="38"/>
      <c r="AA78" s="38"/>
      <c r="AB78" s="38"/>
      <c r="AC78" s="38"/>
      <c r="AD78" s="38"/>
      <c r="AE78" s="38"/>
      <c r="AF78" s="38"/>
      <c r="AG78" s="38"/>
      <c r="AH78" s="38"/>
      <c r="AI78" s="38"/>
      <c r="AJ78" s="38"/>
      <c r="AK78" s="38"/>
    </row>
    <row r="79" spans="1:37" ht="20.25">
      <c r="A79" s="38"/>
      <c r="B79" s="122" t="str">
        <f>IF( ISBLANK('03.Muestra'!$C27),"",'03.Muestra'!$C27)</f>
        <v/>
      </c>
      <c r="C79" s="123" t="str">
        <f>IF( ISBLANK('03.Muestra'!$E27),"",'03.Muestra'!$E27)</f>
        <v/>
      </c>
      <c r="D79" s="124" t="str">
        <f>IF( ISBLANK(P1.Perceptible!D190),"",P1.Perceptible!D190)</f>
        <v/>
      </c>
      <c r="E79" s="124" t="str">
        <f>IF( ISBLANK(P1.Perceptible!D228),"",P1.Perceptible!D228)</f>
        <v/>
      </c>
      <c r="F79" s="124" t="str">
        <f>IF( ISBLANK(P1.Perceptible!D380),"",P1.Perceptible!D380)</f>
        <v/>
      </c>
      <c r="G79" s="124" t="str">
        <f>IF( ISBLANK(P1.Perceptible!D418),"",P1.Perceptible!D418)</f>
        <v/>
      </c>
      <c r="H79" s="124" t="str">
        <f>IF( ISBLANK(P1.Perceptible!D532),"",P1.Perceptible!D532)</f>
        <v/>
      </c>
      <c r="I79" s="124" t="str">
        <f>IF( ISBLANK(P1.Perceptible!D570),"",P1.Perceptible!D570)</f>
        <v/>
      </c>
      <c r="J79" s="124" t="str">
        <f>IF( ISBLANK(P1.Perceptible!D608),"",P1.Perceptible!D608)</f>
        <v/>
      </c>
      <c r="K79" s="124" t="str">
        <f>IF( ISBLANK(P1.Perceptible!D646),"",P1.Perceptible!D646)</f>
        <v/>
      </c>
      <c r="L79" s="124" t="str">
        <f>IF( ISBLANK(P1.Perceptible!D684),"",P1.Perceptible!D684)</f>
        <v/>
      </c>
      <c r="M79" s="124" t="str">
        <f>IF( ISBLANK(P1.Perceptible!D722),"",P1.Perceptible!D722)</f>
        <v/>
      </c>
      <c r="N79" s="124" t="str">
        <f>IF( ISBLANK(P1.Perceptible!D760),"",P1.Perceptible!D760)</f>
        <v/>
      </c>
      <c r="O79" s="124" t="str">
        <f>IF( ISBLANK(P2.Operable!D418),"",P2.Operable!D418)</f>
        <v/>
      </c>
      <c r="P79" s="124" t="str">
        <f>IF( ISBLANK(P2.Operable!D456),"",P2.Operable!D456)</f>
        <v/>
      </c>
      <c r="Q79" s="124" t="str">
        <f>IF( ISBLANK(P2.Operable!D494),"",P2.Operable!D494)</f>
        <v/>
      </c>
      <c r="R79" s="124" t="str">
        <f>IF( ISBLANK(P3.Comprensible!D76),"",P3.Comprensible!D76)</f>
        <v/>
      </c>
      <c r="S79" s="124" t="str">
        <f>IF( ISBLANK(P3.Comprensible!D190),"",P3.Comprensible!D190)</f>
        <v/>
      </c>
      <c r="T79" s="124" t="str">
        <f>IF( ISBLANK(P3.Comprensible!D228),"",P3.Comprensible!D228)</f>
        <v/>
      </c>
      <c r="U79" s="124" t="str">
        <f>IF( ISBLANK(P3.Comprensible!D342),"",P3.Comprensible!D342)</f>
        <v/>
      </c>
      <c r="V79" s="124" t="str">
        <f>IF( ISBLANK(P3.Comprensible!D380),"",P3.Comprensible!D380)</f>
        <v/>
      </c>
      <c r="W79" s="124" t="str">
        <f>IF(ISBLANK(P4.Robusto!D114),"",P4.Robusto!D114)</f>
        <v/>
      </c>
      <c r="X79" s="40"/>
      <c r="Y79" s="38"/>
      <c r="Z79" s="38"/>
      <c r="AA79" s="38"/>
      <c r="AB79" s="38"/>
      <c r="AC79" s="38"/>
      <c r="AD79" s="38"/>
      <c r="AE79" s="38"/>
      <c r="AF79" s="38"/>
      <c r="AG79" s="38"/>
      <c r="AH79" s="38"/>
      <c r="AI79" s="38"/>
      <c r="AJ79" s="38"/>
      <c r="AK79" s="38"/>
    </row>
    <row r="80" spans="1:37" ht="20.25">
      <c r="A80" s="38"/>
      <c r="B80" s="122" t="str">
        <f>IF( ISBLANK('03.Muestra'!$C28),"",'03.Muestra'!$C28)</f>
        <v/>
      </c>
      <c r="C80" s="123" t="str">
        <f>IF( ISBLANK('03.Muestra'!$E28),"",'03.Muestra'!$E28)</f>
        <v/>
      </c>
      <c r="D80" s="124" t="str">
        <f>IF( ISBLANK(P1.Perceptible!D191),"",P1.Perceptible!D191)</f>
        <v/>
      </c>
      <c r="E80" s="124" t="str">
        <f>IF( ISBLANK(P1.Perceptible!D229),"",P1.Perceptible!D229)</f>
        <v/>
      </c>
      <c r="F80" s="124" t="str">
        <f>IF( ISBLANK(P1.Perceptible!D381),"",P1.Perceptible!D381)</f>
        <v/>
      </c>
      <c r="G80" s="124" t="str">
        <f>IF( ISBLANK(P1.Perceptible!D419),"",P1.Perceptible!D419)</f>
        <v/>
      </c>
      <c r="H80" s="124" t="str">
        <f>IF( ISBLANK(P1.Perceptible!D533),"",P1.Perceptible!D533)</f>
        <v/>
      </c>
      <c r="I80" s="124" t="str">
        <f>IF( ISBLANK(P1.Perceptible!D571),"",P1.Perceptible!D571)</f>
        <v/>
      </c>
      <c r="J80" s="124" t="str">
        <f>IF( ISBLANK(P1.Perceptible!D609),"",P1.Perceptible!D609)</f>
        <v/>
      </c>
      <c r="K80" s="124" t="str">
        <f>IF( ISBLANK(P1.Perceptible!D647),"",P1.Perceptible!D647)</f>
        <v/>
      </c>
      <c r="L80" s="124" t="str">
        <f>IF( ISBLANK(P1.Perceptible!D685),"",P1.Perceptible!D685)</f>
        <v/>
      </c>
      <c r="M80" s="124" t="str">
        <f>IF( ISBLANK(P1.Perceptible!D723),"",P1.Perceptible!D723)</f>
        <v/>
      </c>
      <c r="N80" s="124" t="str">
        <f>IF( ISBLANK(P1.Perceptible!D761),"",P1.Perceptible!D761)</f>
        <v/>
      </c>
      <c r="O80" s="124" t="str">
        <f>IF( ISBLANK(P2.Operable!D419),"",P2.Operable!D419)</f>
        <v/>
      </c>
      <c r="P80" s="124" t="str">
        <f>IF( ISBLANK(P2.Operable!D457),"",P2.Operable!D457)</f>
        <v/>
      </c>
      <c r="Q80" s="124" t="str">
        <f>IF( ISBLANK(P2.Operable!D495),"",P2.Operable!D495)</f>
        <v/>
      </c>
      <c r="R80" s="124" t="str">
        <f>IF( ISBLANK(P3.Comprensible!D77),"",P3.Comprensible!D77)</f>
        <v/>
      </c>
      <c r="S80" s="124" t="str">
        <f>IF( ISBLANK(P3.Comprensible!D191),"",P3.Comprensible!D191)</f>
        <v/>
      </c>
      <c r="T80" s="124" t="str">
        <f>IF( ISBLANK(P3.Comprensible!D229),"",P3.Comprensible!D229)</f>
        <v/>
      </c>
      <c r="U80" s="124" t="str">
        <f>IF( ISBLANK(P3.Comprensible!D343),"",P3.Comprensible!D343)</f>
        <v/>
      </c>
      <c r="V80" s="124" t="str">
        <f>IF( ISBLANK(P3.Comprensible!D381),"",P3.Comprensible!D381)</f>
        <v/>
      </c>
      <c r="W80" s="124" t="str">
        <f>IF(ISBLANK(P4.Robusto!D115),"",P4.Robusto!D115)</f>
        <v/>
      </c>
      <c r="X80" s="40"/>
      <c r="Y80" s="38"/>
      <c r="Z80" s="38"/>
      <c r="AA80" s="38"/>
      <c r="AB80" s="38"/>
      <c r="AC80" s="38"/>
      <c r="AD80" s="38"/>
      <c r="AE80" s="38"/>
      <c r="AF80" s="38"/>
      <c r="AG80" s="38"/>
      <c r="AH80" s="38"/>
      <c r="AI80" s="38"/>
      <c r="AJ80" s="38"/>
      <c r="AK80" s="38"/>
    </row>
    <row r="81" spans="1:37" ht="20.25">
      <c r="A81" s="38"/>
      <c r="B81" s="122" t="str">
        <f>IF( ISBLANK('03.Muestra'!$C29),"",'03.Muestra'!$C29)</f>
        <v/>
      </c>
      <c r="C81" s="123" t="str">
        <f>IF( ISBLANK('03.Muestra'!$E29),"",'03.Muestra'!$E29)</f>
        <v/>
      </c>
      <c r="D81" s="124" t="str">
        <f>IF( ISBLANK(P1.Perceptible!D192),"",P1.Perceptible!D192)</f>
        <v/>
      </c>
      <c r="E81" s="124" t="str">
        <f>IF( ISBLANK(P1.Perceptible!D230),"",P1.Perceptible!D230)</f>
        <v/>
      </c>
      <c r="F81" s="124" t="str">
        <f>IF( ISBLANK(P1.Perceptible!D382),"",P1.Perceptible!D382)</f>
        <v/>
      </c>
      <c r="G81" s="124" t="str">
        <f>IF( ISBLANK(P1.Perceptible!D420),"",P1.Perceptible!D420)</f>
        <v/>
      </c>
      <c r="H81" s="124" t="str">
        <f>IF( ISBLANK(P1.Perceptible!D534),"",P1.Perceptible!D534)</f>
        <v/>
      </c>
      <c r="I81" s="124" t="str">
        <f>IF( ISBLANK(P1.Perceptible!D572),"",P1.Perceptible!D572)</f>
        <v/>
      </c>
      <c r="J81" s="124" t="str">
        <f>IF( ISBLANK(P1.Perceptible!D610),"",P1.Perceptible!D610)</f>
        <v/>
      </c>
      <c r="K81" s="124" t="str">
        <f>IF( ISBLANK(P1.Perceptible!D648),"",P1.Perceptible!D648)</f>
        <v/>
      </c>
      <c r="L81" s="124" t="str">
        <f>IF( ISBLANK(P1.Perceptible!D686),"",P1.Perceptible!D686)</f>
        <v/>
      </c>
      <c r="M81" s="124" t="str">
        <f>IF( ISBLANK(P1.Perceptible!D724),"",P1.Perceptible!D724)</f>
        <v/>
      </c>
      <c r="N81" s="124" t="str">
        <f>IF( ISBLANK(P1.Perceptible!D762),"",P1.Perceptible!D762)</f>
        <v/>
      </c>
      <c r="O81" s="124" t="str">
        <f>IF( ISBLANK(P2.Operable!D420),"",P2.Operable!D420)</f>
        <v/>
      </c>
      <c r="P81" s="124" t="str">
        <f>IF( ISBLANK(P2.Operable!D458),"",P2.Operable!D458)</f>
        <v/>
      </c>
      <c r="Q81" s="124" t="str">
        <f>IF( ISBLANK(P2.Operable!D496),"",P2.Operable!D496)</f>
        <v/>
      </c>
      <c r="R81" s="124" t="str">
        <f>IF( ISBLANK(P3.Comprensible!D78),"",P3.Comprensible!D78)</f>
        <v/>
      </c>
      <c r="S81" s="124" t="str">
        <f>IF( ISBLANK(P3.Comprensible!D192),"",P3.Comprensible!D192)</f>
        <v/>
      </c>
      <c r="T81" s="124" t="str">
        <f>IF( ISBLANK(P3.Comprensible!D230),"",P3.Comprensible!D230)</f>
        <v/>
      </c>
      <c r="U81" s="124" t="str">
        <f>IF( ISBLANK(P3.Comprensible!D344),"",P3.Comprensible!D344)</f>
        <v/>
      </c>
      <c r="V81" s="124" t="str">
        <f>IF( ISBLANK(P3.Comprensible!D382),"",P3.Comprensible!D382)</f>
        <v/>
      </c>
      <c r="W81" s="124" t="str">
        <f>IF(ISBLANK(P4.Robusto!D116),"",P4.Robusto!D116)</f>
        <v/>
      </c>
      <c r="X81" s="40"/>
      <c r="Y81" s="38"/>
      <c r="Z81" s="38"/>
      <c r="AA81" s="38"/>
      <c r="AB81" s="38"/>
      <c r="AC81" s="38"/>
      <c r="AD81" s="38"/>
      <c r="AE81" s="38"/>
      <c r="AF81" s="38"/>
      <c r="AG81" s="38"/>
      <c r="AH81" s="38"/>
      <c r="AI81" s="38"/>
      <c r="AJ81" s="38"/>
      <c r="AK81" s="38"/>
    </row>
    <row r="82" spans="1:37" ht="20.25">
      <c r="A82" s="38"/>
      <c r="B82" s="122" t="str">
        <f>IF( ISBLANK('03.Muestra'!$C30),"",'03.Muestra'!$C30)</f>
        <v/>
      </c>
      <c r="C82" s="123" t="str">
        <f>IF( ISBLANK('03.Muestra'!$E30),"",'03.Muestra'!$E30)</f>
        <v/>
      </c>
      <c r="D82" s="124" t="str">
        <f>IF( ISBLANK(P1.Perceptible!D193),"",P1.Perceptible!D193)</f>
        <v/>
      </c>
      <c r="E82" s="124" t="str">
        <f>IF( ISBLANK(P1.Perceptible!D231),"",P1.Perceptible!D231)</f>
        <v/>
      </c>
      <c r="F82" s="124" t="str">
        <f>IF( ISBLANK(P1.Perceptible!D383),"",P1.Perceptible!D383)</f>
        <v/>
      </c>
      <c r="G82" s="124" t="str">
        <f>IF( ISBLANK(P1.Perceptible!D421),"",P1.Perceptible!D421)</f>
        <v/>
      </c>
      <c r="H82" s="124" t="str">
        <f>IF( ISBLANK(P1.Perceptible!D535),"",P1.Perceptible!D535)</f>
        <v/>
      </c>
      <c r="I82" s="124" t="str">
        <f>IF( ISBLANK(P1.Perceptible!D573),"",P1.Perceptible!D573)</f>
        <v/>
      </c>
      <c r="J82" s="124" t="str">
        <f>IF( ISBLANK(P1.Perceptible!D611),"",P1.Perceptible!D611)</f>
        <v/>
      </c>
      <c r="K82" s="124" t="str">
        <f>IF( ISBLANK(P1.Perceptible!D649),"",P1.Perceptible!D649)</f>
        <v/>
      </c>
      <c r="L82" s="124" t="str">
        <f>IF( ISBLANK(P1.Perceptible!D687),"",P1.Perceptible!D687)</f>
        <v/>
      </c>
      <c r="M82" s="124" t="str">
        <f>IF( ISBLANK(P1.Perceptible!D725),"",P1.Perceptible!D725)</f>
        <v/>
      </c>
      <c r="N82" s="124" t="str">
        <f>IF( ISBLANK(P1.Perceptible!D763),"",P1.Perceptible!D763)</f>
        <v/>
      </c>
      <c r="O82" s="124" t="str">
        <f>IF( ISBLANK(P2.Operable!D421),"",P2.Operable!D421)</f>
        <v/>
      </c>
      <c r="P82" s="124" t="str">
        <f>IF( ISBLANK(P2.Operable!D459),"",P2.Operable!D459)</f>
        <v/>
      </c>
      <c r="Q82" s="124" t="str">
        <f>IF( ISBLANK(P2.Operable!D497),"",P2.Operable!D497)</f>
        <v/>
      </c>
      <c r="R82" s="124" t="str">
        <f>IF( ISBLANK(P3.Comprensible!D79),"",P3.Comprensible!D79)</f>
        <v/>
      </c>
      <c r="S82" s="124" t="str">
        <f>IF( ISBLANK(P3.Comprensible!D193),"",P3.Comprensible!D193)</f>
        <v/>
      </c>
      <c r="T82" s="124" t="str">
        <f>IF( ISBLANK(P3.Comprensible!D231),"",P3.Comprensible!D231)</f>
        <v/>
      </c>
      <c r="U82" s="124" t="str">
        <f>IF( ISBLANK(P3.Comprensible!D345),"",P3.Comprensible!D345)</f>
        <v/>
      </c>
      <c r="V82" s="124" t="str">
        <f>IF( ISBLANK(P3.Comprensible!D383),"",P3.Comprensible!D383)</f>
        <v/>
      </c>
      <c r="W82" s="124" t="str">
        <f>IF(ISBLANK(P4.Robusto!D117),"",P4.Robusto!D117)</f>
        <v/>
      </c>
      <c r="X82" s="40"/>
      <c r="Y82" s="38"/>
      <c r="Z82" s="38"/>
      <c r="AA82" s="38"/>
      <c r="AB82" s="38"/>
      <c r="AC82" s="38"/>
      <c r="AD82" s="38"/>
      <c r="AE82" s="38"/>
      <c r="AF82" s="38"/>
      <c r="AG82" s="38"/>
      <c r="AH82" s="38"/>
      <c r="AI82" s="38"/>
      <c r="AJ82" s="38"/>
      <c r="AK82" s="38"/>
    </row>
    <row r="83" spans="1:37" ht="20.25">
      <c r="A83" s="38"/>
      <c r="B83" s="122" t="str">
        <f>IF( ISBLANK('03.Muestra'!$C31),"",'03.Muestra'!$C31)</f>
        <v/>
      </c>
      <c r="C83" s="123" t="str">
        <f>IF( ISBLANK('03.Muestra'!$E31),"",'03.Muestra'!$E31)</f>
        <v/>
      </c>
      <c r="D83" s="124" t="str">
        <f>IF( ISBLANK(P1.Perceptible!D194),"",P1.Perceptible!D194)</f>
        <v/>
      </c>
      <c r="E83" s="124" t="str">
        <f>IF( ISBLANK(P1.Perceptible!D232),"",P1.Perceptible!D232)</f>
        <v/>
      </c>
      <c r="F83" s="124" t="str">
        <f>IF( ISBLANK(P1.Perceptible!D384),"",P1.Perceptible!D384)</f>
        <v/>
      </c>
      <c r="G83" s="124" t="str">
        <f>IF( ISBLANK(P1.Perceptible!D422),"",P1.Perceptible!D422)</f>
        <v/>
      </c>
      <c r="H83" s="124" t="str">
        <f>IF( ISBLANK(P1.Perceptible!D536),"",P1.Perceptible!D536)</f>
        <v/>
      </c>
      <c r="I83" s="124" t="str">
        <f>IF( ISBLANK(P1.Perceptible!D574),"",P1.Perceptible!D574)</f>
        <v/>
      </c>
      <c r="J83" s="124" t="str">
        <f>IF( ISBLANK(P1.Perceptible!D612),"",P1.Perceptible!D612)</f>
        <v/>
      </c>
      <c r="K83" s="124" t="str">
        <f>IF( ISBLANK(P1.Perceptible!D650),"",P1.Perceptible!D650)</f>
        <v/>
      </c>
      <c r="L83" s="124" t="str">
        <f>IF( ISBLANK(P1.Perceptible!D688),"",P1.Perceptible!D688)</f>
        <v/>
      </c>
      <c r="M83" s="124" t="str">
        <f>IF( ISBLANK(P1.Perceptible!D726),"",P1.Perceptible!D726)</f>
        <v/>
      </c>
      <c r="N83" s="124" t="str">
        <f>IF( ISBLANK(P1.Perceptible!D764),"",P1.Perceptible!D764)</f>
        <v/>
      </c>
      <c r="O83" s="124" t="str">
        <f>IF( ISBLANK(P2.Operable!D422),"",P2.Operable!D422)</f>
        <v/>
      </c>
      <c r="P83" s="124" t="str">
        <f>IF( ISBLANK(P2.Operable!D460),"",P2.Operable!D460)</f>
        <v/>
      </c>
      <c r="Q83" s="124" t="str">
        <f>IF( ISBLANK(P2.Operable!D498),"",P2.Operable!D498)</f>
        <v/>
      </c>
      <c r="R83" s="124" t="str">
        <f>IF( ISBLANK(P3.Comprensible!D80),"",P3.Comprensible!D80)</f>
        <v/>
      </c>
      <c r="S83" s="124" t="str">
        <f>IF( ISBLANK(P3.Comprensible!D194),"",P3.Comprensible!D194)</f>
        <v/>
      </c>
      <c r="T83" s="124" t="str">
        <f>IF( ISBLANK(P3.Comprensible!D232),"",P3.Comprensible!D232)</f>
        <v/>
      </c>
      <c r="U83" s="124" t="str">
        <f>IF( ISBLANK(P3.Comprensible!D346),"",P3.Comprensible!D346)</f>
        <v/>
      </c>
      <c r="V83" s="124" t="str">
        <f>IF( ISBLANK(P3.Comprensible!D384),"",P3.Comprensible!D384)</f>
        <v/>
      </c>
      <c r="W83" s="124" t="str">
        <f>IF(ISBLANK(P4.Robusto!D118),"",P4.Robusto!D118)</f>
        <v/>
      </c>
      <c r="X83" s="40"/>
      <c r="Y83" s="38"/>
      <c r="Z83" s="38"/>
      <c r="AA83" s="38"/>
      <c r="AB83" s="38"/>
      <c r="AC83" s="38"/>
      <c r="AD83" s="38"/>
      <c r="AE83" s="38"/>
      <c r="AF83" s="38"/>
      <c r="AG83" s="38"/>
      <c r="AH83" s="38"/>
      <c r="AI83" s="38"/>
      <c r="AJ83" s="38"/>
      <c r="AK83" s="38"/>
    </row>
    <row r="84" spans="1:37" ht="20.25">
      <c r="A84" s="38"/>
      <c r="B84" s="122" t="str">
        <f>IF( ISBLANK('03.Muestra'!$C32),"",'03.Muestra'!$C32)</f>
        <v/>
      </c>
      <c r="C84" s="123" t="str">
        <f>IF( ISBLANK('03.Muestra'!$E32),"",'03.Muestra'!$E32)</f>
        <v/>
      </c>
      <c r="D84" s="124" t="str">
        <f>IF( ISBLANK(P1.Perceptible!D195),"",P1.Perceptible!D195)</f>
        <v/>
      </c>
      <c r="E84" s="124" t="str">
        <f>IF( ISBLANK(P1.Perceptible!D233),"",P1.Perceptible!D233)</f>
        <v/>
      </c>
      <c r="F84" s="124" t="str">
        <f>IF( ISBLANK(P1.Perceptible!D385),"",P1.Perceptible!D385)</f>
        <v/>
      </c>
      <c r="G84" s="124" t="str">
        <f>IF( ISBLANK(P1.Perceptible!D423),"",P1.Perceptible!D423)</f>
        <v/>
      </c>
      <c r="H84" s="124" t="str">
        <f>IF( ISBLANK(P1.Perceptible!D537),"",P1.Perceptible!D537)</f>
        <v/>
      </c>
      <c r="I84" s="124" t="str">
        <f>IF( ISBLANK(P1.Perceptible!D575),"",P1.Perceptible!D575)</f>
        <v/>
      </c>
      <c r="J84" s="124" t="str">
        <f>IF( ISBLANK(P1.Perceptible!D613),"",P1.Perceptible!D613)</f>
        <v/>
      </c>
      <c r="K84" s="124" t="str">
        <f>IF( ISBLANK(P1.Perceptible!D651),"",P1.Perceptible!D651)</f>
        <v/>
      </c>
      <c r="L84" s="124" t="str">
        <f>IF( ISBLANK(P1.Perceptible!D689),"",P1.Perceptible!D689)</f>
        <v/>
      </c>
      <c r="M84" s="124" t="str">
        <f>IF( ISBLANK(P1.Perceptible!D727),"",P1.Perceptible!D727)</f>
        <v/>
      </c>
      <c r="N84" s="124" t="str">
        <f>IF( ISBLANK(P1.Perceptible!D765),"",P1.Perceptible!D765)</f>
        <v/>
      </c>
      <c r="O84" s="124" t="str">
        <f>IF( ISBLANK(P2.Operable!D423),"",P2.Operable!D423)</f>
        <v/>
      </c>
      <c r="P84" s="124" t="str">
        <f>IF( ISBLANK(P2.Operable!D461),"",P2.Operable!D461)</f>
        <v/>
      </c>
      <c r="Q84" s="124" t="str">
        <f>IF( ISBLANK(P2.Operable!D499),"",P2.Operable!D499)</f>
        <v/>
      </c>
      <c r="R84" s="124" t="str">
        <f>IF( ISBLANK(P3.Comprensible!D81),"",P3.Comprensible!D81)</f>
        <v/>
      </c>
      <c r="S84" s="124" t="str">
        <f>IF( ISBLANK(P3.Comprensible!D195),"",P3.Comprensible!D195)</f>
        <v/>
      </c>
      <c r="T84" s="124" t="str">
        <f>IF( ISBLANK(P3.Comprensible!D233),"",P3.Comprensible!D233)</f>
        <v/>
      </c>
      <c r="U84" s="124" t="str">
        <f>IF( ISBLANK(P3.Comprensible!D347),"",P3.Comprensible!D347)</f>
        <v/>
      </c>
      <c r="V84" s="124" t="str">
        <f>IF( ISBLANK(P3.Comprensible!D385),"",P3.Comprensible!D385)</f>
        <v/>
      </c>
      <c r="W84" s="124" t="str">
        <f>IF(ISBLANK(P4.Robusto!D119),"",P4.Robusto!D119)</f>
        <v/>
      </c>
      <c r="X84" s="40"/>
      <c r="Y84" s="38"/>
      <c r="Z84" s="38"/>
      <c r="AA84" s="38"/>
      <c r="AB84" s="38"/>
      <c r="AC84" s="38"/>
      <c r="AD84" s="38"/>
      <c r="AE84" s="38"/>
      <c r="AF84" s="38"/>
      <c r="AG84" s="38"/>
      <c r="AH84" s="38"/>
      <c r="AI84" s="38"/>
      <c r="AJ84" s="38"/>
      <c r="AK84" s="38"/>
    </row>
    <row r="85" spans="1:37" ht="20.25">
      <c r="A85" s="38"/>
      <c r="B85" s="122" t="str">
        <f>IF( ISBLANK('03.Muestra'!$C33),"",'03.Muestra'!$C33)</f>
        <v/>
      </c>
      <c r="C85" s="123" t="str">
        <f>IF( ISBLANK('03.Muestra'!$E33),"",'03.Muestra'!$E33)</f>
        <v/>
      </c>
      <c r="D85" s="124" t="str">
        <f>IF( ISBLANK(P1.Perceptible!D196),"",P1.Perceptible!D196)</f>
        <v/>
      </c>
      <c r="E85" s="124" t="str">
        <f>IF( ISBLANK(P1.Perceptible!D234),"",P1.Perceptible!D234)</f>
        <v/>
      </c>
      <c r="F85" s="124" t="str">
        <f>IF( ISBLANK(P1.Perceptible!D386),"",P1.Perceptible!D386)</f>
        <v/>
      </c>
      <c r="G85" s="124" t="str">
        <f>IF( ISBLANK(P1.Perceptible!D424),"",P1.Perceptible!D424)</f>
        <v/>
      </c>
      <c r="H85" s="124" t="str">
        <f>IF( ISBLANK(P1.Perceptible!D538),"",P1.Perceptible!D538)</f>
        <v/>
      </c>
      <c r="I85" s="124" t="str">
        <f>IF( ISBLANK(P1.Perceptible!D576),"",P1.Perceptible!D576)</f>
        <v/>
      </c>
      <c r="J85" s="124" t="str">
        <f>IF( ISBLANK(P1.Perceptible!D614),"",P1.Perceptible!D614)</f>
        <v/>
      </c>
      <c r="K85" s="124" t="str">
        <f>IF( ISBLANK(P1.Perceptible!D652),"",P1.Perceptible!D652)</f>
        <v/>
      </c>
      <c r="L85" s="124" t="str">
        <f>IF( ISBLANK(P1.Perceptible!D690),"",P1.Perceptible!D690)</f>
        <v/>
      </c>
      <c r="M85" s="124" t="str">
        <f>IF( ISBLANK(P1.Perceptible!D728),"",P1.Perceptible!D728)</f>
        <v/>
      </c>
      <c r="N85" s="124" t="str">
        <f>IF( ISBLANK(P1.Perceptible!D766),"",P1.Perceptible!D766)</f>
        <v/>
      </c>
      <c r="O85" s="124" t="str">
        <f>IF( ISBLANK(P2.Operable!D424),"",P2.Operable!D424)</f>
        <v/>
      </c>
      <c r="P85" s="124" t="str">
        <f>IF( ISBLANK(P2.Operable!D462),"",P2.Operable!D462)</f>
        <v/>
      </c>
      <c r="Q85" s="124" t="str">
        <f>IF( ISBLANK(P2.Operable!D500),"",P2.Operable!D500)</f>
        <v/>
      </c>
      <c r="R85" s="124" t="str">
        <f>IF( ISBLANK(P3.Comprensible!D82),"",P3.Comprensible!D82)</f>
        <v/>
      </c>
      <c r="S85" s="124" t="str">
        <f>IF( ISBLANK(P3.Comprensible!D196),"",P3.Comprensible!D196)</f>
        <v/>
      </c>
      <c r="T85" s="124" t="str">
        <f>IF( ISBLANK(P3.Comprensible!D234),"",P3.Comprensible!D234)</f>
        <v/>
      </c>
      <c r="U85" s="124" t="str">
        <f>IF( ISBLANK(P3.Comprensible!D348),"",P3.Comprensible!D348)</f>
        <v/>
      </c>
      <c r="V85" s="124" t="str">
        <f>IF( ISBLANK(P3.Comprensible!D386),"",P3.Comprensible!D386)</f>
        <v/>
      </c>
      <c r="W85" s="124" t="str">
        <f>IF(ISBLANK(P4.Robusto!D120),"",P4.Robusto!D120)</f>
        <v/>
      </c>
      <c r="X85" s="40"/>
      <c r="Y85" s="38"/>
      <c r="Z85" s="38"/>
      <c r="AA85" s="38"/>
      <c r="AB85" s="38"/>
      <c r="AC85" s="38"/>
      <c r="AD85" s="38"/>
      <c r="AE85" s="38"/>
      <c r="AF85" s="38"/>
      <c r="AG85" s="38"/>
      <c r="AH85" s="38"/>
      <c r="AI85" s="38"/>
      <c r="AJ85" s="38"/>
      <c r="AK85" s="38"/>
    </row>
    <row r="86" spans="1:37" ht="20.25">
      <c r="A86" s="38"/>
      <c r="B86" s="122" t="str">
        <f>IF( ISBLANK('03.Muestra'!$C34),"",'03.Muestra'!$C34)</f>
        <v/>
      </c>
      <c r="C86" s="123" t="str">
        <f>IF( ISBLANK('03.Muestra'!$E34),"",'03.Muestra'!$E34)</f>
        <v/>
      </c>
      <c r="D86" s="124" t="str">
        <f>IF( ISBLANK(P1.Perceptible!D197),"",P1.Perceptible!D197)</f>
        <v/>
      </c>
      <c r="E86" s="124" t="str">
        <f>IF( ISBLANK(P1.Perceptible!D235),"",P1.Perceptible!D235)</f>
        <v/>
      </c>
      <c r="F86" s="124" t="str">
        <f>IF( ISBLANK(P1.Perceptible!D387),"",P1.Perceptible!D387)</f>
        <v/>
      </c>
      <c r="G86" s="124" t="str">
        <f>IF( ISBLANK(P1.Perceptible!D425),"",P1.Perceptible!D425)</f>
        <v/>
      </c>
      <c r="H86" s="124" t="str">
        <f>IF( ISBLANK(P1.Perceptible!D539),"",P1.Perceptible!D539)</f>
        <v/>
      </c>
      <c r="I86" s="124" t="str">
        <f>IF( ISBLANK(P1.Perceptible!D577),"",P1.Perceptible!D577)</f>
        <v/>
      </c>
      <c r="J86" s="124" t="str">
        <f>IF( ISBLANK(P1.Perceptible!D615),"",P1.Perceptible!D615)</f>
        <v/>
      </c>
      <c r="K86" s="124" t="str">
        <f>IF( ISBLANK(P1.Perceptible!D653),"",P1.Perceptible!D653)</f>
        <v/>
      </c>
      <c r="L86" s="124" t="str">
        <f>IF( ISBLANK(P1.Perceptible!D691),"",P1.Perceptible!D691)</f>
        <v/>
      </c>
      <c r="M86" s="124" t="str">
        <f>IF( ISBLANK(P1.Perceptible!D729),"",P1.Perceptible!D729)</f>
        <v/>
      </c>
      <c r="N86" s="124" t="str">
        <f>IF( ISBLANK(P1.Perceptible!D767),"",P1.Perceptible!D767)</f>
        <v/>
      </c>
      <c r="O86" s="124" t="str">
        <f>IF( ISBLANK(P2.Operable!D425),"",P2.Operable!D425)</f>
        <v/>
      </c>
      <c r="P86" s="124" t="str">
        <f>IF( ISBLANK(P2.Operable!D463),"",P2.Operable!D463)</f>
        <v/>
      </c>
      <c r="Q86" s="124" t="str">
        <f>IF( ISBLANK(P2.Operable!D501),"",P2.Operable!D501)</f>
        <v/>
      </c>
      <c r="R86" s="124" t="str">
        <f>IF( ISBLANK(P3.Comprensible!D83),"",P3.Comprensible!D83)</f>
        <v/>
      </c>
      <c r="S86" s="124" t="str">
        <f>IF( ISBLANK(P3.Comprensible!D197),"",P3.Comprensible!D197)</f>
        <v/>
      </c>
      <c r="T86" s="124" t="str">
        <f>IF( ISBLANK(P3.Comprensible!D235),"",P3.Comprensible!D235)</f>
        <v/>
      </c>
      <c r="U86" s="124" t="str">
        <f>IF( ISBLANK(P3.Comprensible!D349),"",P3.Comprensible!D349)</f>
        <v/>
      </c>
      <c r="V86" s="124" t="str">
        <f>IF( ISBLANK(P3.Comprensible!D387),"",P3.Comprensible!D387)</f>
        <v/>
      </c>
      <c r="W86" s="124" t="str">
        <f>IF(ISBLANK(P4.Robusto!D121),"",P4.Robusto!D121)</f>
        <v/>
      </c>
      <c r="X86" s="40"/>
      <c r="Y86" s="38"/>
      <c r="Z86" s="38"/>
      <c r="AA86" s="38"/>
      <c r="AB86" s="38"/>
      <c r="AC86" s="38"/>
      <c r="AD86" s="38"/>
      <c r="AE86" s="38"/>
      <c r="AF86" s="38"/>
      <c r="AG86" s="38"/>
      <c r="AH86" s="38"/>
      <c r="AI86" s="38"/>
      <c r="AJ86" s="38"/>
      <c r="AK86" s="38"/>
    </row>
    <row r="87" spans="1:37" ht="20.25">
      <c r="A87" s="38"/>
      <c r="B87" s="122" t="str">
        <f>IF( ISBLANK('03.Muestra'!$C35),"",'03.Muestra'!$C35)</f>
        <v/>
      </c>
      <c r="C87" s="123" t="str">
        <f>IF( ISBLANK('03.Muestra'!$E35),"",'03.Muestra'!$E35)</f>
        <v/>
      </c>
      <c r="D87" s="124" t="str">
        <f>IF( ISBLANK(P1.Perceptible!D198),"",P1.Perceptible!D198)</f>
        <v/>
      </c>
      <c r="E87" s="124" t="str">
        <f>IF( ISBLANK(P1.Perceptible!D236),"",P1.Perceptible!D236)</f>
        <v/>
      </c>
      <c r="F87" s="124" t="str">
        <f>IF( ISBLANK(P1.Perceptible!D388),"",P1.Perceptible!D388)</f>
        <v/>
      </c>
      <c r="G87" s="124" t="str">
        <f>IF( ISBLANK(P1.Perceptible!D426),"",P1.Perceptible!D426)</f>
        <v/>
      </c>
      <c r="H87" s="124" t="str">
        <f>IF( ISBLANK(P1.Perceptible!D540),"",P1.Perceptible!D540)</f>
        <v/>
      </c>
      <c r="I87" s="124" t="str">
        <f>IF( ISBLANK(P1.Perceptible!D578),"",P1.Perceptible!D578)</f>
        <v/>
      </c>
      <c r="J87" s="124" t="str">
        <f>IF( ISBLANK(P1.Perceptible!D616),"",P1.Perceptible!D616)</f>
        <v/>
      </c>
      <c r="K87" s="124" t="str">
        <f>IF( ISBLANK(P1.Perceptible!D654),"",P1.Perceptible!D654)</f>
        <v/>
      </c>
      <c r="L87" s="124" t="str">
        <f>IF( ISBLANK(P1.Perceptible!D692),"",P1.Perceptible!D692)</f>
        <v/>
      </c>
      <c r="M87" s="124" t="str">
        <f>IF( ISBLANK(P1.Perceptible!D730),"",P1.Perceptible!D730)</f>
        <v/>
      </c>
      <c r="N87" s="124" t="str">
        <f>IF( ISBLANK(P1.Perceptible!D768),"",P1.Perceptible!D768)</f>
        <v/>
      </c>
      <c r="O87" s="124" t="str">
        <f>IF( ISBLANK(P2.Operable!D426),"",P2.Operable!D426)</f>
        <v/>
      </c>
      <c r="P87" s="124" t="str">
        <f>IF( ISBLANK(P2.Operable!D464),"",P2.Operable!D464)</f>
        <v/>
      </c>
      <c r="Q87" s="124" t="str">
        <f>IF( ISBLANK(P2.Operable!D502),"",P2.Operable!D502)</f>
        <v/>
      </c>
      <c r="R87" s="124" t="str">
        <f>IF( ISBLANK(P3.Comprensible!D84),"",P3.Comprensible!D84)</f>
        <v/>
      </c>
      <c r="S87" s="124" t="str">
        <f>IF( ISBLANK(P3.Comprensible!D198),"",P3.Comprensible!D198)</f>
        <v/>
      </c>
      <c r="T87" s="124" t="str">
        <f>IF( ISBLANK(P3.Comprensible!D236),"",P3.Comprensible!D236)</f>
        <v/>
      </c>
      <c r="U87" s="124" t="str">
        <f>IF( ISBLANK(P3.Comprensible!D350),"",P3.Comprensible!D350)</f>
        <v/>
      </c>
      <c r="V87" s="124" t="str">
        <f>IF( ISBLANK(P3.Comprensible!D388),"",P3.Comprensible!D388)</f>
        <v/>
      </c>
      <c r="W87" s="124" t="str">
        <f>IF(ISBLANK(P4.Robusto!D122),"",P4.Robusto!D122)</f>
        <v/>
      </c>
      <c r="X87" s="40"/>
      <c r="Y87" s="38"/>
      <c r="Z87" s="38"/>
      <c r="AA87" s="38"/>
      <c r="AB87" s="38"/>
      <c r="AC87" s="38"/>
      <c r="AD87" s="38"/>
      <c r="AE87" s="38"/>
      <c r="AF87" s="38"/>
      <c r="AG87" s="38"/>
      <c r="AH87" s="38"/>
      <c r="AI87" s="38"/>
      <c r="AJ87" s="38"/>
      <c r="AK87" s="38"/>
    </row>
    <row r="88" spans="1:37" ht="20.25">
      <c r="A88" s="38"/>
      <c r="B88" s="122" t="str">
        <f>IF( ISBLANK('03.Muestra'!$C36),"",'03.Muestra'!$C36)</f>
        <v/>
      </c>
      <c r="C88" s="123" t="str">
        <f>IF( ISBLANK('03.Muestra'!$E36),"",'03.Muestra'!$E36)</f>
        <v/>
      </c>
      <c r="D88" s="124" t="str">
        <f>IF( ISBLANK(P1.Perceptible!D199),"",P1.Perceptible!D199)</f>
        <v/>
      </c>
      <c r="E88" s="124" t="str">
        <f>IF( ISBLANK(P1.Perceptible!D237),"",P1.Perceptible!D237)</f>
        <v/>
      </c>
      <c r="F88" s="124" t="str">
        <f>IF( ISBLANK(P1.Perceptible!D389),"",P1.Perceptible!D389)</f>
        <v/>
      </c>
      <c r="G88" s="124" t="str">
        <f>IF( ISBLANK(P1.Perceptible!D427),"",P1.Perceptible!D427)</f>
        <v/>
      </c>
      <c r="H88" s="124" t="str">
        <f>IF( ISBLANK(P1.Perceptible!D541),"",P1.Perceptible!D541)</f>
        <v/>
      </c>
      <c r="I88" s="124" t="str">
        <f>IF( ISBLANK(P1.Perceptible!D579),"",P1.Perceptible!D579)</f>
        <v/>
      </c>
      <c r="J88" s="124" t="str">
        <f>IF( ISBLANK(P1.Perceptible!D617),"",P1.Perceptible!D617)</f>
        <v/>
      </c>
      <c r="K88" s="124" t="str">
        <f>IF( ISBLANK(P1.Perceptible!D655),"",P1.Perceptible!D655)</f>
        <v/>
      </c>
      <c r="L88" s="124" t="str">
        <f>IF( ISBLANK(P1.Perceptible!D693),"",P1.Perceptible!D693)</f>
        <v/>
      </c>
      <c r="M88" s="124" t="str">
        <f>IF( ISBLANK(P1.Perceptible!D731),"",P1.Perceptible!D731)</f>
        <v/>
      </c>
      <c r="N88" s="124" t="str">
        <f>IF( ISBLANK(P1.Perceptible!D769),"",P1.Perceptible!D769)</f>
        <v/>
      </c>
      <c r="O88" s="124" t="str">
        <f>IF( ISBLANK(P2.Operable!D427),"",P2.Operable!D427)</f>
        <v/>
      </c>
      <c r="P88" s="124" t="str">
        <f>IF( ISBLANK(P2.Operable!D465),"",P2.Operable!D465)</f>
        <v/>
      </c>
      <c r="Q88" s="124" t="str">
        <f>IF( ISBLANK(P2.Operable!D503),"",P2.Operable!D503)</f>
        <v/>
      </c>
      <c r="R88" s="124" t="str">
        <f>IF( ISBLANK(P3.Comprensible!D85),"",P3.Comprensible!D85)</f>
        <v/>
      </c>
      <c r="S88" s="124" t="str">
        <f>IF( ISBLANK(P3.Comprensible!D199),"",P3.Comprensible!D199)</f>
        <v/>
      </c>
      <c r="T88" s="124" t="str">
        <f>IF( ISBLANK(P3.Comprensible!D237),"",P3.Comprensible!D237)</f>
        <v/>
      </c>
      <c r="U88" s="124" t="str">
        <f>IF( ISBLANK(P3.Comprensible!D351),"",P3.Comprensible!D351)</f>
        <v/>
      </c>
      <c r="V88" s="124" t="str">
        <f>IF( ISBLANK(P3.Comprensible!D389),"",P3.Comprensible!D389)</f>
        <v/>
      </c>
      <c r="W88" s="124" t="str">
        <f>IF(ISBLANK(P4.Robusto!D123),"",P4.Robusto!D123)</f>
        <v/>
      </c>
      <c r="X88" s="40"/>
      <c r="Y88" s="38"/>
      <c r="Z88" s="38"/>
      <c r="AA88" s="38"/>
      <c r="AB88" s="38"/>
      <c r="AC88" s="38"/>
      <c r="AD88" s="38"/>
      <c r="AE88" s="38"/>
      <c r="AF88" s="38"/>
      <c r="AG88" s="38"/>
      <c r="AH88" s="38"/>
      <c r="AI88" s="38"/>
      <c r="AJ88" s="38"/>
      <c r="AK88" s="38"/>
    </row>
    <row r="89" spans="1:37" ht="20.25">
      <c r="A89" s="38"/>
      <c r="B89" s="122" t="str">
        <f>IF( ISBLANK('03.Muestra'!$C37),"",'03.Muestra'!$C37)</f>
        <v/>
      </c>
      <c r="C89" s="123" t="str">
        <f>IF( ISBLANK('03.Muestra'!$E37),"",'03.Muestra'!$E37)</f>
        <v/>
      </c>
      <c r="D89" s="124" t="str">
        <f>IF( ISBLANK(P1.Perceptible!D200),"",P1.Perceptible!D200)</f>
        <v/>
      </c>
      <c r="E89" s="124" t="str">
        <f>IF( ISBLANK(P1.Perceptible!D238),"",P1.Perceptible!D238)</f>
        <v/>
      </c>
      <c r="F89" s="124" t="str">
        <f>IF( ISBLANK(P1.Perceptible!D390),"",P1.Perceptible!D390)</f>
        <v/>
      </c>
      <c r="G89" s="124" t="str">
        <f>IF( ISBLANK(P1.Perceptible!D428),"",P1.Perceptible!D428)</f>
        <v/>
      </c>
      <c r="H89" s="124" t="str">
        <f>IF( ISBLANK(P1.Perceptible!D542),"",P1.Perceptible!D542)</f>
        <v/>
      </c>
      <c r="I89" s="124" t="str">
        <f>IF( ISBLANK(P1.Perceptible!D580),"",P1.Perceptible!D580)</f>
        <v/>
      </c>
      <c r="J89" s="124" t="str">
        <f>IF( ISBLANK(P1.Perceptible!D618),"",P1.Perceptible!D618)</f>
        <v/>
      </c>
      <c r="K89" s="124" t="str">
        <f>IF( ISBLANK(P1.Perceptible!D656),"",P1.Perceptible!D656)</f>
        <v/>
      </c>
      <c r="L89" s="124" t="str">
        <f>IF( ISBLANK(P1.Perceptible!D694),"",P1.Perceptible!D694)</f>
        <v/>
      </c>
      <c r="M89" s="124" t="str">
        <f>IF( ISBLANK(P1.Perceptible!D732),"",P1.Perceptible!D732)</f>
        <v/>
      </c>
      <c r="N89" s="124" t="str">
        <f>IF( ISBLANK(P1.Perceptible!D770),"",P1.Perceptible!D770)</f>
        <v/>
      </c>
      <c r="O89" s="124" t="str">
        <f>IF( ISBLANK(P2.Operable!D428),"",P2.Operable!D428)</f>
        <v/>
      </c>
      <c r="P89" s="124" t="str">
        <f>IF( ISBLANK(P2.Operable!D466),"",P2.Operable!D466)</f>
        <v/>
      </c>
      <c r="Q89" s="124" t="str">
        <f>IF( ISBLANK(P2.Operable!D504),"",P2.Operable!D504)</f>
        <v/>
      </c>
      <c r="R89" s="124" t="str">
        <f>IF( ISBLANK(P3.Comprensible!D86),"",P3.Comprensible!D86)</f>
        <v/>
      </c>
      <c r="S89" s="124" t="str">
        <f>IF( ISBLANK(P3.Comprensible!D200),"",P3.Comprensible!D200)</f>
        <v/>
      </c>
      <c r="T89" s="124" t="str">
        <f>IF( ISBLANK(P3.Comprensible!D238),"",P3.Comprensible!D238)</f>
        <v/>
      </c>
      <c r="U89" s="124" t="str">
        <f>IF( ISBLANK(P3.Comprensible!D352),"",P3.Comprensible!D352)</f>
        <v/>
      </c>
      <c r="V89" s="124" t="str">
        <f>IF( ISBLANK(P3.Comprensible!D390),"",P3.Comprensible!D390)</f>
        <v/>
      </c>
      <c r="W89" s="124" t="str">
        <f>IF(ISBLANK(P4.Robusto!D124),"",P4.Robusto!D124)</f>
        <v/>
      </c>
      <c r="X89" s="40"/>
      <c r="Y89" s="38"/>
      <c r="Z89" s="38"/>
      <c r="AA89" s="38"/>
      <c r="AB89" s="38"/>
      <c r="AC89" s="38"/>
      <c r="AD89" s="38"/>
      <c r="AE89" s="38"/>
      <c r="AF89" s="38"/>
      <c r="AG89" s="38"/>
      <c r="AH89" s="38"/>
      <c r="AI89" s="38"/>
      <c r="AJ89" s="38"/>
      <c r="AK89" s="38"/>
    </row>
    <row r="90" spans="1:37" ht="20.25">
      <c r="A90" s="38"/>
      <c r="B90" s="122" t="str">
        <f>IF( ISBLANK('03.Muestra'!$C38),"",'03.Muestra'!$C38)</f>
        <v/>
      </c>
      <c r="C90" s="123" t="str">
        <f>IF( ISBLANK('03.Muestra'!$E38),"",'03.Muestra'!$E38)</f>
        <v/>
      </c>
      <c r="D90" s="124" t="str">
        <f>IF( ISBLANK(P1.Perceptible!D201),"",P1.Perceptible!D201)</f>
        <v/>
      </c>
      <c r="E90" s="124" t="str">
        <f>IF( ISBLANK(P1.Perceptible!D239),"",P1.Perceptible!D239)</f>
        <v/>
      </c>
      <c r="F90" s="124" t="str">
        <f>IF( ISBLANK(P1.Perceptible!D391),"",P1.Perceptible!D391)</f>
        <v/>
      </c>
      <c r="G90" s="124" t="str">
        <f>IF( ISBLANK(P1.Perceptible!D429),"",P1.Perceptible!D429)</f>
        <v/>
      </c>
      <c r="H90" s="124" t="str">
        <f>IF( ISBLANK(P1.Perceptible!D543),"",P1.Perceptible!D543)</f>
        <v/>
      </c>
      <c r="I90" s="124" t="str">
        <f>IF( ISBLANK(P1.Perceptible!D581),"",P1.Perceptible!D581)</f>
        <v/>
      </c>
      <c r="J90" s="124" t="str">
        <f>IF( ISBLANK(P1.Perceptible!D619),"",P1.Perceptible!D619)</f>
        <v/>
      </c>
      <c r="K90" s="124" t="str">
        <f>IF( ISBLANK(P1.Perceptible!D657),"",P1.Perceptible!D657)</f>
        <v/>
      </c>
      <c r="L90" s="124" t="str">
        <f>IF( ISBLANK(P1.Perceptible!D695),"",P1.Perceptible!D695)</f>
        <v/>
      </c>
      <c r="M90" s="124" t="str">
        <f>IF( ISBLANK(P1.Perceptible!D733),"",P1.Perceptible!D733)</f>
        <v/>
      </c>
      <c r="N90" s="124" t="str">
        <f>IF( ISBLANK(P1.Perceptible!D771),"",P1.Perceptible!D771)</f>
        <v/>
      </c>
      <c r="O90" s="124" t="str">
        <f>IF( ISBLANK(P2.Operable!D429),"",P2.Operable!D429)</f>
        <v/>
      </c>
      <c r="P90" s="124" t="str">
        <f>IF( ISBLANK(P2.Operable!D467),"",P2.Operable!D467)</f>
        <v/>
      </c>
      <c r="Q90" s="124" t="str">
        <f>IF( ISBLANK(P2.Operable!D505),"",P2.Operable!D505)</f>
        <v/>
      </c>
      <c r="R90" s="124" t="str">
        <f>IF( ISBLANK(P3.Comprensible!D87),"",P3.Comprensible!D87)</f>
        <v/>
      </c>
      <c r="S90" s="124" t="str">
        <f>IF( ISBLANK(P3.Comprensible!D201),"",P3.Comprensible!D201)</f>
        <v/>
      </c>
      <c r="T90" s="124" t="str">
        <f>IF( ISBLANK(P3.Comprensible!D239),"",P3.Comprensible!D239)</f>
        <v/>
      </c>
      <c r="U90" s="124" t="str">
        <f>IF( ISBLANK(P3.Comprensible!D353),"",P3.Comprensible!D353)</f>
        <v/>
      </c>
      <c r="V90" s="124" t="str">
        <f>IF( ISBLANK(P3.Comprensible!D391),"",P3.Comprensible!D391)</f>
        <v/>
      </c>
      <c r="W90" s="124" t="str">
        <f>IF(ISBLANK(P4.Robusto!D125),"",P4.Robusto!D125)</f>
        <v/>
      </c>
      <c r="X90" s="40"/>
      <c r="Y90" s="38"/>
      <c r="Z90" s="38"/>
      <c r="AA90" s="38"/>
      <c r="AB90" s="38"/>
      <c r="AC90" s="38"/>
      <c r="AD90" s="38"/>
      <c r="AE90" s="38"/>
      <c r="AF90" s="38"/>
      <c r="AG90" s="38"/>
      <c r="AH90" s="38"/>
      <c r="AI90" s="38"/>
      <c r="AJ90" s="38"/>
      <c r="AK90" s="38"/>
    </row>
    <row r="91" spans="1:37" ht="20.25">
      <c r="A91" s="38"/>
      <c r="B91" s="122" t="str">
        <f>IF( ISBLANK('03.Muestra'!$C39),"",'03.Muestra'!$C39)</f>
        <v/>
      </c>
      <c r="C91" s="123" t="str">
        <f>IF( ISBLANK('03.Muestra'!$E39),"",'03.Muestra'!$E39)</f>
        <v/>
      </c>
      <c r="D91" s="124" t="str">
        <f>IF( ISBLANK(P1.Perceptible!D202),"",P1.Perceptible!D202)</f>
        <v/>
      </c>
      <c r="E91" s="124" t="str">
        <f>IF( ISBLANK(P1.Perceptible!D240),"",P1.Perceptible!D240)</f>
        <v/>
      </c>
      <c r="F91" s="124" t="str">
        <f>IF( ISBLANK(P1.Perceptible!D392),"",P1.Perceptible!D392)</f>
        <v/>
      </c>
      <c r="G91" s="124" t="str">
        <f>IF( ISBLANK(P1.Perceptible!D430),"",P1.Perceptible!D430)</f>
        <v/>
      </c>
      <c r="H91" s="124" t="str">
        <f>IF( ISBLANK(P1.Perceptible!D544),"",P1.Perceptible!D544)</f>
        <v/>
      </c>
      <c r="I91" s="124" t="str">
        <f>IF( ISBLANK(P1.Perceptible!D582),"",P1.Perceptible!D582)</f>
        <v/>
      </c>
      <c r="J91" s="124" t="str">
        <f>IF( ISBLANK(P1.Perceptible!D620),"",P1.Perceptible!D620)</f>
        <v/>
      </c>
      <c r="K91" s="124" t="str">
        <f>IF( ISBLANK(P1.Perceptible!D658),"",P1.Perceptible!D658)</f>
        <v/>
      </c>
      <c r="L91" s="124" t="str">
        <f>IF( ISBLANK(P1.Perceptible!D696),"",P1.Perceptible!D696)</f>
        <v/>
      </c>
      <c r="M91" s="124" t="str">
        <f>IF( ISBLANK(P1.Perceptible!D734),"",P1.Perceptible!D734)</f>
        <v/>
      </c>
      <c r="N91" s="124" t="str">
        <f>IF( ISBLANK(P1.Perceptible!D772),"",P1.Perceptible!D772)</f>
        <v/>
      </c>
      <c r="O91" s="124" t="str">
        <f>IF( ISBLANK(P2.Operable!D430),"",P2.Operable!D430)</f>
        <v/>
      </c>
      <c r="P91" s="124" t="str">
        <f>IF( ISBLANK(P2.Operable!D468),"",P2.Operable!D468)</f>
        <v/>
      </c>
      <c r="Q91" s="124" t="str">
        <f>IF( ISBLANK(P2.Operable!D506),"",P2.Operable!D506)</f>
        <v/>
      </c>
      <c r="R91" s="124" t="str">
        <f>IF( ISBLANK(P3.Comprensible!D88),"",P3.Comprensible!D88)</f>
        <v/>
      </c>
      <c r="S91" s="124" t="str">
        <f>IF( ISBLANK(P3.Comprensible!D202),"",P3.Comprensible!D202)</f>
        <v/>
      </c>
      <c r="T91" s="124" t="str">
        <f>IF( ISBLANK(P3.Comprensible!D240),"",P3.Comprensible!D240)</f>
        <v/>
      </c>
      <c r="U91" s="124" t="str">
        <f>IF( ISBLANK(P3.Comprensible!D354),"",P3.Comprensible!D354)</f>
        <v/>
      </c>
      <c r="V91" s="124" t="str">
        <f>IF( ISBLANK(P3.Comprensible!D392),"",P3.Comprensible!D392)</f>
        <v/>
      </c>
      <c r="W91" s="124" t="str">
        <f>IF(ISBLANK(P4.Robusto!D126),"",P4.Robusto!D126)</f>
        <v/>
      </c>
      <c r="X91" s="40"/>
      <c r="Y91" s="38"/>
      <c r="Z91" s="38"/>
      <c r="AA91" s="38"/>
      <c r="AB91" s="38"/>
      <c r="AC91" s="38"/>
      <c r="AD91" s="38"/>
      <c r="AE91" s="38"/>
      <c r="AF91" s="38"/>
      <c r="AG91" s="38"/>
      <c r="AH91" s="38"/>
      <c r="AI91" s="38"/>
      <c r="AJ91" s="38"/>
      <c r="AK91" s="38"/>
    </row>
    <row r="92" spans="1:37" ht="20.25">
      <c r="A92" s="38"/>
      <c r="B92" s="122" t="str">
        <f>IF( ISBLANK('03.Muestra'!$C40),"",'03.Muestra'!$C40)</f>
        <v/>
      </c>
      <c r="C92" s="123" t="str">
        <f>IF( ISBLANK('03.Muestra'!$E40),"",'03.Muestra'!$E40)</f>
        <v/>
      </c>
      <c r="D92" s="124" t="str">
        <f>IF( ISBLANK(P1.Perceptible!D203),"",P1.Perceptible!D203)</f>
        <v/>
      </c>
      <c r="E92" s="124" t="str">
        <f>IF( ISBLANK(P1.Perceptible!D241),"",P1.Perceptible!D241)</f>
        <v/>
      </c>
      <c r="F92" s="124" t="str">
        <f>IF( ISBLANK(P1.Perceptible!D393),"",P1.Perceptible!D393)</f>
        <v/>
      </c>
      <c r="G92" s="124" t="str">
        <f>IF( ISBLANK(P1.Perceptible!D431),"",P1.Perceptible!D431)</f>
        <v/>
      </c>
      <c r="H92" s="124" t="str">
        <f>IF( ISBLANK(P1.Perceptible!D545),"",P1.Perceptible!D545)</f>
        <v/>
      </c>
      <c r="I92" s="124" t="str">
        <f>IF( ISBLANK(P1.Perceptible!D583),"",P1.Perceptible!D583)</f>
        <v/>
      </c>
      <c r="J92" s="124" t="str">
        <f>IF( ISBLANK(P1.Perceptible!D621),"",P1.Perceptible!D621)</f>
        <v/>
      </c>
      <c r="K92" s="124" t="str">
        <f>IF( ISBLANK(P1.Perceptible!D659),"",P1.Perceptible!D659)</f>
        <v/>
      </c>
      <c r="L92" s="124" t="str">
        <f>IF( ISBLANK(P1.Perceptible!D697),"",P1.Perceptible!D697)</f>
        <v/>
      </c>
      <c r="M92" s="124" t="str">
        <f>IF( ISBLANK(P1.Perceptible!D735),"",P1.Perceptible!D735)</f>
        <v/>
      </c>
      <c r="N92" s="124" t="str">
        <f>IF( ISBLANK(P1.Perceptible!D773),"",P1.Perceptible!D773)</f>
        <v/>
      </c>
      <c r="O92" s="124" t="str">
        <f>IF( ISBLANK(P2.Operable!D431),"",P2.Operable!D431)</f>
        <v/>
      </c>
      <c r="P92" s="124" t="str">
        <f>IF( ISBLANK(P2.Operable!D469),"",P2.Operable!D469)</f>
        <v/>
      </c>
      <c r="Q92" s="124" t="str">
        <f>IF( ISBLANK(P2.Operable!D507),"",P2.Operable!D507)</f>
        <v/>
      </c>
      <c r="R92" s="124" t="str">
        <f>IF( ISBLANK(P3.Comprensible!D89),"",P3.Comprensible!D89)</f>
        <v/>
      </c>
      <c r="S92" s="124" t="str">
        <f>IF( ISBLANK(P3.Comprensible!D203),"",P3.Comprensible!D203)</f>
        <v/>
      </c>
      <c r="T92" s="124" t="str">
        <f>IF( ISBLANK(P3.Comprensible!D241),"",P3.Comprensible!D241)</f>
        <v/>
      </c>
      <c r="U92" s="124" t="str">
        <f>IF( ISBLANK(P3.Comprensible!D355),"",P3.Comprensible!D355)</f>
        <v/>
      </c>
      <c r="V92" s="124" t="str">
        <f>IF( ISBLANK(P3.Comprensible!D393),"",P3.Comprensible!D393)</f>
        <v/>
      </c>
      <c r="W92" s="124" t="str">
        <f>IF(ISBLANK(P4.Robusto!D127),"",P4.Robusto!D127)</f>
        <v/>
      </c>
      <c r="X92" s="40"/>
      <c r="Y92" s="38"/>
      <c r="Z92" s="38"/>
      <c r="AA92" s="38"/>
      <c r="AB92" s="38"/>
      <c r="AC92" s="38"/>
      <c r="AD92" s="38"/>
      <c r="AE92" s="38"/>
      <c r="AF92" s="38"/>
      <c r="AG92" s="38"/>
      <c r="AH92" s="38"/>
      <c r="AI92" s="38"/>
      <c r="AJ92" s="38"/>
      <c r="AK92" s="38"/>
    </row>
    <row r="93" spans="1:37" ht="20.25">
      <c r="A93" s="38"/>
      <c r="B93" s="122" t="str">
        <f>IF( ISBLANK('03.Muestra'!$C41),"",'03.Muestra'!$C41)</f>
        <v/>
      </c>
      <c r="C93" s="123" t="str">
        <f>IF( ISBLANK('03.Muestra'!$E41),"",'03.Muestra'!$E41)</f>
        <v/>
      </c>
      <c r="D93" s="124" t="str">
        <f>IF( ISBLANK(P1.Perceptible!D204),"",P1.Perceptible!D204)</f>
        <v/>
      </c>
      <c r="E93" s="124" t="str">
        <f>IF( ISBLANK(P1.Perceptible!D242),"",P1.Perceptible!D242)</f>
        <v/>
      </c>
      <c r="F93" s="124" t="str">
        <f>IF( ISBLANK(P1.Perceptible!D394),"",P1.Perceptible!D394)</f>
        <v/>
      </c>
      <c r="G93" s="124" t="str">
        <f>IF( ISBLANK(P1.Perceptible!D432),"",P1.Perceptible!D432)</f>
        <v/>
      </c>
      <c r="H93" s="124" t="str">
        <f>IF( ISBLANK(P1.Perceptible!D546),"",P1.Perceptible!D546)</f>
        <v/>
      </c>
      <c r="I93" s="124" t="str">
        <f>IF( ISBLANK(P1.Perceptible!D584),"",P1.Perceptible!D584)</f>
        <v/>
      </c>
      <c r="J93" s="124" t="str">
        <f>IF( ISBLANK(P1.Perceptible!D622),"",P1.Perceptible!D622)</f>
        <v/>
      </c>
      <c r="K93" s="124" t="str">
        <f>IF( ISBLANK(P1.Perceptible!D660),"",P1.Perceptible!D660)</f>
        <v/>
      </c>
      <c r="L93" s="124" t="str">
        <f>IF( ISBLANK(P1.Perceptible!D698),"",P1.Perceptible!D698)</f>
        <v/>
      </c>
      <c r="M93" s="124" t="str">
        <f>IF( ISBLANK(P1.Perceptible!D736),"",P1.Perceptible!D736)</f>
        <v/>
      </c>
      <c r="N93" s="124" t="str">
        <f>IF( ISBLANK(P1.Perceptible!D774),"",P1.Perceptible!D774)</f>
        <v/>
      </c>
      <c r="O93" s="124" t="str">
        <f>IF( ISBLANK(P2.Operable!D432),"",P2.Operable!D432)</f>
        <v/>
      </c>
      <c r="P93" s="124" t="str">
        <f>IF( ISBLANK(P2.Operable!D470),"",P2.Operable!D470)</f>
        <v/>
      </c>
      <c r="Q93" s="124" t="str">
        <f>IF( ISBLANK(P2.Operable!D508),"",P2.Operable!D508)</f>
        <v/>
      </c>
      <c r="R93" s="124" t="str">
        <f>IF( ISBLANK(P3.Comprensible!D90),"",P3.Comprensible!D90)</f>
        <v/>
      </c>
      <c r="S93" s="124" t="str">
        <f>IF( ISBLANK(P3.Comprensible!D204),"",P3.Comprensible!D204)</f>
        <v/>
      </c>
      <c r="T93" s="124" t="str">
        <f>IF( ISBLANK(P3.Comprensible!D242),"",P3.Comprensible!D242)</f>
        <v/>
      </c>
      <c r="U93" s="124" t="str">
        <f>IF( ISBLANK(P3.Comprensible!D356),"",P3.Comprensible!D356)</f>
        <v/>
      </c>
      <c r="V93" s="124" t="str">
        <f>IF( ISBLANK(P3.Comprensible!D394),"",P3.Comprensible!D394)</f>
        <v/>
      </c>
      <c r="W93" s="124" t="str">
        <f>IF(ISBLANK(P4.Robusto!D128),"",P4.Robusto!D128)</f>
        <v/>
      </c>
      <c r="X93" s="40"/>
      <c r="Y93" s="38"/>
      <c r="Z93" s="38"/>
      <c r="AA93" s="38"/>
      <c r="AB93" s="38"/>
      <c r="AC93" s="38"/>
      <c r="AD93" s="38"/>
      <c r="AE93" s="38"/>
      <c r="AF93" s="38"/>
      <c r="AG93" s="38"/>
      <c r="AH93" s="38"/>
      <c r="AI93" s="38"/>
      <c r="AJ93" s="38"/>
      <c r="AK93" s="38"/>
    </row>
    <row r="94" spans="1:37" ht="20.25">
      <c r="A94" s="38"/>
      <c r="B94" s="122" t="str">
        <f>IF( ISBLANK('03.Muestra'!$C42),"",'03.Muestra'!$C42)</f>
        <v/>
      </c>
      <c r="C94" s="123" t="str">
        <f>IF( ISBLANK('03.Muestra'!$E42),"",'03.Muestra'!$E42)</f>
        <v/>
      </c>
      <c r="D94" s="124" t="str">
        <f>IF( ISBLANK(P1.Perceptible!D205),"",P1.Perceptible!D205)</f>
        <v/>
      </c>
      <c r="E94" s="124" t="str">
        <f>IF( ISBLANK(P1.Perceptible!D243),"",P1.Perceptible!D243)</f>
        <v/>
      </c>
      <c r="F94" s="124" t="str">
        <f>IF( ISBLANK(P1.Perceptible!D395),"",P1.Perceptible!D395)</f>
        <v/>
      </c>
      <c r="G94" s="124" t="str">
        <f>IF( ISBLANK(P1.Perceptible!D433),"",P1.Perceptible!D433)</f>
        <v/>
      </c>
      <c r="H94" s="124" t="str">
        <f>IF( ISBLANK(P1.Perceptible!D547),"",P1.Perceptible!D547)</f>
        <v/>
      </c>
      <c r="I94" s="124" t="str">
        <f>IF( ISBLANK(P1.Perceptible!D585),"",P1.Perceptible!D585)</f>
        <v/>
      </c>
      <c r="J94" s="124" t="str">
        <f>IF( ISBLANK(P1.Perceptible!D623),"",P1.Perceptible!D623)</f>
        <v/>
      </c>
      <c r="K94" s="124" t="str">
        <f>IF( ISBLANK(P1.Perceptible!D661),"",P1.Perceptible!D661)</f>
        <v/>
      </c>
      <c r="L94" s="124" t="str">
        <f>IF( ISBLANK(P1.Perceptible!D699),"",P1.Perceptible!D699)</f>
        <v/>
      </c>
      <c r="M94" s="124" t="str">
        <f>IF( ISBLANK(P1.Perceptible!D737),"",P1.Perceptible!D737)</f>
        <v/>
      </c>
      <c r="N94" s="124" t="str">
        <f>IF( ISBLANK(P1.Perceptible!D775),"",P1.Perceptible!D775)</f>
        <v/>
      </c>
      <c r="O94" s="124" t="str">
        <f>IF( ISBLANK(P2.Operable!D433),"",P2.Operable!D433)</f>
        <v/>
      </c>
      <c r="P94" s="124" t="str">
        <f>IF( ISBLANK(P2.Operable!D471),"",P2.Operable!D471)</f>
        <v/>
      </c>
      <c r="Q94" s="124" t="str">
        <f>IF( ISBLANK(P2.Operable!D509),"",P2.Operable!D509)</f>
        <v/>
      </c>
      <c r="R94" s="124" t="str">
        <f>IF( ISBLANK(P3.Comprensible!D91),"",P3.Comprensible!D91)</f>
        <v/>
      </c>
      <c r="S94" s="124" t="str">
        <f>IF( ISBLANK(P3.Comprensible!D205),"",P3.Comprensible!D205)</f>
        <v/>
      </c>
      <c r="T94" s="124" t="str">
        <f>IF( ISBLANK(P3.Comprensible!D243),"",P3.Comprensible!D243)</f>
        <v/>
      </c>
      <c r="U94" s="124" t="str">
        <f>IF( ISBLANK(P3.Comprensible!D357),"",P3.Comprensible!D357)</f>
        <v/>
      </c>
      <c r="V94" s="124" t="str">
        <f>IF( ISBLANK(P3.Comprensible!D395),"",P3.Comprensible!D395)</f>
        <v/>
      </c>
      <c r="W94" s="124" t="str">
        <f>IF(ISBLANK(P4.Robusto!D129),"",P4.Robusto!D129)</f>
        <v/>
      </c>
      <c r="X94" s="40"/>
      <c r="Y94" s="38"/>
      <c r="Z94" s="38"/>
      <c r="AA94" s="38"/>
      <c r="AB94" s="38"/>
      <c r="AC94" s="38"/>
      <c r="AD94" s="38"/>
      <c r="AE94" s="38"/>
      <c r="AF94" s="38"/>
      <c r="AG94" s="38"/>
      <c r="AH94" s="38"/>
      <c r="AI94" s="38"/>
      <c r="AJ94" s="38"/>
      <c r="AK94" s="38"/>
    </row>
    <row r="95" spans="1:37">
      <c r="A95" s="38"/>
      <c r="B95" s="39"/>
      <c r="C95" s="105" t="s">
        <v>175</v>
      </c>
      <c r="D95" s="106" t="str">
        <f>IF('03.Muestra'!$D$45=0,"", IF(COUNTIF(P1.Perceptible!$E171:$E205,"ERR")&gt;0,"ERROR",      IF(COUNTIF(D60:D94,"N/T")&gt;0, "EN CURSO",         IF(COUNTIF(D60:D94,"N/D") &gt; 0,"EN CURSO",              IF('03.Muestra'!$D$45 &lt;&gt; COUNTIF(D60:D94,"&lt;&gt;")-COUNTBLANK(D60:D94),"EN CURSO",  IF('03.Muestra'!$D$45 = COUNTIF(D60:D94,"N/A"), "N/A",                   IF(COUNTIF(D60:D94,"Falla")&gt;('DATA - Oculta'!$C$25*((COUNTIF(D60:D94,"Pasa")+COUNTIF(D60:D94,"Falla")))),                 "NO CONFORME","CONFORME")))))))</f>
        <v/>
      </c>
      <c r="E95" s="106" t="str">
        <f>IF('03.Muestra'!$D$45=0,"", IF(COUNTIF(P1.Perceptible!$E209:$E243,"ERR")&gt;0,"ERROR",      IF(COUNTIF(E60:E94,"N/T")&gt;0, "EN CURSO",         IF(COUNTIF(E60:E94,"N/D") &gt; 0,"EN CURSO",              IF('03.Muestra'!$D$45 &lt;&gt; COUNTIF(E60:E94,"&lt;&gt;")-COUNTBLANK(E60:E94),"EN CURSO",  IF('03.Muestra'!$D$45 = COUNTIF(E60:E94,"N/A"), "N/A",                   IF(COUNTIF(E60:E94,"Falla")&gt;('DATA - Oculta'!$C$25*((COUNTIF(E60:E94,"Pasa")+COUNTIF(E60:E94,"Falla")))),                 "NO CONFORME","CONFORME")))))))</f>
        <v/>
      </c>
      <c r="F95" s="106" t="str">
        <f>IF('03.Muestra'!$D$45=0,"", IF(COUNTIF(P1.Perceptible!$E361:$E395,"ERR")&gt;0,"ERROR",      IF(COUNTIF(F60:F94,"N/T")&gt;0, "EN CURSO",         IF(COUNTIF(F60:F94,"N/D") &gt; 0,"EN CURSO",              IF('03.Muestra'!$D$45 &lt;&gt; COUNTIF(F60:F94,"&lt;&gt;")-COUNTBLANK(F60:F94),"EN CURSO",  IF('03.Muestra'!$D$45 = COUNTIF(F60:F94,"N/A"), "N/A",                   IF(COUNTIF(F60:F94,"Falla")&gt;('DATA - Oculta'!$C$25*((COUNTIF(F60:F94,"Pasa")+COUNTIF(F60:F94,"Falla")))),                 "NO CONFORME","CONFORME")))))))</f>
        <v/>
      </c>
      <c r="G95" s="106" t="str">
        <f>IF('03.Muestra'!$D$45=0,"", IF(COUNTIF(P1.Perceptible!$E399:$E433,"ERR")&gt;0,"ERROR",      IF(COUNTIF(G60:G94,"N/T")&gt;0, "EN CURSO",         IF(COUNTIF(G60:G94,"N/D") &gt; 0,"EN CURSO",              IF('03.Muestra'!$D$45 &lt;&gt; COUNTIF(G60:G94,"&lt;&gt;")-COUNTBLANK(G60:G94),"EN CURSO",  IF('03.Muestra'!$D$45 = COUNTIF(G60:G94,"N/A"), "N/A",                   IF(COUNTIF(G60:G94,"Falla")&gt;('DATA - Oculta'!$C$25*((COUNTIF(G60:G94,"Pasa")+COUNTIF(G60:G94,"Falla")))),                 "NO CONFORME","CONFORME")))))))</f>
        <v/>
      </c>
      <c r="H95" s="106" t="str">
        <f>IF('03.Muestra'!$D$45=0,"", IF(COUNTIF(P1.Perceptible!$E513:$E547,"ERR")&gt;0,"ERROR",      IF(COUNTIF(H60:H94,"N/T")&gt;0, "EN CURSO",         IF(COUNTIF(H60:H94,"N/D") &gt; 0,"EN CURSO",              IF('03.Muestra'!$D$45 &lt;&gt; COUNTIF(H60:H94,"&lt;&gt;")-COUNTBLANK(H60:H94),"EN CURSO",  IF('03.Muestra'!$D$45 = COUNTIF(H60:H94,"N/A"), "N/A",                   IF(COUNTIF(H60:H94,"Falla")&gt;('DATA - Oculta'!$C$25*((COUNTIF(H60:H94,"Pasa")+COUNTIF(H60:H94,"Falla")))),                 "NO CONFORME","CONFORME")))))))</f>
        <v/>
      </c>
      <c r="I95" s="106" t="str">
        <f>IF('03.Muestra'!$D$45=0,"", IF(COUNTIF(P1.Perceptible!$E551:$E585,"ERR")&gt;0,"ERROR",      IF(COUNTIF(I60:I94,"N/T")&gt;0, "EN CURSO",         IF(COUNTIF(I60:I94,"N/D") &gt; 0,"EN CURSO",              IF('03.Muestra'!$D$45 &lt;&gt; COUNTIF(I60:I94,"&lt;&gt;")-COUNTBLANK(I60:I94),"EN CURSO",  IF('03.Muestra'!$D$45 = COUNTIF(I60:I94,"N/A"), "N/A",                   IF(COUNTIF(I60:I94,"Falla")&gt;('DATA - Oculta'!$C$25*((COUNTIF(I60:I94,"Pasa")+COUNTIF(I60:I94,"Falla")))),                 "NO CONFORME","CONFORME")))))))</f>
        <v/>
      </c>
      <c r="J95" s="106" t="str">
        <f>IF('03.Muestra'!$D$45=0,"", IF(COUNTIF(P1.Perceptible!$E589:$E623,"ERR")&gt;0,"ERROR",      IF(COUNTIF(J60:J94,"N/T")&gt;0, "EN CURSO",         IF(COUNTIF(J60:J94,"N/D") &gt; 0,"EN CURSO",              IF('03.Muestra'!$D$45 &lt;&gt; COUNTIF(J60:J94,"&lt;&gt;")-COUNTBLANK(J60:J94),"EN CURSO",  IF('03.Muestra'!$D$45 = COUNTIF(J60:J94,"N/A"), "N/A",                   IF(COUNTIF(J60:J94,"Falla")&gt;('DATA - Oculta'!$C$25*((COUNTIF(J60:J94,"Pasa")+COUNTIF(J60:J94,"Falla")))),                 "NO CONFORME","CONFORME")))))))</f>
        <v/>
      </c>
      <c r="K95" s="106" t="str">
        <f>IF('03.Muestra'!$D$45=0,"", IF(COUNTIF(P1.Perceptible!$E627:$E661,"ERR")&gt;0,"ERROR",      IF(COUNTIF(K60:K94,"N/T")&gt;0, "EN CURSO",         IF(COUNTIF(K60:K94,"N/D") &gt; 0,"EN CURSO",              IF('03.Muestra'!$D$45 &lt;&gt; COUNTIF(K60:K94,"&lt;&gt;")-COUNTBLANK(K60:K94),"EN CURSO",  IF('03.Muestra'!$D$45 = COUNTIF(K60:K94,"N/A"), "N/A",                   IF(COUNTIF(K60:K94,"Falla")&gt;('DATA - Oculta'!$C$25*((COUNTIF(K60:K94,"Pasa")+COUNTIF(K60:K94,"Falla")))),                 "NO CONFORME","CONFORME")))))))</f>
        <v/>
      </c>
      <c r="L95" s="106" t="str">
        <f>IF('03.Muestra'!$D$45=0,"", IF(COUNTIF(P1.Perceptible!$E665:$E699,"ERR")&gt;0,"ERROR",      IF(COUNTIF(L60:L94,"N/T")&gt;0, "EN CURSO",         IF(COUNTIF(L60:L94,"N/D") &gt; 0,"EN CURSO",              IF('03.Muestra'!$D$45 &lt;&gt; COUNTIF(L60:L94,"&lt;&gt;")-COUNTBLANK(L60:L94),"EN CURSO",  IF('03.Muestra'!$D$45 = COUNTIF(L60:L94,"N/A"), "N/A",                   IF(COUNTIF(L60:L94,"Falla")&gt;('DATA - Oculta'!$C$25*((COUNTIF(L60:L94,"Pasa")+COUNTIF(L60:L94,"Falla")))),                 "NO CONFORME","CONFORME")))))))</f>
        <v/>
      </c>
      <c r="M95" s="106" t="str">
        <f>IF('03.Muestra'!$D$45=0,"", IF(COUNTIF(P1.Perceptible!$E703:$E737,"ERR")&gt;0,"ERROR",      IF(COUNTIF(M60:M94,"N/T")&gt;0, "EN CURSO",         IF(COUNTIF(M60:M94,"N/D") &gt; 0,"EN CURSO",              IF('03.Muestra'!$D$45 &lt;&gt; COUNTIF(M60:M94,"&lt;&gt;")-COUNTBLANK(M60:M94),"EN CURSO",  IF('03.Muestra'!$D$45 = COUNTIF(M60:M94,"N/A"), "N/A",                   IF(COUNTIF(M60:M94,"Falla")&gt;('DATA - Oculta'!$C$25*((COUNTIF(M60:M94,"Pasa")+COUNTIF(M60:M94,"Falla")))),                 "NO CONFORME","CONFORME")))))))</f>
        <v/>
      </c>
      <c r="N95" s="106" t="str">
        <f>IF('03.Muestra'!$D$45=0,"", IF(COUNTIF(P1.Perceptible!$E741:$E775,"ERR")&gt;0,"ERROR",      IF(COUNTIF(N60:N94,"N/T")&gt;0, "EN CURSO",         IF(COUNTIF(N60:N94,"N/D") &gt; 0,"EN CURSO",              IF('03.Muestra'!$D$45 &lt;&gt; COUNTIF(N60:N94,"&lt;&gt;")-COUNTBLANK(N60:N94),"EN CURSO",  IF('03.Muestra'!$D$45 = COUNTIF(N60:N94,"N/A"), "N/A",                   IF(COUNTIF(N60:N94,"Falla")&gt;('DATA - Oculta'!$C$25*((COUNTIF(N60:N94,"Pasa")+COUNTIF(N60:N94,"Falla")))),                 "NO CONFORME","CONFORME")))))))</f>
        <v/>
      </c>
      <c r="O95" s="106" t="str">
        <f>IF('03.Muestra'!$D$45=0,"", IF(COUNTIF(P2.Operable!$E399:$E433,"ERR")&gt;0,"ERROR",      IF(COUNTIF(O60:O94,"N/T")&gt;0, "EN CURSO",         IF(COUNTIF(O60:O94,"N/D") &gt; 0,"EN CURSO",              IF('03.Muestra'!$D$45 &lt;&gt; COUNTIF(O60:O94,"&lt;&gt;")-COUNTBLANK(O60:O94),"EN CURSO",  IF('03.Muestra'!$D$45 = COUNTIF(O60:O94,"N/A"), "N/A",                   IF(COUNTIF(O60:O94,"Falla")&gt;('DATA - Oculta'!$C$25*((COUNTIF(O60:O94,"Pasa")+COUNTIF(O60:O94,"Falla")))),                 "NO CONFORME","CONFORME")))))))</f>
        <v/>
      </c>
      <c r="P95" s="106" t="str">
        <f>IF('03.Muestra'!$D$45=0,"", IF(COUNTIF(P2.Operable!$E437:$E471,"ERR")&gt;0,"ERROR",      IF(COUNTIF(P60:P94,"N/T")&gt;0, "EN CURSO",         IF(COUNTIF(P60:P94,"N/D") &gt; 0,"EN CURSO",              IF('03.Muestra'!$D$45 &lt;&gt; COUNTIF(P60:P94,"&lt;&gt;")-COUNTBLANK(P60:P94),"EN CURSO",  IF('03.Muestra'!$D$45 = COUNTIF(P60:P94,"N/A"), "N/A",                   IF(COUNTIF(P60:P94,"Falla")&gt;('DATA - Oculta'!$C$25*((COUNTIF(P60:P94,"Pasa")+COUNTIF(P60:P94,"Falla")))),                 "NO CONFORME","CONFORME")))))))</f>
        <v/>
      </c>
      <c r="Q95" s="106" t="str">
        <f>IF('03.Muestra'!$D$45=0,"", IF(COUNTIF(P2.Operable!$E475:$E509,"ERR")&gt;0,"ERROR",      IF(COUNTIF(Q60:Q94,"N/T")&gt;0, "EN CURSO",         IF(COUNTIF(Q60:Q94,"N/D") &gt; 0,"EN CURSO",              IF('03.Muestra'!$D$45 &lt;&gt; COUNTIF(Q60:Q94,"&lt;&gt;")-COUNTBLANK(Q60:Q94),"EN CURSO",  IF('03.Muestra'!$D$45 = COUNTIF(Q60:Q94,"N/A"), "N/A",                   IF(COUNTIF(Q60:Q94,"Falla")&gt;('DATA - Oculta'!$C$25*((COUNTIF(Q60:Q94,"Pasa")+COUNTIF(Q60:Q94,"Falla")))),                 "NO CONFORME","CONFORME")))))))</f>
        <v/>
      </c>
      <c r="R95" s="106" t="str">
        <f>IF('03.Muestra'!$D$45=0,"", IF(COUNTIF(P3.Comprensible!$E57:$E91,"ERR")&gt;0,"ERROR",      IF(COUNTIF(R60:R94,"N/T")&gt;0, "EN CURSO",         IF(COUNTIF(R60:R94,"N/D") &gt; 0,"EN CURSO",              IF('03.Muestra'!$D$45 &lt;&gt; COUNTIF(R60:R94,"&lt;&gt;")-COUNTBLANK(R60:R94),"EN CURSO",  IF('03.Muestra'!$D$45 = COUNTIF(R60:R94,"N/A"), "N/A",                   IF(COUNTIF(R60:R94,"Falla")&gt;('DATA - Oculta'!$C$25*((COUNTIF(R60:R94,"Pasa")+COUNTIF(R60:R94,"Falla")))),                 "NO CONFORME","CONFORME")))))))</f>
        <v/>
      </c>
      <c r="S95" s="106" t="str">
        <f>IF('03.Muestra'!$D$45=0,"", IF(COUNTIF(P3.Comprensible!$E171:$E205,"ERR")&gt;0,"ERROR",      IF(COUNTIF(S60:S94,"N/T")&gt;0, "EN CURSO",         IF(COUNTIF(S60:S94,"N/D") &gt; 0,"EN CURSO",              IF('03.Muestra'!$D$45 &lt;&gt; COUNTIF(S60:S94,"&lt;&gt;")-COUNTBLANK(S60:S94),"EN CURSO",  IF('03.Muestra'!$D$45 = COUNTIF(S60:S94,"N/A"), "N/A",                   IF(COUNTIF(S60:S94,"Falla")&gt;('DATA - Oculta'!$C$25*((COUNTIF(S60:S94,"Pasa")+COUNTIF(S60:S94,"Falla")))),                 "NO CONFORME","CONFORME")))))))</f>
        <v/>
      </c>
      <c r="T95" s="106" t="str">
        <f>IF('03.Muestra'!$D$45=0,"", IF(COUNTIF(P3.Comprensible!$E209:$E243,"ERR")&gt;0,"ERROR",      IF(COUNTIF(T60:T94,"N/T")&gt;0, "EN CURSO",         IF(COUNTIF(T60:T94,"N/D") &gt; 0,"EN CURSO",              IF('03.Muestra'!$D$45 &lt;&gt; COUNTIF(T60:T94,"&lt;&gt;")-COUNTBLANK(T60:T94),"EN CURSO",  IF('03.Muestra'!$D$45 = COUNTIF(T60:T94,"N/A"), "N/A",                   IF(COUNTIF(T60:T94,"Falla")&gt;('DATA - Oculta'!$C$25*((COUNTIF(T60:T94,"Pasa")+COUNTIF(T60:T94,"Falla")))),                 "NO CONFORME","CONFORME")))))))</f>
        <v/>
      </c>
      <c r="U95" s="106" t="str">
        <f>IF('03.Muestra'!$D$45=0,"", IF(COUNTIF(P3.Comprensible!$E323:$E357,"ERR")&gt;0,"ERROR",      IF(COUNTIF(U60:U94,"N/T")&gt;0, "EN CURSO",         IF(COUNTIF(U60:U94,"N/D") &gt; 0,"EN CURSO",              IF('03.Muestra'!$D$45 &lt;&gt; COUNTIF(U60:U94,"&lt;&gt;")-COUNTBLANK(U60:U94),"EN CURSO",  IF('03.Muestra'!$D$45 = COUNTIF(U60:U94,"N/A"), "N/A",                   IF(COUNTIF(U60:U94,"Falla")&gt;('DATA - Oculta'!$C$25*((COUNTIF(U60:U94,"Pasa")+COUNTIF(U60:U94,"Falla")))),                 "NO CONFORME","CONFORME")))))))</f>
        <v/>
      </c>
      <c r="V95" s="106" t="str">
        <f>IF('03.Muestra'!$D$45=0,"", IF(COUNTIF(P3.Comprensible!$E361:$E395,"ERR")&gt;0,"ERROR",      IF(COUNTIF(V60:V94,"N/T")&gt;0, "EN CURSO",         IF(COUNTIF(V60:V94,"N/D") &gt; 0,"EN CURSO",              IF('03.Muestra'!$D$45 &lt;&gt; COUNTIF(V60:V94,"&lt;&gt;")-COUNTBLANK(V60:V94),"EN CURSO",  IF('03.Muestra'!$D$45 = COUNTIF(V60:V94,"N/A"), "N/A",                   IF(COUNTIF(V60:V94,"Falla")&gt;('DATA - Oculta'!$C$25*((COUNTIF(V60:V94,"Pasa")+COUNTIF(V60:V94,"Falla")))),                 "NO CONFORME","CONFORME")))))))</f>
        <v/>
      </c>
      <c r="W95" s="106" t="str">
        <f>IF('03.Muestra'!$D$45=0,"", IF(COUNTIF(P4.Robusto!$E95:$E129,"ERR")&gt;0,"ERROR",      IF(COUNTIF(W60:W94,"N/T")&gt;0, "EN CURSO",         IF(COUNTIF(W60:W94,"N/D") &gt; 0,"EN CURSO",              IF('03.Muestra'!$D$45 &lt;&gt; COUNTIF(W60:W94,"&lt;&gt;")-COUNTBLANK(W60:W94),"EN CURSO",  IF('03.Muestra'!$D$45 = COUNTIF(W60:W94,"N/A"), "N/A",                   IF(COUNTIF(W60:W94,"Falla")&gt;('DATA - Oculta'!$C$25*((COUNTIF(W60:W94,"Pasa")+COUNTIF(W60:W94,"Falla")))),                 "NO CONFORME","CONFORME")))))))</f>
        <v/>
      </c>
      <c r="X95" s="38"/>
      <c r="Y95" s="38"/>
      <c r="Z95" s="38"/>
      <c r="AA95" s="38"/>
      <c r="AB95" s="38"/>
      <c r="AC95" s="38"/>
      <c r="AD95" s="38"/>
      <c r="AE95" s="38"/>
      <c r="AF95" s="38"/>
      <c r="AG95" s="38"/>
      <c r="AH95" s="38"/>
      <c r="AI95" s="38"/>
      <c r="AJ95" s="38"/>
      <c r="AK95" s="38"/>
    </row>
    <row r="96" spans="1:37">
      <c r="A96" s="38"/>
      <c r="B96" s="39"/>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c r="AH96" s="38"/>
      <c r="AI96" s="38"/>
      <c r="AJ96" s="38"/>
      <c r="AK96" s="38"/>
    </row>
    <row r="97" spans="1:37">
      <c r="A97" s="38"/>
      <c r="B97" s="39"/>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c r="AH97" s="38"/>
      <c r="AI97" s="38"/>
      <c r="AJ97" s="38"/>
      <c r="AK97" s="38"/>
    </row>
    <row r="98" spans="1:37">
      <c r="A98" s="38"/>
      <c r="B98" s="39"/>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c r="AH98" s="38"/>
      <c r="AI98" s="38"/>
      <c r="AJ98" s="38"/>
      <c r="AK98" s="38"/>
    </row>
    <row r="99" spans="1:37">
      <c r="A99" s="38"/>
      <c r="B99" s="39"/>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c r="AH99" s="38"/>
      <c r="AI99" s="38"/>
      <c r="AJ99" s="38"/>
      <c r="AK99" s="38"/>
    </row>
    <row r="100" spans="1:37">
      <c r="A100" s="38"/>
      <c r="B100" s="38"/>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c r="AH100" s="38"/>
      <c r="AI100" s="38"/>
      <c r="AJ100" s="38"/>
      <c r="AK100" s="38"/>
    </row>
    <row r="101" spans="1:37">
      <c r="A101" s="38"/>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c r="AH101" s="38"/>
      <c r="AI101" s="38"/>
      <c r="AJ101" s="38"/>
      <c r="AK101" s="38"/>
    </row>
    <row r="102" spans="1:37">
      <c r="A102" s="38"/>
      <c r="B102" s="38"/>
      <c r="C102" s="38"/>
      <c r="D102" s="38"/>
      <c r="E102" s="38"/>
      <c r="F102" s="39"/>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c r="AH102" s="38"/>
      <c r="AI102" s="38"/>
      <c r="AJ102" s="38"/>
      <c r="AK102" s="38"/>
    </row>
    <row r="103" spans="1:37">
      <c r="A103" s="38"/>
      <c r="B103" s="38"/>
      <c r="C103" s="38"/>
      <c r="D103" s="38"/>
      <c r="E103" s="38"/>
      <c r="F103" s="39"/>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c r="AH103" s="38"/>
      <c r="AI103" s="38"/>
      <c r="AJ103" s="38"/>
      <c r="AK103" s="38"/>
    </row>
    <row r="104" spans="1:37">
      <c r="A104" s="38"/>
      <c r="B104" s="38"/>
      <c r="C104" s="38"/>
      <c r="D104" s="38"/>
      <c r="E104" s="38"/>
      <c r="F104" s="39"/>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c r="AH104" s="38"/>
      <c r="AI104" s="38"/>
      <c r="AJ104" s="38"/>
      <c r="AK104" s="38"/>
    </row>
    <row r="105" spans="1:37">
      <c r="A105" s="38"/>
      <c r="B105" s="38"/>
      <c r="C105" s="38"/>
      <c r="D105" s="38"/>
      <c r="E105" s="38"/>
      <c r="F105" s="39"/>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c r="AH105" s="38"/>
      <c r="AI105" s="38"/>
      <c r="AJ105" s="38"/>
      <c r="AK105" s="38"/>
    </row>
    <row r="106" spans="1:37">
      <c r="A106" s="38"/>
      <c r="B106" s="38"/>
      <c r="C106" s="38"/>
      <c r="D106" s="38"/>
      <c r="E106" s="38"/>
      <c r="F106" s="39"/>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c r="AH106" s="38"/>
      <c r="AI106" s="38"/>
      <c r="AJ106" s="38"/>
      <c r="AK106" s="38"/>
    </row>
    <row r="107" spans="1:37">
      <c r="A107" s="38"/>
      <c r="B107" s="38"/>
      <c r="C107" s="38"/>
      <c r="D107" s="38"/>
      <c r="E107" s="38"/>
      <c r="F107" s="39"/>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c r="AH107" s="38"/>
      <c r="AI107" s="38"/>
      <c r="AJ107" s="38"/>
      <c r="AK107" s="38"/>
    </row>
    <row r="108" spans="1:37">
      <c r="A108" s="38"/>
      <c r="B108" s="38"/>
      <c r="C108" s="38"/>
      <c r="D108" s="38"/>
      <c r="E108" s="38"/>
      <c r="F108" s="39"/>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c r="AH108" s="38"/>
      <c r="AI108" s="38"/>
      <c r="AJ108" s="38"/>
      <c r="AK108" s="38"/>
    </row>
    <row r="109" spans="1:37">
      <c r="A109" s="38"/>
      <c r="B109" s="38"/>
      <c r="C109" s="38"/>
      <c r="D109" s="38"/>
      <c r="E109" s="38"/>
      <c r="F109" s="39"/>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c r="AH109" s="38"/>
      <c r="AI109" s="38"/>
      <c r="AJ109" s="38"/>
      <c r="AK109" s="38"/>
    </row>
    <row r="110" spans="1:37">
      <c r="A110" s="38"/>
      <c r="B110" s="38"/>
      <c r="C110" s="38"/>
      <c r="D110" s="38"/>
      <c r="E110" s="38"/>
      <c r="F110" s="39"/>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c r="AH110" s="38"/>
      <c r="AI110" s="38"/>
      <c r="AJ110" s="38"/>
      <c r="AK110" s="38"/>
    </row>
    <row r="111" spans="1:37">
      <c r="A111" s="38"/>
      <c r="B111" s="38"/>
      <c r="C111" s="38"/>
      <c r="D111" s="38"/>
      <c r="E111" s="38"/>
      <c r="F111" s="39"/>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c r="AH111" s="38"/>
      <c r="AI111" s="38"/>
      <c r="AJ111" s="38"/>
      <c r="AK111" s="38"/>
    </row>
    <row r="112" spans="1:37">
      <c r="A112" s="38"/>
      <c r="B112" s="38"/>
      <c r="C112" s="38"/>
      <c r="D112" s="38"/>
      <c r="E112" s="38"/>
      <c r="F112" s="39"/>
      <c r="G112" s="38"/>
      <c r="H112" s="38"/>
      <c r="I112" s="38"/>
      <c r="J112" s="38"/>
      <c r="K112" s="38"/>
      <c r="L112" s="38"/>
      <c r="M112" s="38"/>
      <c r="N112" s="38"/>
      <c r="O112" s="38"/>
      <c r="P112" s="38"/>
      <c r="Q112" s="38"/>
      <c r="R112" s="38"/>
      <c r="S112" s="38"/>
      <c r="T112" s="38"/>
      <c r="U112" s="38"/>
      <c r="V112" s="38"/>
      <c r="W112" s="38"/>
      <c r="X112" s="38"/>
      <c r="Y112" s="38"/>
      <c r="Z112" s="38"/>
      <c r="AA112" s="38"/>
      <c r="AB112" s="38"/>
      <c r="AC112" s="38"/>
      <c r="AD112" s="38"/>
      <c r="AE112" s="38"/>
      <c r="AF112" s="38"/>
      <c r="AG112" s="38"/>
      <c r="AH112" s="38"/>
      <c r="AI112" s="38"/>
      <c r="AJ112" s="38"/>
      <c r="AK112" s="38"/>
    </row>
    <row r="113" spans="1:37">
      <c r="A113" s="38"/>
      <c r="B113" s="38"/>
      <c r="C113" s="38"/>
      <c r="D113" s="38"/>
      <c r="E113" s="38"/>
      <c r="F113" s="39"/>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c r="AH113" s="38"/>
      <c r="AI113" s="38"/>
      <c r="AJ113" s="38"/>
      <c r="AK113" s="38"/>
    </row>
    <row r="114" spans="1:37">
      <c r="A114" s="38"/>
      <c r="B114" s="38"/>
      <c r="C114" s="38"/>
      <c r="D114" s="38"/>
      <c r="E114" s="38"/>
      <c r="F114" s="39"/>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c r="AH114" s="38"/>
      <c r="AI114" s="38"/>
      <c r="AJ114" s="38"/>
      <c r="AK114" s="38"/>
    </row>
    <row r="115" spans="1:37">
      <c r="A115" s="38"/>
      <c r="B115" s="38"/>
      <c r="C115" s="38"/>
      <c r="D115" s="38"/>
      <c r="E115" s="38"/>
      <c r="F115" s="39"/>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c r="AH115" s="38"/>
      <c r="AI115" s="38"/>
      <c r="AJ115" s="38"/>
      <c r="AK115" s="38"/>
    </row>
    <row r="116" spans="1:37">
      <c r="A116" s="38"/>
      <c r="B116" s="38"/>
      <c r="C116" s="38"/>
      <c r="D116" s="38"/>
      <c r="E116" s="38"/>
      <c r="F116" s="39"/>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c r="AH116" s="38"/>
      <c r="AI116" s="38"/>
      <c r="AJ116" s="38"/>
      <c r="AK116" s="38"/>
    </row>
    <row r="117" spans="1:37">
      <c r="B117" s="14"/>
      <c r="F117" s="128"/>
    </row>
    <row r="118" spans="1:37">
      <c r="B118" s="14"/>
      <c r="F118" s="128"/>
    </row>
    <row r="119" spans="1:37">
      <c r="B119" s="14"/>
      <c r="F119" s="128"/>
    </row>
    <row r="120" spans="1:37">
      <c r="B120" s="14"/>
      <c r="F120" s="128"/>
    </row>
    <row r="121" spans="1:37">
      <c r="B121" s="14"/>
      <c r="F121" s="128"/>
    </row>
    <row r="122" spans="1:37">
      <c r="F122" s="128"/>
    </row>
    <row r="123" spans="1:37">
      <c r="F123" s="128"/>
    </row>
  </sheetData>
  <sheetProtection password="DC4E" sheet="1" objects="1" scenarios="1"/>
  <mergeCells count="8">
    <mergeCell ref="E13:H13"/>
    <mergeCell ref="E14:H14"/>
    <mergeCell ref="B10:C10"/>
    <mergeCell ref="J6:L6"/>
    <mergeCell ref="N6:P6"/>
    <mergeCell ref="B7:C7"/>
    <mergeCell ref="B8:C8"/>
    <mergeCell ref="B9:C9"/>
  </mergeCells>
  <conditionalFormatting sqref="AF19:AG19 D60:W94 D19:AE19 D20:AG53">
    <cfRule type="cellIs" dxfId="10" priority="2" operator="equal">
      <formula>"Pasa"</formula>
    </cfRule>
    <cfRule type="cellIs" dxfId="9" priority="3" operator="equal">
      <formula>"Falla"</formula>
    </cfRule>
    <cfRule type="cellIs" dxfId="8" priority="4" operator="equal">
      <formula>"N/A"</formula>
    </cfRule>
    <cfRule type="cellIs" dxfId="7" priority="5" operator="equal">
      <formula>"N/T"</formula>
    </cfRule>
    <cfRule type="cellIs" dxfId="6" priority="6" operator="equal">
      <formula>"N/D"</formula>
    </cfRule>
  </conditionalFormatting>
  <conditionalFormatting sqref="D54:AG54 D95:W95">
    <cfRule type="cellIs" dxfId="5" priority="7" operator="equal">
      <formula>"CONFORME"</formula>
    </cfRule>
    <cfRule type="cellIs" dxfId="4" priority="8" operator="equal">
      <formula>"NO CONFORME"</formula>
    </cfRule>
    <cfRule type="cellIs" dxfId="3" priority="9" operator="equal">
      <formula>"ERROR"</formula>
    </cfRule>
    <cfRule type="cellIs" dxfId="2" priority="10" operator="equal">
      <formula>"N/A"</formula>
    </cfRule>
  </conditionalFormatting>
  <conditionalFormatting sqref="AH19">
    <cfRule type="cellIs" dxfId="1" priority="11" operator="equal">
      <formula>"FALLA"</formula>
    </cfRule>
    <cfRule type="cellIs" dxfId="0" priority="12" operator="equal">
      <formula>"PASA"</formula>
    </cfRule>
  </conditionalFormatting>
  <printOptions horizontalCentered="1" verticalCentered="1"/>
  <pageMargins left="0.39370078740157483" right="0.39370078740157483" top="0.43307086614173229" bottom="0.43307086614173229" header="0" footer="0"/>
  <pageSetup paperSize="9" scale="40" firstPageNumber="0" pageOrder="overThenDown" orientation="landscape" horizontalDpi="300" verticalDpi="300" r:id="rId1"/>
  <headerFooter>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emplate/>
  <TotalTime>1657</TotalTime>
  <Application>Microsoft Excel</Application>
  <DocSecurity>0</DocSecurity>
  <ScaleCrop>false</ScaleCrop>
  <HeadingPairs>
    <vt:vector size="4" baseType="variant">
      <vt:variant>
        <vt:lpstr>Hojas de cálculo</vt:lpstr>
      </vt:variant>
      <vt:variant>
        <vt:i4>13</vt:i4>
      </vt:variant>
      <vt:variant>
        <vt:lpstr>Rangos con nombre</vt:lpstr>
      </vt:variant>
      <vt:variant>
        <vt:i4>5</vt:i4>
      </vt:variant>
    </vt:vector>
  </HeadingPairs>
  <TitlesOfParts>
    <vt:vector size="18" baseType="lpstr">
      <vt:lpstr>00.Info</vt:lpstr>
      <vt:lpstr>01.Definición de ámbito</vt:lpstr>
      <vt:lpstr>02.Tecnologías</vt:lpstr>
      <vt:lpstr>03.Muestra</vt:lpstr>
      <vt:lpstr>P1.Perceptible</vt:lpstr>
      <vt:lpstr>P2.Operable</vt:lpstr>
      <vt:lpstr>P3.Comprensible</vt:lpstr>
      <vt:lpstr>P4.Robusto</vt:lpstr>
      <vt:lpstr>RESULTADOS</vt:lpstr>
      <vt:lpstr>DATA - Oculta</vt:lpstr>
      <vt:lpstr>Para BD+DWH - Oculta</vt:lpstr>
      <vt:lpstr>Change Log</vt:lpstr>
      <vt:lpstr>DatosBD - Oculta</vt:lpstr>
      <vt:lpstr>RESULTADOS!Área_de_impresión</vt:lpstr>
      <vt:lpstr>celdasP1</vt:lpstr>
      <vt:lpstr>celdasP2</vt:lpstr>
      <vt:lpstr>celdasP3</vt:lpstr>
      <vt:lpstr>CeldasP4</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LUBIAN ESPINOSA</dc:creator>
  <cp:lastModifiedBy>David Lubián</cp:lastModifiedBy>
  <cp:revision>109</cp:revision>
  <cp:lastPrinted>2020-09-14T10:56:43Z</cp:lastPrinted>
  <dcterms:created xsi:type="dcterms:W3CDTF">2020-03-26T13:14:48Z</dcterms:created>
  <dcterms:modified xsi:type="dcterms:W3CDTF">2021-02-02T13:22:06Z</dcterms:modified>
  <dc:language>es-ES</dc:language>
</cp:coreProperties>
</file>