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H:\RESEARCH\LEOPARD-MP\code\assessment\data\"/>
    </mc:Choice>
  </mc:AlternateContent>
  <bookViews>
    <workbookView xWindow="636" yWindow="1176" windowWidth="28164" windowHeight="16884" tabRatio="400"/>
  </bookViews>
  <sheets>
    <sheet name="Inter-birth Intervals" sheetId="1" r:id="rId1"/>
    <sheet name="Raw Demography" sheetId="2" r:id="rId2"/>
    <sheet name="Harem Data" sheetId="3" r:id="rId3"/>
  </sheets>
  <definedNames>
    <definedName name="_xlnm._FilterDatabase" localSheetId="1" hidden="1">'Raw Demography'!$A$1:$H$481</definedName>
  </definedNames>
  <calcPr calcId="171027" concurrentCalc="0"/>
  <pivotCaches>
    <pivotCache cacheId="0" r:id="rId4"/>
    <pivotCache cacheId="1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3" l="1"/>
  <c r="B23" i="3"/>
  <c r="B24" i="3"/>
  <c r="B25" i="3"/>
  <c r="B26" i="3"/>
  <c r="B27" i="3"/>
  <c r="B28" i="3"/>
  <c r="B29" i="3"/>
  <c r="B30" i="3"/>
  <c r="B31" i="3"/>
  <c r="B21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2" i="2"/>
  <c r="L17" i="3"/>
  <c r="M17" i="3"/>
  <c r="L16" i="3"/>
  <c r="M16" i="3"/>
  <c r="L15" i="3"/>
  <c r="M15" i="3"/>
  <c r="L14" i="3"/>
  <c r="M14" i="3"/>
  <c r="L13" i="3"/>
  <c r="M13" i="3"/>
  <c r="L12" i="3"/>
  <c r="M12" i="3"/>
  <c r="L11" i="3"/>
  <c r="M11" i="3"/>
  <c r="L10" i="3"/>
  <c r="M10" i="3"/>
  <c r="L9" i="3"/>
  <c r="M9" i="3"/>
  <c r="L8" i="3"/>
  <c r="M8" i="3"/>
  <c r="L7" i="3"/>
  <c r="M7" i="3"/>
  <c r="L6" i="3"/>
  <c r="M6" i="3"/>
  <c r="L5" i="3"/>
  <c r="M5" i="3"/>
  <c r="L4" i="3"/>
  <c r="M4" i="3"/>
  <c r="L3" i="3"/>
  <c r="M3" i="3"/>
  <c r="L2" i="3"/>
  <c r="M2" i="3"/>
  <c r="F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C131" i="1"/>
  <c r="C3" i="1"/>
  <c r="C4" i="1"/>
  <c r="C5" i="1"/>
  <c r="C6" i="1"/>
  <c r="C7" i="1"/>
  <c r="C8" i="1"/>
  <c r="C9" i="1"/>
  <c r="C10" i="1"/>
  <c r="C11" i="1"/>
  <c r="C13" i="1"/>
  <c r="C14" i="1"/>
  <c r="C15" i="1"/>
  <c r="C16" i="1"/>
  <c r="C17" i="1"/>
  <c r="C18" i="1"/>
  <c r="C19" i="1"/>
  <c r="C21" i="1"/>
  <c r="C22" i="1"/>
  <c r="C23" i="1"/>
  <c r="C24" i="1"/>
  <c r="C25" i="1"/>
  <c r="C28" i="1"/>
  <c r="C29" i="1"/>
  <c r="C30" i="1"/>
  <c r="C31" i="1"/>
  <c r="C33" i="1"/>
  <c r="C34" i="1"/>
  <c r="C35" i="1"/>
  <c r="C37" i="1"/>
  <c r="C38" i="1"/>
  <c r="C39" i="1"/>
  <c r="C40" i="1"/>
  <c r="C41" i="1"/>
  <c r="C43" i="1"/>
  <c r="C44" i="1"/>
  <c r="C45" i="1"/>
  <c r="C46" i="1"/>
  <c r="C47" i="1"/>
  <c r="C48" i="1"/>
  <c r="C49" i="1"/>
  <c r="C51" i="1"/>
  <c r="C52" i="1"/>
  <c r="C53" i="1"/>
  <c r="C54" i="1"/>
  <c r="C56" i="1"/>
  <c r="C57" i="1"/>
  <c r="C58" i="1"/>
  <c r="C59" i="1"/>
  <c r="C60" i="1"/>
  <c r="C63" i="1"/>
  <c r="C64" i="1"/>
  <c r="C66" i="1"/>
  <c r="C68" i="1"/>
  <c r="C69" i="1"/>
  <c r="C70" i="1"/>
  <c r="C71" i="1"/>
  <c r="C73" i="1"/>
  <c r="C74" i="1"/>
  <c r="C75" i="1"/>
  <c r="C77" i="1"/>
  <c r="C78" i="1"/>
  <c r="C79" i="1"/>
  <c r="C80" i="1"/>
  <c r="C81" i="1"/>
  <c r="C82" i="1"/>
  <c r="C83" i="1"/>
  <c r="C84" i="1"/>
  <c r="C85" i="1"/>
  <c r="C87" i="1"/>
  <c r="C88" i="1"/>
  <c r="C89" i="1"/>
  <c r="C91" i="1"/>
  <c r="C92" i="1"/>
  <c r="C93" i="1"/>
  <c r="C95" i="1"/>
  <c r="C97" i="1"/>
  <c r="C98" i="1"/>
  <c r="C99" i="1"/>
  <c r="C100" i="1"/>
  <c r="C101" i="1"/>
  <c r="C102" i="1"/>
  <c r="C103" i="1"/>
  <c r="C104" i="1"/>
  <c r="C106" i="1"/>
  <c r="C107" i="1"/>
  <c r="C108" i="1"/>
  <c r="C109" i="1"/>
  <c r="C110" i="1"/>
  <c r="C111" i="1"/>
  <c r="C112" i="1"/>
  <c r="C114" i="1"/>
  <c r="C116" i="1"/>
  <c r="C117" i="1"/>
  <c r="C118" i="1"/>
  <c r="C119" i="1"/>
  <c r="C120" i="1"/>
  <c r="C121" i="1"/>
  <c r="C123" i="1"/>
  <c r="C124" i="1"/>
  <c r="C125" i="1"/>
  <c r="C126" i="1"/>
  <c r="C127" i="1"/>
  <c r="C128" i="1"/>
  <c r="C129" i="1"/>
  <c r="C133" i="1"/>
  <c r="C134" i="1"/>
  <c r="C135" i="1"/>
  <c r="C137" i="1"/>
  <c r="C138" i="1"/>
  <c r="C139" i="1"/>
  <c r="C140" i="1"/>
  <c r="C141" i="1"/>
  <c r="C143" i="1"/>
  <c r="C144" i="1"/>
  <c r="C145" i="1"/>
  <c r="C146" i="1"/>
  <c r="C147" i="1"/>
  <c r="C149" i="1"/>
  <c r="C150" i="1"/>
  <c r="C151" i="1"/>
  <c r="C153" i="1"/>
  <c r="C154" i="1"/>
  <c r="C155" i="1"/>
  <c r="C156" i="1"/>
  <c r="C157" i="1"/>
  <c r="C159" i="1"/>
  <c r="C160" i="1"/>
  <c r="C161" i="1"/>
  <c r="C162" i="1"/>
  <c r="C163" i="1"/>
  <c r="C164" i="1"/>
  <c r="C166" i="1"/>
  <c r="C168" i="1"/>
  <c r="C169" i="1"/>
  <c r="C170" i="1"/>
  <c r="C171" i="1"/>
  <c r="C173" i="1"/>
  <c r="C175" i="1"/>
  <c r="C176" i="1"/>
  <c r="C177" i="1"/>
  <c r="C178" i="1"/>
  <c r="C180" i="1"/>
  <c r="C181" i="1"/>
  <c r="C182" i="1"/>
  <c r="C183" i="1"/>
  <c r="C184" i="1"/>
  <c r="C185" i="1"/>
  <c r="C188" i="1"/>
  <c r="C190" i="1"/>
  <c r="C191" i="1"/>
  <c r="C192" i="1"/>
  <c r="C193" i="1"/>
  <c r="C194" i="1"/>
  <c r="C195" i="1"/>
  <c r="C197" i="1"/>
  <c r="C198" i="1"/>
  <c r="C200" i="1"/>
  <c r="C202" i="1"/>
  <c r="C203" i="1"/>
  <c r="C204" i="1"/>
  <c r="C205" i="1"/>
  <c r="C206" i="1"/>
  <c r="C207" i="1"/>
  <c r="C208" i="1"/>
  <c r="C209" i="1"/>
  <c r="C210" i="1"/>
  <c r="C213" i="1"/>
  <c r="C214" i="1"/>
  <c r="C215" i="1"/>
  <c r="C217" i="1"/>
  <c r="C218" i="1"/>
  <c r="C219" i="1"/>
  <c r="C220" i="1"/>
  <c r="C221" i="1"/>
  <c r="C222" i="1"/>
  <c r="C223" i="1"/>
  <c r="C224" i="1"/>
  <c r="C225" i="1"/>
  <c r="C227" i="1"/>
  <c r="C228" i="1"/>
  <c r="C229" i="1"/>
  <c r="C230" i="1"/>
  <c r="C232" i="1"/>
  <c r="C233" i="1"/>
  <c r="C234" i="1"/>
  <c r="C236" i="1"/>
  <c r="C237" i="1"/>
  <c r="C238" i="1"/>
  <c r="C239" i="1"/>
  <c r="C240" i="1"/>
  <c r="C241" i="1"/>
  <c r="C243" i="1"/>
  <c r="C244" i="1"/>
  <c r="C245" i="1"/>
  <c r="C246" i="1"/>
  <c r="C247" i="1"/>
  <c r="C248" i="1"/>
  <c r="C250" i="1"/>
  <c r="C251" i="1"/>
  <c r="C252" i="1"/>
  <c r="C254" i="1"/>
  <c r="C255" i="1"/>
  <c r="C256" i="1"/>
  <c r="C257" i="1"/>
  <c r="C258" i="1"/>
  <c r="C259" i="1"/>
  <c r="C260" i="1"/>
  <c r="C261" i="1"/>
  <c r="C2" i="1"/>
</calcChain>
</file>

<file path=xl/comments1.xml><?xml version="1.0" encoding="utf-8"?>
<comments xmlns="http://schemas.openxmlformats.org/spreadsheetml/2006/main">
  <authors>
    <author>Guy Balme</author>
    <author>gbalme@panthera.org</author>
  </authors>
  <commentList>
    <comment ref="H52" authorId="0" shape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Not confirmed, only tracks</t>
        </r>
      </text>
    </comment>
    <comment ref="C72" authorId="0" shape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MM claim it is a female, KK a male</t>
        </r>
      </text>
    </comment>
    <comment ref="E88" authorId="1" shapeId="0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Dispersed to Manyelthi GR</t>
        </r>
      </text>
    </comment>
    <comment ref="E89" authorId="1" shapeId="0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Dispersed to Manyelthi GR</t>
        </r>
      </text>
    </comment>
    <comment ref="E140" authorId="0" shape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MG data suggest still present in the W in 2008</t>
        </r>
      </text>
    </comment>
    <comment ref="D272" authorId="0" shape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Singita suggest Feb 2010 but this would mean she has 2 litters simultaneously; male cub from 2009 seen w subsequent litter</t>
        </r>
      </text>
    </comment>
    <comment ref="D273" authorId="0" shape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Singita suggest Feb 2010 but this would mean she has 2 litters simultaneously; male cub from 2009 seen w subsequent litter</t>
        </r>
      </text>
    </comment>
    <comment ref="D274" authorId="0" shape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Singita suggest Feb 2010 but this would mean she has 2 litters simultaneously; male cub from 2009 seen w subsequent litter</t>
        </r>
      </text>
    </comment>
    <comment ref="E296" authorId="0" shape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10/2013: FB - reportedly dominant at Ngala where he is called the Fountain's male</t>
        </r>
      </text>
    </comment>
    <comment ref="D348" authorId="0" shape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Western sector report he was born ~ 6 months earlier</t>
        </r>
      </text>
    </comment>
    <comment ref="G402" authorId="1" shapeId="0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Died - 15/2/1 - M. leopard</t>
        </r>
      </text>
    </comment>
    <comment ref="D440" authorId="0" shape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Reports from KK that she's born in 2007; first litter in early 2012 so must have bred young (3 yrs) to be born in 2009</t>
        </r>
      </text>
    </comment>
    <comment ref="H449" authorId="0" shape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Disappeared immediately after the flooding - possibly drowned</t>
        </r>
      </text>
    </comment>
    <comment ref="H450" authorId="0" shapeId="0">
      <text>
        <r>
          <rPr>
            <b/>
            <sz val="9"/>
            <color indexed="81"/>
            <rFont val="Tahoma"/>
            <family val="2"/>
          </rPr>
          <t>Guy Balme:</t>
        </r>
        <r>
          <rPr>
            <sz val="9"/>
            <color indexed="81"/>
            <rFont val="Tahoma"/>
            <family val="2"/>
          </rPr>
          <t xml:space="preserve">
Disappeared immediately after the flooding - possibly drowned</t>
        </r>
      </text>
    </comment>
    <comment ref="H462" authorId="1" shapeId="0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Unsure if the mange killed the cub or abandonment cos her mother died</t>
        </r>
      </text>
    </comment>
  </commentList>
</comments>
</file>

<file path=xl/sharedStrings.xml><?xml version="1.0" encoding="utf-8"?>
<sst xmlns="http://schemas.openxmlformats.org/spreadsheetml/2006/main" count="2429" uniqueCount="483">
  <si>
    <t>MOTHER.ID</t>
  </si>
  <si>
    <t>CUB.D.O.B</t>
  </si>
  <si>
    <t>3_4</t>
  </si>
  <si>
    <t>NA</t>
  </si>
  <si>
    <t>Campbell_Koppies</t>
  </si>
  <si>
    <t>Dudley_Riverbank</t>
  </si>
  <si>
    <t>Flockfield</t>
  </si>
  <si>
    <t>Hlabankunzi</t>
  </si>
  <si>
    <t>Inkanyeni</t>
  </si>
  <si>
    <t>Jakkalsdraai</t>
  </si>
  <si>
    <t>Kapen</t>
  </si>
  <si>
    <t>Karula</t>
  </si>
  <si>
    <t>Kikilezi</t>
  </si>
  <si>
    <t>KK</t>
  </si>
  <si>
    <t>Kwatile</t>
  </si>
  <si>
    <t>Kwela_Kwela</t>
  </si>
  <si>
    <t>Little_Bush</t>
  </si>
  <si>
    <t>Makubela</t>
  </si>
  <si>
    <t>Makwela</t>
  </si>
  <si>
    <t>Mambiri</t>
  </si>
  <si>
    <t>Mashaba</t>
  </si>
  <si>
    <t>Matshapiri</t>
  </si>
  <si>
    <t>Metsi</t>
  </si>
  <si>
    <t>Mother</t>
  </si>
  <si>
    <t>Mxabene</t>
  </si>
  <si>
    <t>Nanga</t>
  </si>
  <si>
    <t>Ngoboswan</t>
  </si>
  <si>
    <t>Nottens</t>
  </si>
  <si>
    <t>Nsele</t>
  </si>
  <si>
    <t>Nyeleti</t>
  </si>
  <si>
    <t>Ostrich_Koppies</t>
  </si>
  <si>
    <t>Ravenscourt</t>
  </si>
  <si>
    <t>Rollercoaster</t>
  </si>
  <si>
    <t>Safari</t>
  </si>
  <si>
    <t>Salayexe</t>
  </si>
  <si>
    <t>Sand_River</t>
  </si>
  <si>
    <t>Saseka</t>
  </si>
  <si>
    <t>Scotia</t>
  </si>
  <si>
    <t>Shadow</t>
  </si>
  <si>
    <t>Shangwa</t>
  </si>
  <si>
    <t>Tamboti</t>
  </si>
  <si>
    <t>Tasselberry</t>
  </si>
  <si>
    <t>Tavangumi</t>
  </si>
  <si>
    <t>Thandi</t>
  </si>
  <si>
    <t>Thlangisa</t>
  </si>
  <si>
    <t>Toulon</t>
  </si>
  <si>
    <t>Tugwaan_Y._Female</t>
  </si>
  <si>
    <t>Tutlwa</t>
  </si>
  <si>
    <t>Vomba</t>
  </si>
  <si>
    <t>White_Cloth</t>
  </si>
  <si>
    <t>White_Dam</t>
  </si>
  <si>
    <t>Wilson's_Pan</t>
  </si>
  <si>
    <t>Xikavi</t>
  </si>
  <si>
    <t>Y._Female</t>
  </si>
  <si>
    <t>Young_Nottens</t>
  </si>
  <si>
    <t>NUMBER.CUBS.IN.LITTER</t>
  </si>
  <si>
    <t>NUMBER.MALE</t>
  </si>
  <si>
    <t>NUMBER.FEMALE</t>
  </si>
  <si>
    <t>NUMBER.CUBS.TO.REACH.YEAR3</t>
  </si>
  <si>
    <t>INTERBIRTH.INTERVAL</t>
  </si>
  <si>
    <t>Individual</t>
  </si>
  <si>
    <t>Sex</t>
  </si>
  <si>
    <t>Born</t>
  </si>
  <si>
    <t>Finish</t>
  </si>
  <si>
    <t>Time (yrs)</t>
  </si>
  <si>
    <t>Fate</t>
  </si>
  <si>
    <t>Mort. cause</t>
  </si>
  <si>
    <t>Xuvati</t>
  </si>
  <si>
    <t>M</t>
  </si>
  <si>
    <t>d</t>
  </si>
  <si>
    <t>Shot</t>
  </si>
  <si>
    <t xml:space="preserve">Nottens </t>
  </si>
  <si>
    <t>F</t>
  </si>
  <si>
    <t>3-4 2 Unk.</t>
  </si>
  <si>
    <t>U</t>
  </si>
  <si>
    <t>Lion</t>
  </si>
  <si>
    <t>3-4 3 M.</t>
  </si>
  <si>
    <t>Snake (African rock python)</t>
  </si>
  <si>
    <t xml:space="preserve">Newington </t>
  </si>
  <si>
    <t>Dudley Riverbank</t>
  </si>
  <si>
    <t>sa</t>
  </si>
  <si>
    <t xml:space="preserve">3-4 5 F. </t>
  </si>
  <si>
    <t>3-4 5 M.</t>
  </si>
  <si>
    <t xml:space="preserve">3-4 6 Unk. </t>
  </si>
  <si>
    <t>M. leopard</t>
  </si>
  <si>
    <t>3-4 7 Unk.</t>
  </si>
  <si>
    <t>3-4 8 Unk.</t>
  </si>
  <si>
    <t>3-4 8 F.</t>
  </si>
  <si>
    <t>3-4 9 Unk.</t>
  </si>
  <si>
    <t>3-4 10 Unk./s</t>
  </si>
  <si>
    <t>3-4 11 M.</t>
  </si>
  <si>
    <t>CK 1 Unk./s</t>
  </si>
  <si>
    <t xml:space="preserve">CK 2 F. </t>
  </si>
  <si>
    <t xml:space="preserve">Ostrich Koppies </t>
  </si>
  <si>
    <t>CK 4 Unk.</t>
  </si>
  <si>
    <t>CK 5 Unk.</t>
  </si>
  <si>
    <t>CK 6 Unk./s</t>
  </si>
  <si>
    <t>CK 7 Unk.</t>
  </si>
  <si>
    <t>CK 8 Unk.</t>
  </si>
  <si>
    <t>Dudley 1 F.</t>
  </si>
  <si>
    <t>Dudley 1 M.</t>
  </si>
  <si>
    <t>Dudley 2 Unk.</t>
  </si>
  <si>
    <t>Dudley 3 Unk.</t>
  </si>
  <si>
    <t xml:space="preserve">Airstrip </t>
  </si>
  <si>
    <t>Xovonikela</t>
  </si>
  <si>
    <t>Dudley 5 F.</t>
  </si>
  <si>
    <t>S. hyaena</t>
  </si>
  <si>
    <t>River Rocks</t>
  </si>
  <si>
    <t>Dudley 6 F.</t>
  </si>
  <si>
    <t>Flockfield 1 Unk.</t>
  </si>
  <si>
    <t>Flockfield 1 M.</t>
  </si>
  <si>
    <t>c</t>
  </si>
  <si>
    <t>Hlaba. 1 F</t>
  </si>
  <si>
    <t>Hlaba. 2 Unk.</t>
  </si>
  <si>
    <t>Schotia</t>
  </si>
  <si>
    <t>Hlaba. 4 Unk.</t>
  </si>
  <si>
    <t>Hlaba. 5. Unk.</t>
  </si>
  <si>
    <t>Inkanyeni 1 M.</t>
  </si>
  <si>
    <t>Torchwood</t>
  </si>
  <si>
    <t>Inkanyeni 3 Unk.</t>
  </si>
  <si>
    <t>Inkanyeni 4 F.</t>
  </si>
  <si>
    <t>Inkanyeni 4 M.</t>
  </si>
  <si>
    <t>Jakkalsdraai 1 F.</t>
  </si>
  <si>
    <t xml:space="preserve">Flockfield </t>
  </si>
  <si>
    <t>Jakkalsdraai 2 Unk./s</t>
  </si>
  <si>
    <t>Jakkalsdraai 3 Unk./s</t>
  </si>
  <si>
    <t>Jakkalsdraai 4 M.</t>
  </si>
  <si>
    <t>Jakkalsdraai 5 Unk.</t>
  </si>
  <si>
    <t>Jakkalsdraai 6 F.</t>
  </si>
  <si>
    <t>Kapen 1 Unk./s</t>
  </si>
  <si>
    <t>Kapen 2 Unk./s</t>
  </si>
  <si>
    <t xml:space="preserve">Jakkalsdraai </t>
  </si>
  <si>
    <t>Kapen 4 Unk.</t>
  </si>
  <si>
    <t xml:space="preserve">Hogvaal </t>
  </si>
  <si>
    <t>Kapen 5 Unk./s</t>
  </si>
  <si>
    <t xml:space="preserve">Kashane </t>
  </si>
  <si>
    <t>Kapen 7 Unk.</t>
  </si>
  <si>
    <t>Kapen 8 Unk.</t>
  </si>
  <si>
    <t xml:space="preserve">Thandi </t>
  </si>
  <si>
    <t xml:space="preserve">Shadow </t>
  </si>
  <si>
    <t xml:space="preserve">Mixo </t>
  </si>
  <si>
    <t xml:space="preserve">Induna </t>
  </si>
  <si>
    <t>Xivindzi</t>
  </si>
  <si>
    <t>Xivambalana</t>
  </si>
  <si>
    <t>Kunyuma</t>
  </si>
  <si>
    <t>Quarantine</t>
  </si>
  <si>
    <t>Karula 5 Unk.</t>
  </si>
  <si>
    <t xml:space="preserve">Kikilezi 1 Unk. </t>
  </si>
  <si>
    <t>Mahlathini</t>
  </si>
  <si>
    <t>Kikilezi 2 M.</t>
  </si>
  <si>
    <t>Mashiabonj</t>
  </si>
  <si>
    <t>Kikilezi 3 M.</t>
  </si>
  <si>
    <t>Abandoned (lost)</t>
  </si>
  <si>
    <t>Emsagweni</t>
  </si>
  <si>
    <t>Kikilezi 4 Unk.</t>
  </si>
  <si>
    <t>Kikilezi 4 M.</t>
  </si>
  <si>
    <t>Kikilezi 5 Unk./s</t>
  </si>
  <si>
    <t>Kikilezi 6 F.</t>
  </si>
  <si>
    <t>Kikilezi 6 M.</t>
  </si>
  <si>
    <t>KK 1 M.</t>
  </si>
  <si>
    <t>Kwatile 1 M.</t>
  </si>
  <si>
    <t>Kwatile 2 Unk.</t>
  </si>
  <si>
    <t>Kwatile 3 M.</t>
  </si>
  <si>
    <t>Kwela 1 M.</t>
  </si>
  <si>
    <t>Kwela 2 F.</t>
  </si>
  <si>
    <t>Little Bush 1 Unk.</t>
  </si>
  <si>
    <t>Little Bush 2 F.</t>
  </si>
  <si>
    <t>Little Bush 3 Unk.</t>
  </si>
  <si>
    <t>Little Bush 4 Unk.</t>
  </si>
  <si>
    <t>Little Bush 5 Unk.</t>
  </si>
  <si>
    <t>Little Bush 5 M.</t>
  </si>
  <si>
    <t>Makubela 1 Unk./s</t>
  </si>
  <si>
    <t>Makubela 2 Unk.</t>
  </si>
  <si>
    <t>Makubela 3 Unk.</t>
  </si>
  <si>
    <t>Makubela 4 M.</t>
  </si>
  <si>
    <t>Makubela 4 F.</t>
  </si>
  <si>
    <t>Abandoned (mother died)</t>
  </si>
  <si>
    <t>Makwela 1 Unk./s</t>
  </si>
  <si>
    <t>Banded mongoose</t>
  </si>
  <si>
    <t>Makwela 2 Unk./s</t>
  </si>
  <si>
    <t>Makwela 3 Unk./s</t>
  </si>
  <si>
    <t xml:space="preserve">Skwenga </t>
  </si>
  <si>
    <t xml:space="preserve">Tombela </t>
  </si>
  <si>
    <t xml:space="preserve">Tsonga </t>
  </si>
  <si>
    <t xml:space="preserve">Mambiri </t>
  </si>
  <si>
    <t xml:space="preserve">Ravenscourt </t>
  </si>
  <si>
    <t xml:space="preserve">Chaba </t>
  </si>
  <si>
    <t>Makwela 7 Unk./s</t>
  </si>
  <si>
    <t xml:space="preserve">Hlabankunzi </t>
  </si>
  <si>
    <t>Makwela 9 Unk.</t>
  </si>
  <si>
    <t>Makwela 10 Unk./s</t>
  </si>
  <si>
    <t>Mambiri 1 Unk.</t>
  </si>
  <si>
    <t>Honey badger</t>
  </si>
  <si>
    <t xml:space="preserve">Metsi </t>
  </si>
  <si>
    <t xml:space="preserve">Thlangisa </t>
  </si>
  <si>
    <t>Mashaba 1 Unk.</t>
  </si>
  <si>
    <t>Mashaba Y. F.</t>
  </si>
  <si>
    <t>Mashaba 1 F.</t>
  </si>
  <si>
    <t>Mashaba 2 Unk.</t>
  </si>
  <si>
    <t>Matshapiri 1 Unk.</t>
  </si>
  <si>
    <t>Matshapiri 1 F.</t>
  </si>
  <si>
    <t>Matshapiri 2 M.</t>
  </si>
  <si>
    <t>Matshapiri 3 Unk.</t>
  </si>
  <si>
    <t>Matshapiri 3 F.</t>
  </si>
  <si>
    <t>Metsi 1 M.</t>
  </si>
  <si>
    <t>Boulders</t>
  </si>
  <si>
    <t>Mobeni 1 Unk.</t>
  </si>
  <si>
    <t>Mobeni 2 M.</t>
  </si>
  <si>
    <t>Mobeni 3 Unk.</t>
  </si>
  <si>
    <t>Mobeni 3 M.</t>
  </si>
  <si>
    <t>Mobeni 4 F.</t>
  </si>
  <si>
    <t>Mobeni 4 M.</t>
  </si>
  <si>
    <t>Sticknyawo</t>
  </si>
  <si>
    <t>Sticknyawo's sister</t>
  </si>
  <si>
    <t>Mother 2 M.</t>
  </si>
  <si>
    <t>Young Female</t>
  </si>
  <si>
    <t>Mange</t>
  </si>
  <si>
    <t>Mother 3 Unk.</t>
  </si>
  <si>
    <t>Mother 3 F.</t>
  </si>
  <si>
    <t>Mother 4 M.</t>
  </si>
  <si>
    <t xml:space="preserve">Tugwaan </t>
  </si>
  <si>
    <t>Mother 5 M.</t>
  </si>
  <si>
    <t xml:space="preserve">Sand River </t>
  </si>
  <si>
    <t>Mother 6. Unk./s</t>
  </si>
  <si>
    <t xml:space="preserve">Brochure </t>
  </si>
  <si>
    <t>Mother 8 Unk.</t>
  </si>
  <si>
    <t>Mother 9 M.</t>
  </si>
  <si>
    <t>Mxabene 1 Unk./s</t>
  </si>
  <si>
    <t>Drowned</t>
  </si>
  <si>
    <t>Mxabene 2 M.</t>
  </si>
  <si>
    <t>Mxabene Y. F.</t>
  </si>
  <si>
    <t>Mxabene 3 Unk.</t>
  </si>
  <si>
    <t>Mxabene 4 Unk.</t>
  </si>
  <si>
    <t>Mxabene 5 M.</t>
  </si>
  <si>
    <t>Ridge Rock</t>
  </si>
  <si>
    <t>Mxabene 3:3</t>
  </si>
  <si>
    <t>Newington 3:2</t>
  </si>
  <si>
    <t>Mxabene 7 Unk./s</t>
  </si>
  <si>
    <t>Mxabene 8 Unk.</t>
  </si>
  <si>
    <t>Nanga 1 M.</t>
  </si>
  <si>
    <t>Nanga 2 Unk.</t>
  </si>
  <si>
    <t>F. leopard</t>
  </si>
  <si>
    <t>Ngobo. 1 Unk.</t>
  </si>
  <si>
    <t xml:space="preserve">Vomba </t>
  </si>
  <si>
    <t>Ngobo. 2 M.</t>
  </si>
  <si>
    <t>Abandoned (flood)</t>
  </si>
  <si>
    <t>2:2</t>
  </si>
  <si>
    <t xml:space="preserve">Campbell Koppies </t>
  </si>
  <si>
    <t>Ngobo. 3 M.</t>
  </si>
  <si>
    <t>Crocodile</t>
  </si>
  <si>
    <t>Ngobo. 3 F.</t>
  </si>
  <si>
    <t>Removed from SS</t>
  </si>
  <si>
    <t xml:space="preserve">Kikilezi </t>
  </si>
  <si>
    <t>Ngobo. 4 Unk./s/s</t>
  </si>
  <si>
    <t>Ngobo. 5 Unk.</t>
  </si>
  <si>
    <t xml:space="preserve">Ngobo. 6 Unk. </t>
  </si>
  <si>
    <t xml:space="preserve">Bulala </t>
  </si>
  <si>
    <t>Ngobo. 7 Unk.</t>
  </si>
  <si>
    <t>Nottens  1 F.</t>
  </si>
  <si>
    <t>Young Nottens</t>
  </si>
  <si>
    <t>Nottens  2 Unk.</t>
  </si>
  <si>
    <t xml:space="preserve">Nottens  3 F. </t>
  </si>
  <si>
    <t>Nottens  4 Unk.</t>
  </si>
  <si>
    <t>Nottens  5 Unk.</t>
  </si>
  <si>
    <t>Nottens  6 Unk.</t>
  </si>
  <si>
    <t>Martial eagle</t>
  </si>
  <si>
    <t>Nottens  6 F.</t>
  </si>
  <si>
    <t>Nottens 7 Unk./s</t>
  </si>
  <si>
    <t>Nottens 8 Unk./s</t>
  </si>
  <si>
    <t>Nsele 1 Unk.</t>
  </si>
  <si>
    <t>Nsele 2 Unk.</t>
  </si>
  <si>
    <t>Nyeleti Unk.</t>
  </si>
  <si>
    <t>Nyeleti 2 F.</t>
  </si>
  <si>
    <t xml:space="preserve">Mbilo </t>
  </si>
  <si>
    <t xml:space="preserve">Mati </t>
  </si>
  <si>
    <t>Nyeleti 4:3</t>
  </si>
  <si>
    <t xml:space="preserve">OK 1 M. </t>
  </si>
  <si>
    <t>OK 2 Unk.</t>
  </si>
  <si>
    <t>OK 2 F.</t>
  </si>
  <si>
    <t>OK 3 Unk./s</t>
  </si>
  <si>
    <t>OK 4 Unk.</t>
  </si>
  <si>
    <t>OK 4 F.</t>
  </si>
  <si>
    <t>OK 5 Unk./s</t>
  </si>
  <si>
    <t>OK 6 F.</t>
  </si>
  <si>
    <t>OK 6 M.</t>
  </si>
  <si>
    <t>Ravenscourt 1 Unk.</t>
  </si>
  <si>
    <t>Ravenscourt 2 F.</t>
  </si>
  <si>
    <t xml:space="preserve">Ximobonyane </t>
  </si>
  <si>
    <t>Ravenscourt 3 F.</t>
  </si>
  <si>
    <t xml:space="preserve">Xinzele </t>
  </si>
  <si>
    <t>Ravenscourt 4 M.</t>
  </si>
  <si>
    <t xml:space="preserve">West Street </t>
  </si>
  <si>
    <t>Ravenscourt 5 M.</t>
  </si>
  <si>
    <t>Ravenscourt 5 F.</t>
  </si>
  <si>
    <t>Ravenscourt 6 Unk.</t>
  </si>
  <si>
    <t>Chacma baboon</t>
  </si>
  <si>
    <t>Ravenscourt 6 M.</t>
  </si>
  <si>
    <t xml:space="preserve">KK </t>
  </si>
  <si>
    <t>Roller 2 Unk.</t>
  </si>
  <si>
    <t>Roller 2 M.</t>
  </si>
  <si>
    <t>Roller 3 M.</t>
  </si>
  <si>
    <t>Hlaralini</t>
  </si>
  <si>
    <t>S. River  1 Unk./s</t>
  </si>
  <si>
    <t>S. River  2 Unk.</t>
  </si>
  <si>
    <t>S. River  2 F.</t>
  </si>
  <si>
    <t>Safari 1 M.</t>
  </si>
  <si>
    <t>Safari 2 Unk.</t>
  </si>
  <si>
    <t>Safari 3 M.</t>
  </si>
  <si>
    <t>Capture-related</t>
  </si>
  <si>
    <t xml:space="preserve">Tshembe </t>
  </si>
  <si>
    <t xml:space="preserve">Karula </t>
  </si>
  <si>
    <t xml:space="preserve">Mbali </t>
  </si>
  <si>
    <t>Snake (Mozambique spitting cobra)</t>
  </si>
  <si>
    <t xml:space="preserve">Matimba </t>
  </si>
  <si>
    <t>Safari 6 Unk./s</t>
  </si>
  <si>
    <t>Salayexe 1 Unk.</t>
  </si>
  <si>
    <t xml:space="preserve">Rhulani </t>
  </si>
  <si>
    <t>Salayexe 3 Unk.</t>
  </si>
  <si>
    <t>Salayexe 4 Unk./s</t>
  </si>
  <si>
    <t>Salayexe 5 Unk.</t>
  </si>
  <si>
    <t>Salayexe 5 F.</t>
  </si>
  <si>
    <t>Salayexe 6 Unk.</t>
  </si>
  <si>
    <t>Salayexe 7 Unk.</t>
  </si>
  <si>
    <t>Saseka 1 M.</t>
  </si>
  <si>
    <t xml:space="preserve">Nyeleti </t>
  </si>
  <si>
    <t>Saseka 3 Unk./s</t>
  </si>
  <si>
    <t>Saseka 4 Unk.</t>
  </si>
  <si>
    <t xml:space="preserve">Salayexe </t>
  </si>
  <si>
    <t>Saseka 5 Unk.</t>
  </si>
  <si>
    <t>Ndzilo</t>
  </si>
  <si>
    <t>Scotia 2 F.</t>
  </si>
  <si>
    <t>Scotia 2 M.</t>
  </si>
  <si>
    <t>Shadow 1 Unk.</t>
  </si>
  <si>
    <t>Shadow 2 Unk./s</t>
  </si>
  <si>
    <t>Shadow 3 F.</t>
  </si>
  <si>
    <t>Shadow 4 Unk.</t>
  </si>
  <si>
    <t>Shadow 5 Unk.</t>
  </si>
  <si>
    <t>Shadow 5 M.</t>
  </si>
  <si>
    <t>Shangwa 1 Unk./s</t>
  </si>
  <si>
    <t>Shangwa 2 Unk./s</t>
  </si>
  <si>
    <t>Shangwa 3 Unk.</t>
  </si>
  <si>
    <t xml:space="preserve">Makubela </t>
  </si>
  <si>
    <t xml:space="preserve">Tegwaan </t>
  </si>
  <si>
    <t>Shangwa 4 Unk.</t>
  </si>
  <si>
    <t xml:space="preserve">Nkila </t>
  </si>
  <si>
    <t xml:space="preserve">Xikavi </t>
  </si>
  <si>
    <t>Shangwa 5 F.</t>
  </si>
  <si>
    <t>Shangwa 5 M.</t>
  </si>
  <si>
    <t>Hukumuri</t>
  </si>
  <si>
    <t>Tai Dam</t>
  </si>
  <si>
    <t>Tamboti 1 M.</t>
  </si>
  <si>
    <t>Island Crossing</t>
  </si>
  <si>
    <t>Tasselberry 1 Unk.</t>
  </si>
  <si>
    <t>Tasselberry 2 Unk.</t>
  </si>
  <si>
    <t>Tavan. 1 Unk.</t>
  </si>
  <si>
    <t xml:space="preserve">Shangwa </t>
  </si>
  <si>
    <t xml:space="preserve">Camp Pan </t>
  </si>
  <si>
    <t>Tavan. 3 Unk./s</t>
  </si>
  <si>
    <t>Tavan. 3 F.</t>
  </si>
  <si>
    <t>Tavan. 4 Unk./s</t>
  </si>
  <si>
    <t>Tavan. Y. M. (4)</t>
  </si>
  <si>
    <t>Tavan. 5 Unk.</t>
  </si>
  <si>
    <t>Tavan. 6 Unk./s</t>
  </si>
  <si>
    <t>Tavan. 7 M.</t>
  </si>
  <si>
    <t>Thandi 1 Unk.</t>
  </si>
  <si>
    <t>Wabayiza</t>
  </si>
  <si>
    <t>Thandi 2 F.</t>
  </si>
  <si>
    <t>Bahuti</t>
  </si>
  <si>
    <t>Thandi 3 Unk.</t>
  </si>
  <si>
    <t>Thlangisa 1 Unk./s</t>
  </si>
  <si>
    <t>Thlangisa 2 F.</t>
  </si>
  <si>
    <t xml:space="preserve">Toulon 1 Unk./s </t>
  </si>
  <si>
    <t>Toulon 2 M.</t>
  </si>
  <si>
    <t>Toulon 3 Unk./s</t>
  </si>
  <si>
    <t>Toulon 4 M.</t>
  </si>
  <si>
    <t>Toulon 5 Unk./s</t>
  </si>
  <si>
    <t>Toulon 6 Unk./s</t>
  </si>
  <si>
    <t>Toulon 7 Unk./s</t>
  </si>
  <si>
    <t>Toulon 8 Unk.</t>
  </si>
  <si>
    <t>Toulon 8 M.</t>
  </si>
  <si>
    <t>Toulon 9 Unk./s</t>
  </si>
  <si>
    <t>Touon 10 Unk.</t>
  </si>
  <si>
    <t>Toulon 10 M.</t>
  </si>
  <si>
    <t>Tugwaan Y. F.   1 Unk./s</t>
  </si>
  <si>
    <t>Tugwaan Y. F.  1 Unk./s</t>
  </si>
  <si>
    <t>Tutlwa 1 Unk.</t>
  </si>
  <si>
    <t>Nhlanguleni</t>
  </si>
  <si>
    <t>Tutlwa 2. M.</t>
  </si>
  <si>
    <t>Tutlwa 3 Unk.</t>
  </si>
  <si>
    <t>Tutlwa 4 F.</t>
  </si>
  <si>
    <t xml:space="preserve">Tutlwa 4 M. </t>
  </si>
  <si>
    <t>Vomba 1 Unk./s</t>
  </si>
  <si>
    <t xml:space="preserve">Vomba 1 Unk./s </t>
  </si>
  <si>
    <t>Vomba 2 Unk./s</t>
  </si>
  <si>
    <t>Vomba 3 Unk.</t>
  </si>
  <si>
    <t xml:space="preserve">Trogon </t>
  </si>
  <si>
    <t>Vomba 4 Unk./s</t>
  </si>
  <si>
    <t>Vomba 5 Unk./s</t>
  </si>
  <si>
    <t>Vomba 6 M.</t>
  </si>
  <si>
    <t xml:space="preserve">Tutlwa </t>
  </si>
  <si>
    <t xml:space="preserve">Mashaba </t>
  </si>
  <si>
    <t>Vomba 8 Unk./s</t>
  </si>
  <si>
    <t>Vomba 9 Unk./s</t>
  </si>
  <si>
    <t>Vomba 8 M.</t>
  </si>
  <si>
    <t>WC 1 M.</t>
  </si>
  <si>
    <t>WC 2 M.</t>
  </si>
  <si>
    <t xml:space="preserve">Matshapiri </t>
  </si>
  <si>
    <t>WC 3 F.</t>
  </si>
  <si>
    <t>Inkanye</t>
  </si>
  <si>
    <t>WC 4 F.</t>
  </si>
  <si>
    <t>WC 4 M.</t>
  </si>
  <si>
    <t>Shpoko</t>
  </si>
  <si>
    <t>White Dam 1 Unk./s</t>
  </si>
  <si>
    <t>White Dam 2 Unk.</t>
  </si>
  <si>
    <t>White Dam 3 Unk./s</t>
  </si>
  <si>
    <t>White Dam 4 Unk.</t>
  </si>
  <si>
    <t>Hammerkop Pan</t>
  </si>
  <si>
    <t>WP 2 Unk./s</t>
  </si>
  <si>
    <t>Tambouti</t>
  </si>
  <si>
    <t>Mandleve</t>
  </si>
  <si>
    <t>WP 5 F.</t>
  </si>
  <si>
    <t>WP 5 M.</t>
  </si>
  <si>
    <t>WP 6 Unk./s</t>
  </si>
  <si>
    <t>Xikavi 1 Unk./s</t>
  </si>
  <si>
    <t xml:space="preserve">Xikavi 2 Unk. </t>
  </si>
  <si>
    <t>Xikavi 3 Unk./s</t>
  </si>
  <si>
    <t>Xikavi 4 Unk.</t>
  </si>
  <si>
    <t>Xikavi 5 Unk./s</t>
  </si>
  <si>
    <t>Xikavi 6 Unk.</t>
  </si>
  <si>
    <t>Y. female  1 Unk.</t>
  </si>
  <si>
    <t>Y. female 1 Unk.</t>
  </si>
  <si>
    <t>Y. female 2 Unk.</t>
  </si>
  <si>
    <t>Flockfield M.</t>
  </si>
  <si>
    <t>Y. female 4 F.</t>
  </si>
  <si>
    <t>YN 1 M.</t>
  </si>
  <si>
    <t>YN 2 Unk./s</t>
  </si>
  <si>
    <t>YN 3 Unk./s</t>
  </si>
  <si>
    <t>YN 4 Unk.</t>
  </si>
  <si>
    <t xml:space="preserve">Wacheche </t>
  </si>
  <si>
    <t>YN 5 Unk.</t>
  </si>
  <si>
    <t>YN 6 Unk.</t>
  </si>
  <si>
    <t>Selati</t>
  </si>
  <si>
    <t>YN 7 M</t>
  </si>
  <si>
    <t>YN 8 Unk.</t>
  </si>
  <si>
    <t>YN 8 F.</t>
  </si>
  <si>
    <t>YN 9 Unk.</t>
  </si>
  <si>
    <t>YN 9 M.</t>
  </si>
  <si>
    <t>DoB</t>
  </si>
  <si>
    <t>FirstLitter</t>
  </si>
  <si>
    <t>LastLitter</t>
  </si>
  <si>
    <t>LittersSired</t>
  </si>
  <si>
    <t>CubsSired</t>
  </si>
  <si>
    <t>Females</t>
  </si>
  <si>
    <t>LittersIndep</t>
  </si>
  <si>
    <t>CubsIndep</t>
  </si>
  <si>
    <t>LastSighting</t>
  </si>
  <si>
    <t>Time</t>
  </si>
  <si>
    <t>HaremSize</t>
  </si>
  <si>
    <t>Airstrip</t>
  </si>
  <si>
    <t>SA</t>
  </si>
  <si>
    <t>Anderson</t>
  </si>
  <si>
    <t>Bicycle Crossing</t>
  </si>
  <si>
    <t>Camp Pan</t>
  </si>
  <si>
    <t>Dead</t>
  </si>
  <si>
    <t>Dewane</t>
  </si>
  <si>
    <t>Kashane</t>
  </si>
  <si>
    <t>Lamula</t>
  </si>
  <si>
    <t>Mahlatini</t>
  </si>
  <si>
    <t>Marthly</t>
  </si>
  <si>
    <t>Mvula</t>
  </si>
  <si>
    <t>Tegwaan</t>
  </si>
  <si>
    <t>Tingana</t>
  </si>
  <si>
    <t>ID</t>
  </si>
  <si>
    <t>M. leopard (Infanticide)</t>
  </si>
  <si>
    <t>year</t>
  </si>
  <si>
    <t>Row Labels</t>
  </si>
  <si>
    <t>(blank)</t>
  </si>
  <si>
    <t>Grand Total</t>
  </si>
  <si>
    <t>Column Labels</t>
  </si>
  <si>
    <t>YEAR</t>
  </si>
  <si>
    <t>Average of INTERBIRTH.INTERVAL</t>
  </si>
  <si>
    <t>average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</si>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</sst>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yyyy/mm/dd;@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14" fontId="0" fillId="0" borderId="0" xfId="0" applyNumberFormat="1"/>
    <xf numFmtId="0" fontId="0" fillId="0" borderId="0" xfId="0" applyNumberFormat="1"/>
    <xf numFmtId="0" fontId="4" fillId="0" borderId="0" xfId="0" applyFont="1"/>
    <xf numFmtId="0" fontId="5" fillId="0" borderId="0" xfId="0" applyFont="1" applyFill="1" applyBorder="1" applyAlignment="1">
      <alignment horizontal="left"/>
    </xf>
    <xf numFmtId="164" fontId="5" fillId="0" borderId="0" xfId="0" applyNumberFormat="1" applyFont="1" applyFill="1" applyBorder="1" applyAlignment="1">
      <alignment horizontal="left"/>
    </xf>
    <xf numFmtId="0" fontId="5" fillId="0" borderId="0" xfId="0" applyFont="1" applyAlignment="1">
      <alignment horizontal="left"/>
    </xf>
    <xf numFmtId="14" fontId="5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left"/>
    </xf>
    <xf numFmtId="0" fontId="5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2" fontId="0" fillId="3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14" fontId="0" fillId="0" borderId="0" xfId="0" applyNumberFormat="1" applyFont="1" applyAlignment="1">
      <alignment horizontal="left"/>
    </xf>
    <xf numFmtId="14" fontId="8" fillId="0" borderId="0" xfId="0" applyNumberFormat="1" applyFont="1" applyAlignment="1">
      <alignment horizontal="left"/>
    </xf>
    <xf numFmtId="0" fontId="0" fillId="0" borderId="0" xfId="0" applyFont="1"/>
    <xf numFmtId="0" fontId="1" fillId="0" borderId="0" xfId="0" applyFont="1"/>
    <xf numFmtId="49" fontId="5" fillId="0" borderId="0" xfId="0" applyNumberFormat="1" applyFont="1" applyFill="1" applyBorder="1" applyAlignment="1">
      <alignment horizontal="left"/>
    </xf>
    <xf numFmtId="49" fontId="8" fillId="0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14" fontId="8" fillId="0" borderId="0" xfId="0" applyNumberFormat="1" applyFont="1" applyFill="1" applyBorder="1" applyAlignment="1">
      <alignment horizontal="left"/>
    </xf>
    <xf numFmtId="0" fontId="8" fillId="0" borderId="0" xfId="0" applyFont="1" applyBorder="1" applyAlignment="1">
      <alignment horizontal="left"/>
    </xf>
    <xf numFmtId="49" fontId="8" fillId="0" borderId="0" xfId="0" applyNumberFormat="1" applyFont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14" fontId="8" fillId="0" borderId="0" xfId="0" applyNumberFormat="1" applyFont="1" applyBorder="1" applyAlignment="1">
      <alignment horizontal="left"/>
    </xf>
    <xf numFmtId="165" fontId="0" fillId="0" borderId="0" xfId="0" applyNumberFormat="1" applyFont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0" fontId="0" fillId="0" borderId="0" xfId="0" pivotButton="1"/>
    <xf numFmtId="0" fontId="1" fillId="0" borderId="0" xfId="0" applyFont="1" applyAlignment="1">
      <alignment horizontal="left"/>
    </xf>
    <xf numFmtId="0" fontId="0" fillId="2" borderId="0" xfId="0" applyNumberForma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fill>
        <patternFill patternType="solid">
          <bgColor rgb="FFFFFF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rles Edwards" refreshedDate="42902.741745254629" createdVersion="6" refreshedVersion="6" minRefreshableVersion="3" recordCount="480">
  <cacheSource type="worksheet">
    <worksheetSource ref="A1:I481" sheet="Raw Demography"/>
  </cacheSource>
  <cacheFields count="9">
    <cacheField name="ID" numFmtId="0">
      <sharedItems containsSemiMixedTypes="0" containsString="0" containsNumber="1" containsInteger="1" minValue="1" maxValue="480"/>
    </cacheField>
    <cacheField name="Individual" numFmtId="0">
      <sharedItems/>
    </cacheField>
    <cacheField name="Sex" numFmtId="0">
      <sharedItems/>
    </cacheField>
    <cacheField name="Born" numFmtId="0">
      <sharedItems containsSemiMixedTypes="0" containsNonDate="0" containsDate="1" containsString="0" minDate="1979-09-01T00:00:00" maxDate="2014-12-02T00:00:00"/>
    </cacheField>
    <cacheField name="Finish" numFmtId="14">
      <sharedItems containsSemiMixedTypes="0" containsNonDate="0" containsDate="1" containsString="0" minDate="1982-11-01T00:00:00" maxDate="2015-01-02T00:00:00"/>
    </cacheField>
    <cacheField name="Time (yrs)" numFmtId="164">
      <sharedItems containsSemiMixedTypes="0" containsString="0" containsNumber="1" minValue="7.6712328767123292E-2" maxValue="18.18082191780822"/>
    </cacheField>
    <cacheField name="Fate" numFmtId="0">
      <sharedItems/>
    </cacheField>
    <cacheField name="Mort. cause" numFmtId="0">
      <sharedItems containsBlank="1" count="21">
        <s v="Shot"/>
        <m/>
        <s v="Lion"/>
        <s v="Snake (African rock python)"/>
        <s v="M. leopard (Infanticide)"/>
        <s v="S. hyaena"/>
        <s v="Abandoned (lost)"/>
        <s v="Abandoned (mother died)"/>
        <s v="Banded mongoose"/>
        <s v="M. leopard"/>
        <s v="Honey badger"/>
        <s v="Mange"/>
        <s v="Drowned"/>
        <s v="F. leopard"/>
        <s v="Abandoned (flood)"/>
        <s v="Crocodile"/>
        <s v="Removed from SS"/>
        <s v="Martial eagle"/>
        <s v="Chacma baboon"/>
        <s v="Capture-related"/>
        <s v="Snake (Mozambique spitting cobra)"/>
      </sharedItems>
    </cacheField>
    <cacheField name="year" numFmtId="0">
      <sharedItems containsSemiMixedTypes="0" containsString="0" containsNumber="1" containsInteger="1" minValue="1982" maxValue="2015" count="31">
        <n v="2004"/>
        <n v="2013"/>
        <n v="1997"/>
        <n v="1998"/>
        <n v="2009"/>
        <n v="2015"/>
        <n v="2001"/>
        <n v="2002"/>
        <n v="2003"/>
        <n v="2005"/>
        <n v="2006"/>
        <n v="2008"/>
        <n v="2010"/>
        <n v="2011"/>
        <n v="2012"/>
        <n v="2014"/>
        <n v="2007"/>
        <n v="1999"/>
        <n v="1982"/>
        <n v="1984"/>
        <n v="1983"/>
        <n v="1988"/>
        <n v="1985"/>
        <n v="2000"/>
        <n v="1986"/>
        <n v="1991"/>
        <n v="1987"/>
        <n v="1990"/>
        <n v="1993"/>
        <n v="1989"/>
        <n v="199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arles Edwards" refreshedDate="42902.750576388891" createdVersion="6" refreshedVersion="6" minRefreshableVersion="3" recordCount="261">
  <cacheSource type="worksheet">
    <worksheetSource ref="A1:H262" sheet="Inter-birth Intervals"/>
  </cacheSource>
  <cacheFields count="8">
    <cacheField name="MOTHER.ID" numFmtId="0">
      <sharedItems/>
    </cacheField>
    <cacheField name="CUB.D.O.B" numFmtId="14">
      <sharedItems containsSemiMixedTypes="0" containsNonDate="0" containsDate="1" containsString="0" minDate="1979-09-01T00:00:00" maxDate="2015-05-02T00:00:00"/>
    </cacheField>
    <cacheField name="INTERBIRTH.INTERVAL" numFmtId="0">
      <sharedItems containsMixedTypes="1" containsNumber="1" containsInteger="1" minValue="4" maxValue="40" count="36">
        <n v="24"/>
        <n v="5"/>
        <n v="6"/>
        <n v="36"/>
        <n v="15"/>
        <n v="9"/>
        <n v="10"/>
        <n v="14"/>
        <n v="12"/>
        <s v="NA"/>
        <n v="8"/>
        <n v="33"/>
        <n v="19"/>
        <n v="13"/>
        <n v="22"/>
        <n v="11"/>
        <n v="32"/>
        <n v="23"/>
        <n v="17"/>
        <n v="21"/>
        <n v="26"/>
        <n v="7"/>
        <n v="20"/>
        <n v="18"/>
        <n v="35"/>
        <n v="31"/>
        <n v="16"/>
        <n v="28"/>
        <n v="25"/>
        <n v="29"/>
        <n v="40"/>
        <n v="39"/>
        <n v="38"/>
        <n v="4"/>
        <n v="27"/>
        <n v="30"/>
      </sharedItems>
    </cacheField>
    <cacheField name="NUMBER.CUBS.IN.LITTER" numFmtId="0">
      <sharedItems containsMixedTypes="1" containsNumber="1" containsInteger="1" minValue="1" maxValue="3"/>
    </cacheField>
    <cacheField name="NUMBER.MALE" numFmtId="0">
      <sharedItems containsMixedTypes="1" containsNumber="1" containsInteger="1" minValue="1" maxValue="2"/>
    </cacheField>
    <cacheField name="NUMBER.FEMALE" numFmtId="0">
      <sharedItems containsMixedTypes="1" containsNumber="1" containsInteger="1" minValue="1" maxValue="3"/>
    </cacheField>
    <cacheField name="NUMBER.CUBS.TO.REACH.YEAR3" numFmtId="0">
      <sharedItems containsMixedTypes="1" containsNumber="1" containsInteger="1" minValue="0" maxValue="3"/>
    </cacheField>
    <cacheField name="YEAR" numFmtId="0">
      <sharedItems containsSemiMixedTypes="0" containsString="0" containsNumber="1" containsInteger="1" minValue="1979" maxValue="2015" count="31">
        <n v="1995"/>
        <n v="1997"/>
        <n v="1998"/>
        <n v="2001"/>
        <n v="2002"/>
        <n v="2003"/>
        <n v="2004"/>
        <n v="2006"/>
        <n v="2007"/>
        <n v="2009"/>
        <n v="2010"/>
        <n v="2011"/>
        <n v="2013"/>
        <n v="2005"/>
        <n v="2012"/>
        <n v="2014"/>
        <n v="2008"/>
        <n v="1999"/>
        <n v="2015"/>
        <n v="1979"/>
        <n v="1981"/>
        <n v="1983"/>
        <n v="1984"/>
        <n v="1985"/>
        <n v="1987"/>
        <n v="1988"/>
        <n v="1989"/>
        <n v="2000"/>
        <n v="1990"/>
        <n v="1996"/>
        <n v="198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0">
  <r>
    <n v="1"/>
    <s v="Xuvati"/>
    <s v="M"/>
    <d v="1995-10-01T00:00:00"/>
    <d v="2004-06-01T00:00:00"/>
    <n v="8.6739726027397257"/>
    <s v="d"/>
    <x v="0"/>
    <x v="0"/>
  </r>
  <r>
    <n v="2"/>
    <s v="Nottens "/>
    <s v="F"/>
    <d v="1995-10-01T00:00:00"/>
    <d v="2013-12-01T00:00:00"/>
    <n v="18.18082191780822"/>
    <s v="d"/>
    <x v="1"/>
    <x v="1"/>
  </r>
  <r>
    <n v="3"/>
    <s v="3-4 2 Unk."/>
    <s v="U"/>
    <d v="1997-10-01T00:00:00"/>
    <d v="1997-11-01T00:00:00"/>
    <n v="8.4931506849315067E-2"/>
    <s v="d"/>
    <x v="2"/>
    <x v="2"/>
  </r>
  <r>
    <n v="4"/>
    <s v="3-4 2 Unk."/>
    <s v="U"/>
    <d v="1997-10-01T00:00:00"/>
    <d v="1997-11-01T00:00:00"/>
    <n v="8.4931506849315067E-2"/>
    <s v="d"/>
    <x v="2"/>
    <x v="2"/>
  </r>
  <r>
    <n v="5"/>
    <s v="3-4 3 M."/>
    <s v="M"/>
    <d v="1998-03-01T00:00:00"/>
    <d v="1998-04-01T00:00:00"/>
    <n v="8.4931506849315067E-2"/>
    <s v="d"/>
    <x v="3"/>
    <x v="3"/>
  </r>
  <r>
    <n v="6"/>
    <s v="Newington "/>
    <s v="M"/>
    <d v="1998-09-01T00:00:00"/>
    <d v="2009-01-01T00:00:00"/>
    <n v="10.342465753424657"/>
    <s v="d"/>
    <x v="1"/>
    <x v="4"/>
  </r>
  <r>
    <n v="7"/>
    <s v="Dudley Riverbank"/>
    <s v="F"/>
    <d v="1998-09-01T00:00:00"/>
    <d v="2015-01-01T00:00:00"/>
    <n v="16.345205479452055"/>
    <s v="sa"/>
    <x v="1"/>
    <x v="5"/>
  </r>
  <r>
    <n v="8"/>
    <s v="3-4 5 F. "/>
    <s v="F"/>
    <d v="2001-09-01T00:00:00"/>
    <d v="2001-12-12T00:00:00"/>
    <n v="0.27945205479452057"/>
    <s v="d"/>
    <x v="1"/>
    <x v="6"/>
  </r>
  <r>
    <n v="9"/>
    <s v="3-4 5 M."/>
    <s v="M"/>
    <d v="2001-09-01T00:00:00"/>
    <d v="2002-06-01T00:00:00"/>
    <n v="0.74794520547945209"/>
    <s v="d"/>
    <x v="2"/>
    <x v="7"/>
  </r>
  <r>
    <n v="10"/>
    <s v="3-4 6 Unk. "/>
    <s v="U"/>
    <d v="2002-12-01T00:00:00"/>
    <d v="2003-03-01T00:00:00"/>
    <n v="0.24657534246575341"/>
    <s v="d"/>
    <x v="4"/>
    <x v="8"/>
  </r>
  <r>
    <n v="11"/>
    <s v="3-4 6 Unk. "/>
    <s v="U"/>
    <d v="2002-12-01T00:00:00"/>
    <d v="2003-03-01T00:00:00"/>
    <n v="0.24657534246575341"/>
    <s v="d"/>
    <x v="4"/>
    <x v="8"/>
  </r>
  <r>
    <n v="12"/>
    <s v="3-4 7 Unk."/>
    <s v="U"/>
    <d v="2003-09-01T00:00:00"/>
    <d v="2003-10-01T00:00:00"/>
    <n v="8.2191780821917804E-2"/>
    <s v="d"/>
    <x v="1"/>
    <x v="8"/>
  </r>
  <r>
    <n v="13"/>
    <s v="3-4 7 Unk."/>
    <s v="U"/>
    <d v="2003-09-01T00:00:00"/>
    <d v="2003-10-01T00:00:00"/>
    <n v="8.2191780821917804E-2"/>
    <s v="d"/>
    <x v="1"/>
    <x v="8"/>
  </r>
  <r>
    <n v="14"/>
    <s v="3-4 8 Unk."/>
    <s v="U"/>
    <d v="2004-02-01T00:00:00"/>
    <d v="2004-04-01T00:00:00"/>
    <n v="0.16438356164383561"/>
    <s v="d"/>
    <x v="4"/>
    <x v="0"/>
  </r>
  <r>
    <n v="15"/>
    <s v="3-4 8 F."/>
    <s v="F"/>
    <d v="2004-02-01T00:00:00"/>
    <d v="2004-10-01T00:00:00"/>
    <n v="0.66575342465753429"/>
    <s v="d"/>
    <x v="4"/>
    <x v="0"/>
  </r>
  <r>
    <n v="16"/>
    <s v="3-4 9 Unk."/>
    <s v="U"/>
    <d v="2004-12-01T00:00:00"/>
    <d v="2005-01-01T00:00:00"/>
    <n v="8.4931506849315067E-2"/>
    <s v="d"/>
    <x v="4"/>
    <x v="9"/>
  </r>
  <r>
    <n v="17"/>
    <s v="3-4 9 Unk."/>
    <s v="U"/>
    <d v="2004-12-02T00:00:00"/>
    <d v="2005-01-01T00:00:00"/>
    <n v="8.2191780821917804E-2"/>
    <s v="d"/>
    <x v="4"/>
    <x v="9"/>
  </r>
  <r>
    <n v="18"/>
    <s v="3-4 10 Unk./s"/>
    <s v="U"/>
    <d v="2006-02-01T00:00:00"/>
    <d v="2006-04-01T00:00:00"/>
    <n v="0.16164383561643836"/>
    <s v="d"/>
    <x v="4"/>
    <x v="10"/>
  </r>
  <r>
    <n v="19"/>
    <s v="3-4 10 Unk./s"/>
    <s v="U"/>
    <d v="2006-02-01T00:00:00"/>
    <d v="2006-04-01T00:00:00"/>
    <n v="0.16164383561643836"/>
    <s v="d"/>
    <x v="4"/>
    <x v="10"/>
  </r>
  <r>
    <n v="20"/>
    <s v="3-4 11 M."/>
    <s v="M"/>
    <d v="2007-02-01T00:00:00"/>
    <d v="2008-02-01T00:00:00"/>
    <n v="1"/>
    <s v="d"/>
    <x v="1"/>
    <x v="11"/>
  </r>
  <r>
    <n v="21"/>
    <s v="CK 1 Unk./s"/>
    <s v="U"/>
    <d v="2004-02-01T00:00:00"/>
    <d v="2004-04-01T00:00:00"/>
    <n v="0.16438356164383561"/>
    <s v="d"/>
    <x v="1"/>
    <x v="0"/>
  </r>
  <r>
    <n v="22"/>
    <s v="CK 1 Unk./s"/>
    <s v="U"/>
    <d v="2004-02-01T00:00:00"/>
    <d v="2004-04-01T00:00:00"/>
    <n v="0.16438356164383561"/>
    <s v="d"/>
    <x v="1"/>
    <x v="0"/>
  </r>
  <r>
    <n v="23"/>
    <s v="CK 2 F. "/>
    <s v="F"/>
    <d v="2004-10-01T00:00:00"/>
    <d v="2008-01-01T00:00:00"/>
    <n v="3.2520547945205478"/>
    <s v="d"/>
    <x v="1"/>
    <x v="11"/>
  </r>
  <r>
    <n v="24"/>
    <s v="Ostrich Koppies "/>
    <s v="F"/>
    <d v="2004-10-01T00:00:00"/>
    <d v="2015-01-01T00:00:00"/>
    <n v="10.257534246575343"/>
    <s v="sa"/>
    <x v="1"/>
    <x v="5"/>
  </r>
  <r>
    <n v="25"/>
    <s v="Kwatile"/>
    <s v="F"/>
    <d v="2007-07-01T00:00:00"/>
    <d v="2015-01-01T00:00:00"/>
    <n v="7.5095890410958903"/>
    <s v="sa"/>
    <x v="1"/>
    <x v="5"/>
  </r>
  <r>
    <n v="26"/>
    <s v="CK 4 Unk."/>
    <s v="U"/>
    <d v="2009-02-01T00:00:00"/>
    <d v="2009-04-01T00:00:00"/>
    <n v="0.16164383561643836"/>
    <s v="d"/>
    <x v="1"/>
    <x v="4"/>
  </r>
  <r>
    <n v="27"/>
    <s v="CK 4 Unk."/>
    <s v="U"/>
    <d v="2009-02-01T00:00:00"/>
    <d v="2009-08-01T00:00:00"/>
    <n v="0.49589041095890413"/>
    <s v="d"/>
    <x v="1"/>
    <x v="4"/>
  </r>
  <r>
    <n v="28"/>
    <s v="CK 4 Unk."/>
    <s v="U"/>
    <d v="2009-02-01T00:00:00"/>
    <d v="2009-08-01T00:00:00"/>
    <n v="0.49589041095890413"/>
    <s v="d"/>
    <x v="1"/>
    <x v="4"/>
  </r>
  <r>
    <n v="29"/>
    <s v="CK 5 Unk."/>
    <s v="U"/>
    <d v="2009-11-01T00:00:00"/>
    <d v="2010-06-01T00:00:00"/>
    <n v="0.58082191780821912"/>
    <s v="d"/>
    <x v="4"/>
    <x v="12"/>
  </r>
  <r>
    <n v="30"/>
    <s v="CK 5 Unk."/>
    <s v="U"/>
    <d v="2009-11-01T00:00:00"/>
    <d v="2010-07-01T00:00:00"/>
    <n v="0.66301369863013704"/>
    <s v="d"/>
    <x v="1"/>
    <x v="12"/>
  </r>
  <r>
    <n v="31"/>
    <s v="CK 6 Unk./s"/>
    <s v="U"/>
    <d v="2010-12-01T00:00:00"/>
    <d v="2011-02-01T00:00:00"/>
    <n v="0.16986301369863013"/>
    <s v="d"/>
    <x v="1"/>
    <x v="13"/>
  </r>
  <r>
    <n v="32"/>
    <s v="CK 6 Unk./s"/>
    <s v="U"/>
    <d v="2010-12-01T00:00:00"/>
    <d v="2011-02-01T00:00:00"/>
    <n v="0.16986301369863013"/>
    <s v="d"/>
    <x v="1"/>
    <x v="13"/>
  </r>
  <r>
    <n v="33"/>
    <s v="CK 7 Unk."/>
    <s v="U"/>
    <d v="2011-05-01T00:00:00"/>
    <d v="2011-09-01T00:00:00"/>
    <n v="0.33698630136986302"/>
    <s v="d"/>
    <x v="4"/>
    <x v="13"/>
  </r>
  <r>
    <n v="34"/>
    <s v="CK 7 Unk."/>
    <s v="U"/>
    <d v="2011-05-01T00:00:00"/>
    <d v="2011-09-01T00:00:00"/>
    <n v="0.33698630136986302"/>
    <s v="d"/>
    <x v="4"/>
    <x v="13"/>
  </r>
  <r>
    <n v="35"/>
    <s v="CK 8 Unk."/>
    <s v="U"/>
    <d v="2013-03-01T00:00:00"/>
    <d v="2013-04-01T00:00:00"/>
    <n v="8.4931506849315067E-2"/>
    <s v="d"/>
    <x v="4"/>
    <x v="1"/>
  </r>
  <r>
    <n v="36"/>
    <s v="Dudley 1 F."/>
    <s v="F"/>
    <d v="2002-12-01T00:00:00"/>
    <d v="2003-04-01T00:00:00"/>
    <n v="0.33150684931506852"/>
    <s v="d"/>
    <x v="1"/>
    <x v="8"/>
  </r>
  <r>
    <n v="37"/>
    <s v="Dudley 1 M."/>
    <s v="M"/>
    <d v="2002-12-01T00:00:00"/>
    <d v="2003-09-01T00:00:00"/>
    <n v="0.75068493150684934"/>
    <s v="d"/>
    <x v="4"/>
    <x v="8"/>
  </r>
  <r>
    <n v="38"/>
    <s v="Dudley 2 Unk."/>
    <s v="U"/>
    <d v="2004-12-01T00:00:00"/>
    <d v="2005-03-01T00:00:00"/>
    <n v="0.24657534246575341"/>
    <s v="d"/>
    <x v="2"/>
    <x v="9"/>
  </r>
  <r>
    <n v="39"/>
    <s v="Dudley 2 Unk."/>
    <s v="U"/>
    <d v="2004-12-01T00:00:00"/>
    <d v="2005-03-01T00:00:00"/>
    <n v="0.24657534246575341"/>
    <s v="d"/>
    <x v="2"/>
    <x v="9"/>
  </r>
  <r>
    <n v="40"/>
    <s v="Dudley 3 Unk."/>
    <s v="U"/>
    <d v="2005-11-01T00:00:00"/>
    <d v="2006-01-01T00:00:00"/>
    <n v="0.16712328767123288"/>
    <s v="d"/>
    <x v="4"/>
    <x v="10"/>
  </r>
  <r>
    <n v="41"/>
    <s v="Dudley 3 Unk."/>
    <s v="U"/>
    <d v="2005-11-01T00:00:00"/>
    <d v="2006-01-01T00:00:00"/>
    <n v="0.16712328767123288"/>
    <s v="d"/>
    <x v="4"/>
    <x v="10"/>
  </r>
  <r>
    <n v="42"/>
    <s v="Airstrip "/>
    <s v="M"/>
    <d v="2006-10-01T00:00:00"/>
    <d v="2015-01-01T00:00:00"/>
    <n v="8.257534246575343"/>
    <s v="sa"/>
    <x v="1"/>
    <x v="5"/>
  </r>
  <r>
    <n v="43"/>
    <s v="Xovonikela"/>
    <s v="M"/>
    <d v="2006-10-01T00:00:00"/>
    <d v="2015-01-01T00:00:00"/>
    <n v="8.257534246575343"/>
    <s v="sa"/>
    <x v="1"/>
    <x v="5"/>
  </r>
  <r>
    <n v="44"/>
    <s v="Dudley 5 F."/>
    <s v="F"/>
    <d v="2009-07-01T00:00:00"/>
    <d v="2009-10-01T00:00:00"/>
    <n v="0.25205479452054796"/>
    <s v="d"/>
    <x v="5"/>
    <x v="4"/>
  </r>
  <r>
    <n v="45"/>
    <s v="River Rocks"/>
    <s v="M"/>
    <d v="2009-07-01T00:00:00"/>
    <d v="2015-01-01T00:00:00"/>
    <n v="5.506849315068493"/>
    <s v="sa"/>
    <x v="1"/>
    <x v="5"/>
  </r>
  <r>
    <n v="46"/>
    <s v="Dudley 6 F."/>
    <s v="F"/>
    <d v="2012-03-01T00:00:00"/>
    <d v="2015-01-01T00:00:00"/>
    <n v="2.8383561643835615"/>
    <s v="sa"/>
    <x v="1"/>
    <x v="5"/>
  </r>
  <r>
    <n v="47"/>
    <s v="Flockfield 1 Unk."/>
    <s v="U"/>
    <d v="2011-06-01T00:00:00"/>
    <d v="2011-10-01T00:00:00"/>
    <n v="0.33424657534246577"/>
    <s v="d"/>
    <x v="1"/>
    <x v="13"/>
  </r>
  <r>
    <n v="48"/>
    <s v="Flockfield 1 M."/>
    <s v="M"/>
    <d v="2011-06-01T00:00:00"/>
    <d v="2012-02-01T00:00:00"/>
    <n v="0.67123287671232879"/>
    <s v="c"/>
    <x v="1"/>
    <x v="14"/>
  </r>
  <r>
    <n v="49"/>
    <s v="Hlaba. 1 F"/>
    <s v="F"/>
    <d v="2010-01-01T00:00:00"/>
    <d v="2011-02-01T00:00:00"/>
    <n v="1.0849315068493151"/>
    <s v="d"/>
    <x v="4"/>
    <x v="13"/>
  </r>
  <r>
    <n v="50"/>
    <s v="Hlaba. 1 F"/>
    <s v="F"/>
    <d v="2010-01-01T00:00:00"/>
    <d v="2011-04-01T00:00:00"/>
    <n v="1.2465753424657535"/>
    <s v="d"/>
    <x v="4"/>
    <x v="13"/>
  </r>
  <r>
    <n v="51"/>
    <s v="Hlaba. 2 Unk."/>
    <s v="U"/>
    <d v="2011-12-01T00:00:00"/>
    <d v="2012-02-01T00:00:00"/>
    <n v="0.16986301369863013"/>
    <s v="d"/>
    <x v="5"/>
    <x v="14"/>
  </r>
  <r>
    <n v="52"/>
    <s v="Schotia"/>
    <s v="F"/>
    <d v="2012-09-01T00:00:00"/>
    <d v="2015-01-01T00:00:00"/>
    <n v="2.3342465753424659"/>
    <s v="sa"/>
    <x v="1"/>
    <x v="5"/>
  </r>
  <r>
    <n v="53"/>
    <s v="Hlaba. 4 Unk."/>
    <s v="U"/>
    <d v="2014-02-01T00:00:00"/>
    <d v="2014-06-01T00:00:00"/>
    <n v="0.32876712328767121"/>
    <s v="d"/>
    <x v="4"/>
    <x v="15"/>
  </r>
  <r>
    <n v="54"/>
    <s v="Hlaba. 4 Unk."/>
    <s v="U"/>
    <d v="2014-02-01T00:00:00"/>
    <d v="2014-07-01T00:00:00"/>
    <n v="0.41095890410958902"/>
    <s v="d"/>
    <x v="4"/>
    <x v="15"/>
  </r>
  <r>
    <n v="55"/>
    <s v="Hlaba. 5. Unk."/>
    <s v="U"/>
    <d v="2014-12-01T00:00:00"/>
    <d v="2015-01-01T00:00:00"/>
    <n v="8.4931506849315067E-2"/>
    <s v="sa"/>
    <x v="1"/>
    <x v="5"/>
  </r>
  <r>
    <n v="56"/>
    <s v="Hlaba. 5. Unk."/>
    <s v="U"/>
    <d v="2014-12-01T00:00:00"/>
    <d v="2015-01-01T00:00:00"/>
    <n v="8.4931506849315067E-2"/>
    <s v="sa"/>
    <x v="1"/>
    <x v="5"/>
  </r>
  <r>
    <n v="57"/>
    <s v="Inkanyeni 1 M."/>
    <s v="M"/>
    <d v="2010-02-01T00:00:00"/>
    <d v="2010-07-01T00:00:00"/>
    <n v="0.41095890410958902"/>
    <s v="d"/>
    <x v="1"/>
    <x v="12"/>
  </r>
  <r>
    <n v="58"/>
    <s v="Torchwood"/>
    <s v="M"/>
    <d v="2011-03-01T00:00:00"/>
    <d v="2015-01-01T00:00:00"/>
    <n v="3.8410958904109589"/>
    <s v="sa"/>
    <x v="1"/>
    <x v="5"/>
  </r>
  <r>
    <n v="59"/>
    <s v="Inkanyeni 3 Unk."/>
    <s v="U"/>
    <d v="2012-12-01T00:00:00"/>
    <d v="2013-02-01T00:00:00"/>
    <n v="0.16986301369863013"/>
    <s v="d"/>
    <x v="1"/>
    <x v="1"/>
  </r>
  <r>
    <n v="60"/>
    <s v="Inkanyeni 4 F."/>
    <s v="F"/>
    <d v="2013-10-01T00:00:00"/>
    <d v="2015-01-01T00:00:00"/>
    <n v="1.252054794520548"/>
    <s v="sa"/>
    <x v="1"/>
    <x v="5"/>
  </r>
  <r>
    <n v="61"/>
    <s v="Inkanyeni 4 M."/>
    <s v="M"/>
    <d v="2013-10-01T00:00:00"/>
    <d v="2015-01-01T00:00:00"/>
    <n v="1.252054794520548"/>
    <s v="sa"/>
    <x v="1"/>
    <x v="5"/>
  </r>
  <r>
    <n v="62"/>
    <s v="Jakkalsdraai 1 F."/>
    <s v="F"/>
    <d v="2004-04-01T00:00:00"/>
    <d v="2007-05-01T00:00:00"/>
    <n v="3.0821917808219177"/>
    <s v="c"/>
    <x v="1"/>
    <x v="16"/>
  </r>
  <r>
    <n v="63"/>
    <s v="Flockfield "/>
    <s v="F"/>
    <d v="2004-04-01T00:00:00"/>
    <d v="2013-03-01T00:00:00"/>
    <n v="8.9205479452054792"/>
    <s v="d"/>
    <x v="1"/>
    <x v="1"/>
  </r>
  <r>
    <n v="64"/>
    <s v="Jakkalsdraai 2 Unk./s"/>
    <s v="U"/>
    <d v="2006-06-01T00:00:00"/>
    <d v="2006-07-01T00:00:00"/>
    <n v="8.2191780821917804E-2"/>
    <s v="d"/>
    <x v="1"/>
    <x v="10"/>
  </r>
  <r>
    <n v="65"/>
    <s v="Jakkalsdraai 2 Unk./s"/>
    <s v="U"/>
    <d v="2006-06-01T00:00:00"/>
    <d v="2006-07-01T00:00:00"/>
    <n v="8.2191780821917804E-2"/>
    <s v="d"/>
    <x v="1"/>
    <x v="10"/>
  </r>
  <r>
    <n v="66"/>
    <s v="Jakkalsdraai 3 Unk./s"/>
    <s v="U"/>
    <d v="2007-01-01T00:00:00"/>
    <d v="2007-02-01T00:00:00"/>
    <n v="8.4931506849315067E-2"/>
    <s v="d"/>
    <x v="4"/>
    <x v="16"/>
  </r>
  <r>
    <n v="67"/>
    <s v="Jakkalsdraai 3 Unk./s"/>
    <s v="U"/>
    <d v="2007-01-01T00:00:00"/>
    <d v="2007-02-01T00:00:00"/>
    <n v="8.4931506849315067E-2"/>
    <s v="d"/>
    <x v="4"/>
    <x v="16"/>
  </r>
  <r>
    <n v="68"/>
    <s v="Jakkalsdraai 4 M."/>
    <s v="M"/>
    <d v="2008-12-01T00:00:00"/>
    <d v="2010-10-01T00:00:00"/>
    <n v="1.832876712328767"/>
    <s v="c"/>
    <x v="1"/>
    <x v="12"/>
  </r>
  <r>
    <n v="69"/>
    <s v="Jakkalsdraai 5 Unk."/>
    <s v="U"/>
    <d v="2010-08-01T00:00:00"/>
    <d v="2010-11-01T00:00:00"/>
    <n v="0.25205479452054796"/>
    <s v="d"/>
    <x v="4"/>
    <x v="12"/>
  </r>
  <r>
    <n v="70"/>
    <s v="Jakkalsdraai 6 F."/>
    <s v="F"/>
    <d v="2011-07-01T00:00:00"/>
    <d v="2011-11-01T00:00:00"/>
    <n v="0.33698630136986302"/>
    <s v="d"/>
    <x v="1"/>
    <x v="13"/>
  </r>
  <r>
    <n v="71"/>
    <s v="Toulon"/>
    <s v="F"/>
    <d v="2011-07-01T00:00:00"/>
    <d v="2014-09-01T00:00:00"/>
    <n v="3.1726027397260275"/>
    <s v="c"/>
    <x v="1"/>
    <x v="15"/>
  </r>
  <r>
    <n v="72"/>
    <s v="Kapen 1 Unk./s"/>
    <s v="U"/>
    <d v="1997-06-01T00:00:00"/>
    <d v="1997-08-01T00:00:00"/>
    <n v="0.16712328767123288"/>
    <s v="d"/>
    <x v="1"/>
    <x v="2"/>
  </r>
  <r>
    <n v="73"/>
    <s v="Kapen 1 Unk./s"/>
    <s v="U"/>
    <d v="1997-06-01T00:00:00"/>
    <d v="1997-08-01T00:00:00"/>
    <n v="0.16712328767123288"/>
    <s v="d"/>
    <x v="1"/>
    <x v="2"/>
  </r>
  <r>
    <n v="74"/>
    <s v="Kapen 2 Unk./s"/>
    <s v="U"/>
    <d v="1998-05-01T00:00:00"/>
    <d v="1998-07-01T00:00:00"/>
    <n v="0.16712328767123288"/>
    <s v="d"/>
    <x v="1"/>
    <x v="3"/>
  </r>
  <r>
    <n v="75"/>
    <s v="Kapen 2 Unk./s"/>
    <s v="U"/>
    <d v="1998-05-01T00:00:00"/>
    <d v="1998-07-01T00:00:00"/>
    <n v="0.16712328767123288"/>
    <s v="d"/>
    <x v="1"/>
    <x v="3"/>
  </r>
  <r>
    <n v="76"/>
    <s v="Jakkalsdraai "/>
    <s v="F"/>
    <d v="1999-11-01T00:00:00"/>
    <d v="2015-01-01T00:00:00"/>
    <n v="15.178082191780822"/>
    <s v="sa"/>
    <x v="1"/>
    <x v="5"/>
  </r>
  <r>
    <n v="77"/>
    <s v="Kapen 4 Unk."/>
    <s v="U"/>
    <d v="2001-11-01T00:00:00"/>
    <d v="2002-03-01T00:00:00"/>
    <n v="0.32876712328767121"/>
    <s v="d"/>
    <x v="1"/>
    <x v="7"/>
  </r>
  <r>
    <n v="78"/>
    <s v="Hogvaal "/>
    <s v="F"/>
    <d v="2001-11-01T00:00:00"/>
    <d v="2005-07-01T00:00:00"/>
    <n v="3.6657534246575341"/>
    <s v="d"/>
    <x v="1"/>
    <x v="9"/>
  </r>
  <r>
    <n v="79"/>
    <s v="Kapen 5 Unk./s"/>
    <s v="U"/>
    <d v="2004-10-01T00:00:00"/>
    <d v="2004-12-01T00:00:00"/>
    <n v="0.16712328767123288"/>
    <s v="d"/>
    <x v="1"/>
    <x v="0"/>
  </r>
  <r>
    <n v="80"/>
    <s v="Kapen 5 Unk./s"/>
    <s v="U"/>
    <d v="2004-10-01T00:00:00"/>
    <d v="2004-12-01T00:00:00"/>
    <n v="0.16712328767123288"/>
    <s v="d"/>
    <x v="1"/>
    <x v="0"/>
  </r>
  <r>
    <n v="81"/>
    <s v="Kashane "/>
    <s v="M"/>
    <d v="2005-06-01T00:00:00"/>
    <d v="2015-01-01T00:00:00"/>
    <n v="9.5917808219178085"/>
    <s v="sa"/>
    <x v="1"/>
    <x v="5"/>
  </r>
  <r>
    <n v="82"/>
    <s v="Kapen 7 Unk."/>
    <s v="U"/>
    <d v="2008-01-01T00:00:00"/>
    <d v="2008-03-01T00:00:00"/>
    <n v="0.16438356164383561"/>
    <s v="d"/>
    <x v="1"/>
    <x v="11"/>
  </r>
  <r>
    <n v="83"/>
    <s v="Kapen 7 Unk."/>
    <s v="U"/>
    <d v="2008-01-01T00:00:00"/>
    <d v="2008-06-01T00:00:00"/>
    <n v="0.41643835616438357"/>
    <s v="d"/>
    <x v="1"/>
    <x v="11"/>
  </r>
  <r>
    <n v="84"/>
    <s v="Kapen 8 Unk."/>
    <s v="U"/>
    <d v="2009-01-01T00:00:00"/>
    <d v="2009-04-01T00:00:00"/>
    <n v="0.24657534246575341"/>
    <s v="d"/>
    <x v="1"/>
    <x v="4"/>
  </r>
  <r>
    <n v="85"/>
    <s v="Thandi "/>
    <s v="F"/>
    <d v="2007-02-01T00:00:00"/>
    <d v="2013-06-01T00:00:00"/>
    <n v="6.3342465753424655"/>
    <s v="sa"/>
    <x v="1"/>
    <x v="1"/>
  </r>
  <r>
    <n v="86"/>
    <s v="Shadow "/>
    <s v="F"/>
    <d v="2007-02-01T00:00:00"/>
    <d v="2015-01-01T00:00:00"/>
    <n v="7.9205479452054792"/>
    <s v="sa"/>
    <x v="1"/>
    <x v="5"/>
  </r>
  <r>
    <n v="87"/>
    <s v="Mixo "/>
    <s v="M"/>
    <d v="2008-11-01T00:00:00"/>
    <d v="2015-01-01T00:00:00"/>
    <n v="6.1698630136986301"/>
    <s v="c"/>
    <x v="1"/>
    <x v="5"/>
  </r>
  <r>
    <n v="88"/>
    <s v="Induna "/>
    <s v="M"/>
    <d v="2008-11-01T00:00:00"/>
    <d v="2015-01-01T00:00:00"/>
    <n v="6.1698630136986301"/>
    <s v="sa"/>
    <x v="1"/>
    <x v="5"/>
  </r>
  <r>
    <n v="89"/>
    <s v="Xivindzi"/>
    <s v="F"/>
    <d v="2010-10-01T00:00:00"/>
    <d v="2012-03-01T00:00:00"/>
    <n v="1.4164383561643836"/>
    <s v="c"/>
    <x v="1"/>
    <x v="14"/>
  </r>
  <r>
    <n v="90"/>
    <s v="Xivambalana"/>
    <s v="M"/>
    <d v="2010-10-01T00:00:00"/>
    <d v="2015-01-01T00:00:00"/>
    <n v="4.2547945205479456"/>
    <s v="sa"/>
    <x v="1"/>
    <x v="5"/>
  </r>
  <r>
    <n v="91"/>
    <s v="Kunyuma"/>
    <s v="M"/>
    <d v="2012-12-01T00:00:00"/>
    <d v="2015-01-01T00:00:00"/>
    <n v="2.0849315068493151"/>
    <s v="sa"/>
    <x v="1"/>
    <x v="5"/>
  </r>
  <r>
    <n v="92"/>
    <s v="Quarantine"/>
    <s v="M"/>
    <d v="2012-12-01T00:00:00"/>
    <d v="2015-01-01T00:00:00"/>
    <n v="2.0849315068493151"/>
    <s v="sa"/>
    <x v="1"/>
    <x v="5"/>
  </r>
  <r>
    <n v="93"/>
    <s v="Karula 5 Unk."/>
    <s v="U"/>
    <d v="2014-11-01T00:00:00"/>
    <d v="2014-12-01T00:00:00"/>
    <n v="8.2191780821917804E-2"/>
    <s v="d"/>
    <x v="5"/>
    <x v="15"/>
  </r>
  <r>
    <n v="94"/>
    <s v="Kikilezi 1 Unk. "/>
    <s v="U"/>
    <d v="2006-02-01T00:00:00"/>
    <d v="2006-08-01T00:00:00"/>
    <n v="0.49589041095890413"/>
    <s v="d"/>
    <x v="2"/>
    <x v="10"/>
  </r>
  <r>
    <n v="95"/>
    <s v="Mahlathini"/>
    <s v="M"/>
    <d v="2006-02-01T00:00:00"/>
    <d v="2015-01-01T00:00:00"/>
    <n v="8.9205479452054792"/>
    <s v="c"/>
    <x v="1"/>
    <x v="5"/>
  </r>
  <r>
    <n v="96"/>
    <s v="Kikilezi 2 M."/>
    <s v="M"/>
    <d v="2008-02-01T00:00:00"/>
    <d v="2008-08-01T00:00:00"/>
    <n v="0.49863013698630138"/>
    <s v="d"/>
    <x v="1"/>
    <x v="11"/>
  </r>
  <r>
    <n v="97"/>
    <s v="Mashiabonj"/>
    <s v="M"/>
    <d v="2008-02-01T00:00:00"/>
    <d v="2011-12-01T00:00:00"/>
    <n v="3.8328767123287673"/>
    <s v="c"/>
    <x v="1"/>
    <x v="13"/>
  </r>
  <r>
    <n v="98"/>
    <s v="Kikilezi 3 M."/>
    <s v="M"/>
    <d v="2010-01-01T00:00:00"/>
    <d v="2010-07-01T00:00:00"/>
    <n v="0.49589041095890413"/>
    <s v="d"/>
    <x v="6"/>
    <x v="12"/>
  </r>
  <r>
    <n v="99"/>
    <s v="Kikilezi 3 M."/>
    <s v="M"/>
    <d v="2010-01-01T00:00:00"/>
    <d v="2010-08-01T00:00:00"/>
    <n v="0.58082191780821912"/>
    <s v="d"/>
    <x v="2"/>
    <x v="12"/>
  </r>
  <r>
    <n v="100"/>
    <s v="Emsagweni"/>
    <s v="F"/>
    <d v="2010-01-01T00:00:00"/>
    <d v="2015-01-01T00:00:00"/>
    <n v="5.0027397260273974"/>
    <s v="sa"/>
    <x v="1"/>
    <x v="5"/>
  </r>
  <r>
    <n v="101"/>
    <s v="Kikilezi 4 Unk."/>
    <s v="U"/>
    <d v="2012-03-01T00:00:00"/>
    <d v="2012-06-01T00:00:00"/>
    <n v="0.25205479452054796"/>
    <s v="d"/>
    <x v="1"/>
    <x v="14"/>
  </r>
  <r>
    <n v="102"/>
    <s v="Kikilezi 4 M."/>
    <s v="M"/>
    <d v="2012-03-01T00:00:00"/>
    <d v="2012-12-01T00:00:00"/>
    <n v="0.75342465753424659"/>
    <s v="d"/>
    <x v="1"/>
    <x v="14"/>
  </r>
  <r>
    <n v="103"/>
    <s v="Kikilezi 5 Unk./s"/>
    <s v="U"/>
    <d v="2013-07-01T00:00:00"/>
    <d v="2013-08-01T00:00:00"/>
    <n v="8.4931506849315067E-2"/>
    <s v="d"/>
    <x v="4"/>
    <x v="1"/>
  </r>
  <r>
    <n v="104"/>
    <s v="Kikilezi 5 Unk./s"/>
    <s v="U"/>
    <d v="2013-07-01T00:00:00"/>
    <d v="2013-08-01T00:00:00"/>
    <n v="8.4931506849315067E-2"/>
    <s v="d"/>
    <x v="4"/>
    <x v="1"/>
  </r>
  <r>
    <n v="105"/>
    <s v="Kikilezi 6 F."/>
    <s v="F"/>
    <d v="2013-12-01T00:00:00"/>
    <d v="2015-01-01T00:00:00"/>
    <n v="1.0849315068493151"/>
    <s v="sa"/>
    <x v="1"/>
    <x v="5"/>
  </r>
  <r>
    <n v="106"/>
    <s v="Kikilezi 6 M."/>
    <s v="M"/>
    <d v="2013-12-01T00:00:00"/>
    <d v="2015-01-01T00:00:00"/>
    <n v="1.0849315068493151"/>
    <s v="sa"/>
    <x v="1"/>
    <x v="5"/>
  </r>
  <r>
    <n v="107"/>
    <s v="KK 1 M."/>
    <s v="M"/>
    <d v="2009-02-01T00:00:00"/>
    <d v="2011-01-01T00:00:00"/>
    <n v="1.9150684931506849"/>
    <s v="c"/>
    <x v="1"/>
    <x v="13"/>
  </r>
  <r>
    <n v="108"/>
    <s v="Kwatile 1 M."/>
    <s v="M"/>
    <d v="2011-02-01T00:00:00"/>
    <d v="2011-11-01T00:00:00"/>
    <n v="0.74794520547945209"/>
    <s v="d"/>
    <x v="4"/>
    <x v="13"/>
  </r>
  <r>
    <n v="109"/>
    <s v="Kwatile 2 Unk."/>
    <s v="U"/>
    <d v="2013-02-01T00:00:00"/>
    <d v="2013-07-01T00:00:00"/>
    <n v="0.41095890410958902"/>
    <s v="d"/>
    <x v="1"/>
    <x v="1"/>
  </r>
  <r>
    <n v="110"/>
    <s v="Kwatile 3 M."/>
    <s v="M"/>
    <d v="2014-02-01T00:00:00"/>
    <d v="2015-01-01T00:00:00"/>
    <n v="0.91506849315068495"/>
    <s v="sa"/>
    <x v="1"/>
    <x v="5"/>
  </r>
  <r>
    <n v="111"/>
    <s v="Kwela 1 M."/>
    <s v="M"/>
    <d v="2011-06-01T00:00:00"/>
    <d v="2012-11-01T00:00:00"/>
    <n v="1.4219178082191781"/>
    <s v="c"/>
    <x v="1"/>
    <x v="14"/>
  </r>
  <r>
    <n v="112"/>
    <s v="Kwela 2 F."/>
    <s v="F"/>
    <d v="2013-10-01T00:00:00"/>
    <d v="2014-06-01T00:00:00"/>
    <n v="0.66575342465753429"/>
    <s v="c"/>
    <x v="1"/>
    <x v="15"/>
  </r>
  <r>
    <n v="113"/>
    <s v="Little Bush 1 Unk."/>
    <s v="U"/>
    <d v="2008-08-01T00:00:00"/>
    <d v="2010-02-01T00:00:00"/>
    <n v="1.5041095890410958"/>
    <s v="c"/>
    <x v="1"/>
    <x v="12"/>
  </r>
  <r>
    <n v="114"/>
    <s v="Little Bush 2 F."/>
    <s v="F"/>
    <d v="2010-08-01T00:00:00"/>
    <d v="2011-03-01T00:00:00"/>
    <n v="0.58082191780821912"/>
    <s v="d"/>
    <x v="1"/>
    <x v="13"/>
  </r>
  <r>
    <n v="115"/>
    <s v="Little Bush 3 Unk."/>
    <s v="U"/>
    <d v="2011-12-01T00:00:00"/>
    <d v="2012-03-01T00:00:00"/>
    <n v="0.24931506849315069"/>
    <s v="d"/>
    <x v="4"/>
    <x v="14"/>
  </r>
  <r>
    <n v="116"/>
    <s v="Little Bush 3 Unk."/>
    <s v="U"/>
    <d v="2011-12-01T00:00:00"/>
    <d v="2012-03-01T00:00:00"/>
    <n v="0.24931506849315069"/>
    <s v="d"/>
    <x v="4"/>
    <x v="14"/>
  </r>
  <r>
    <n v="117"/>
    <s v="Little Bush 4 Unk."/>
    <s v="U"/>
    <d v="2013-01-01T00:00:00"/>
    <d v="2013-06-01T00:00:00"/>
    <n v="0.41369863013698632"/>
    <s v="d"/>
    <x v="1"/>
    <x v="1"/>
  </r>
  <r>
    <n v="118"/>
    <s v="Little Bush 5 Unk."/>
    <s v="U"/>
    <d v="2014-02-01T00:00:00"/>
    <d v="2014-07-01T00:00:00"/>
    <n v="0.41095890410958902"/>
    <s v="d"/>
    <x v="4"/>
    <x v="15"/>
  </r>
  <r>
    <n v="119"/>
    <s v="Little Bush 5 M."/>
    <s v="M"/>
    <d v="2014-02-01T00:00:00"/>
    <d v="2015-01-01T00:00:00"/>
    <n v="0.91506849315068495"/>
    <s v="sa"/>
    <x v="1"/>
    <x v="5"/>
  </r>
  <r>
    <n v="120"/>
    <s v="Makubela 1 Unk./s"/>
    <s v="U"/>
    <d v="2007-08-01T00:00:00"/>
    <d v="2007-09-01T00:00:00"/>
    <n v="8.4931506849315067E-2"/>
    <s v="d"/>
    <x v="1"/>
    <x v="16"/>
  </r>
  <r>
    <n v="121"/>
    <s v="Makubela 1 Unk./s"/>
    <s v="U"/>
    <d v="2007-08-01T00:00:00"/>
    <d v="2007-09-01T00:00:00"/>
    <n v="8.4931506849315067E-2"/>
    <s v="d"/>
    <x v="1"/>
    <x v="16"/>
  </r>
  <r>
    <n v="122"/>
    <s v="Makubela 2 Unk."/>
    <s v="U"/>
    <d v="2008-05-01T00:00:00"/>
    <d v="2008-07-01T00:00:00"/>
    <n v="0.16712328767123288"/>
    <s v="d"/>
    <x v="2"/>
    <x v="11"/>
  </r>
  <r>
    <n v="123"/>
    <s v="Makubela 2 Unk."/>
    <s v="U"/>
    <d v="2008-05-01T00:00:00"/>
    <d v="2008-07-01T00:00:00"/>
    <n v="0.16712328767123288"/>
    <s v="d"/>
    <x v="2"/>
    <x v="11"/>
  </r>
  <r>
    <n v="124"/>
    <s v="Makubela 3 Unk."/>
    <s v="U"/>
    <d v="2009-01-01T00:00:00"/>
    <d v="2009-04-01T00:00:00"/>
    <n v="0.24657534246575341"/>
    <s v="d"/>
    <x v="4"/>
    <x v="4"/>
  </r>
  <r>
    <n v="125"/>
    <s v="Makubela 3 Unk."/>
    <s v="U"/>
    <d v="2009-01-01T00:00:00"/>
    <d v="2009-04-01T00:00:00"/>
    <n v="0.24657534246575341"/>
    <s v="d"/>
    <x v="4"/>
    <x v="4"/>
  </r>
  <r>
    <n v="126"/>
    <s v="Makubela 4 M."/>
    <s v="M"/>
    <d v="2009-12-01T00:00:00"/>
    <d v="2010-06-01T00:00:00"/>
    <n v="0.49863013698630138"/>
    <s v="d"/>
    <x v="2"/>
    <x v="12"/>
  </r>
  <r>
    <n v="127"/>
    <s v="Makubela 4 F."/>
    <s v="F"/>
    <d v="2009-12-01T00:00:00"/>
    <d v="2010-07-01T00:00:00"/>
    <n v="0.58082191780821912"/>
    <s v="d"/>
    <x v="7"/>
    <x v="12"/>
  </r>
  <r>
    <n v="128"/>
    <s v="Makwela 1 Unk./s"/>
    <s v="U"/>
    <d v="1997-03-01T00:00:00"/>
    <d v="1997-04-01T00:00:00"/>
    <n v="8.4931506849315067E-2"/>
    <s v="d"/>
    <x v="8"/>
    <x v="2"/>
  </r>
  <r>
    <n v="129"/>
    <s v="Makwela 1 Unk./s"/>
    <s v="U"/>
    <d v="1997-03-01T00:00:00"/>
    <d v="1997-04-01T00:00:00"/>
    <n v="8.4931506849315067E-2"/>
    <s v="d"/>
    <x v="8"/>
    <x v="2"/>
  </r>
  <r>
    <n v="130"/>
    <s v="Makwela 2 Unk./s"/>
    <s v="U"/>
    <d v="1998-01-01T00:00:00"/>
    <d v="1998-03-01T00:00:00"/>
    <n v="0.16164383561643836"/>
    <s v="d"/>
    <x v="1"/>
    <x v="3"/>
  </r>
  <r>
    <n v="131"/>
    <s v="Makwela 2 Unk./s"/>
    <s v="U"/>
    <d v="1998-01-01T00:00:00"/>
    <d v="1998-03-01T00:00:00"/>
    <n v="0.16164383561643836"/>
    <s v="d"/>
    <x v="1"/>
    <x v="3"/>
  </r>
  <r>
    <n v="132"/>
    <s v="Makwela 3 Unk./s"/>
    <s v="U"/>
    <d v="1998-12-01T00:00:00"/>
    <d v="1999-03-01T00:00:00"/>
    <n v="0.24657534246575341"/>
    <s v="d"/>
    <x v="1"/>
    <x v="17"/>
  </r>
  <r>
    <n v="133"/>
    <s v="Makwela 3 Unk./s"/>
    <s v="U"/>
    <d v="1998-12-01T00:00:00"/>
    <d v="1999-03-01T00:00:00"/>
    <n v="0.24657534246575341"/>
    <s v="d"/>
    <x v="1"/>
    <x v="17"/>
  </r>
  <r>
    <n v="134"/>
    <s v="Skwenga "/>
    <s v="M"/>
    <d v="1999-11-01T00:00:00"/>
    <d v="2001-12-01T00:00:00"/>
    <n v="2.0849315068493151"/>
    <s v="c"/>
    <x v="1"/>
    <x v="6"/>
  </r>
  <r>
    <n v="135"/>
    <s v="Tombela "/>
    <s v="M"/>
    <d v="1999-11-01T00:00:00"/>
    <d v="2001-12-01T00:00:00"/>
    <n v="2.0849315068493151"/>
    <s v="c"/>
    <x v="1"/>
    <x v="6"/>
  </r>
  <r>
    <n v="136"/>
    <s v="Tsonga "/>
    <s v="F"/>
    <d v="2001-12-01T00:00:00"/>
    <d v="2003-12-01T00:00:00"/>
    <n v="2"/>
    <s v="d"/>
    <x v="0"/>
    <x v="8"/>
  </r>
  <r>
    <n v="137"/>
    <s v="Mambiri "/>
    <s v="F"/>
    <d v="2001-12-01T00:00:00"/>
    <d v="2012-03-01T00:00:00"/>
    <n v="10.254794520547945"/>
    <s v="d"/>
    <x v="0"/>
    <x v="14"/>
  </r>
  <r>
    <n v="138"/>
    <s v="Ravenscourt "/>
    <s v="F"/>
    <d v="2001-12-01T00:00:00"/>
    <d v="2013-06-01T00:00:00"/>
    <n v="11.506849315068493"/>
    <s v="d"/>
    <x v="9"/>
    <x v="1"/>
  </r>
  <r>
    <n v="139"/>
    <s v="Chaba "/>
    <s v="M"/>
    <d v="2004-01-01T00:00:00"/>
    <d v="2006-03-01T00:00:00"/>
    <n v="2.1643835616438358"/>
    <s v="c"/>
    <x v="1"/>
    <x v="10"/>
  </r>
  <r>
    <n v="140"/>
    <s v="Makwela 7 Unk./s"/>
    <s v="U"/>
    <d v="2005-12-01T00:00:00"/>
    <d v="2006-01-01T00:00:00"/>
    <n v="8.4931506849315067E-2"/>
    <s v="d"/>
    <x v="1"/>
    <x v="10"/>
  </r>
  <r>
    <n v="141"/>
    <s v="Makwela 7 Unk./s"/>
    <s v="U"/>
    <d v="2005-12-01T00:00:00"/>
    <d v="2006-01-01T00:00:00"/>
    <n v="8.4931506849315067E-2"/>
    <s v="d"/>
    <x v="1"/>
    <x v="10"/>
  </r>
  <r>
    <n v="142"/>
    <s v="Hlabankunzi "/>
    <s v="F"/>
    <d v="2006-05-01T00:00:00"/>
    <d v="2015-01-01T00:00:00"/>
    <n v="8.6767123287671239"/>
    <s v="sa"/>
    <x v="1"/>
    <x v="5"/>
  </r>
  <r>
    <n v="143"/>
    <s v="Makwela 9 Unk."/>
    <s v="U"/>
    <d v="2008-04-01T00:00:00"/>
    <d v="2008-08-01T00:00:00"/>
    <n v="0.33424657534246577"/>
    <s v="d"/>
    <x v="4"/>
    <x v="11"/>
  </r>
  <r>
    <n v="144"/>
    <s v="Makwela 9 Unk."/>
    <s v="U"/>
    <d v="2008-04-01T00:00:00"/>
    <d v="2008-10-01T00:00:00"/>
    <n v="0.50136986301369868"/>
    <s v="d"/>
    <x v="1"/>
    <x v="11"/>
  </r>
  <r>
    <n v="145"/>
    <s v="Makwela 9 Unk."/>
    <s v="U"/>
    <d v="2008-04-01T00:00:00"/>
    <d v="2008-10-01T00:00:00"/>
    <n v="0.50136986301369868"/>
    <s v="d"/>
    <x v="1"/>
    <x v="11"/>
  </r>
  <r>
    <n v="146"/>
    <s v="Makwela 10 Unk./s"/>
    <s v="U"/>
    <d v="2009-02-01T00:00:00"/>
    <d v="2009-03-01T00:00:00"/>
    <n v="7.6712328767123292E-2"/>
    <s v="d"/>
    <x v="1"/>
    <x v="4"/>
  </r>
  <r>
    <n v="147"/>
    <s v="Makwela 10 Unk./s"/>
    <s v="U"/>
    <d v="2009-02-01T00:00:00"/>
    <d v="2009-03-01T00:00:00"/>
    <n v="7.6712328767123292E-2"/>
    <s v="d"/>
    <x v="1"/>
    <x v="4"/>
  </r>
  <r>
    <n v="148"/>
    <s v="Mambiri 1 Unk."/>
    <s v="U"/>
    <d v="2006-11-01T00:00:00"/>
    <d v="2007-01-01T00:00:00"/>
    <n v="0.16712328767123288"/>
    <s v="d"/>
    <x v="10"/>
    <x v="16"/>
  </r>
  <r>
    <n v="149"/>
    <s v="Metsi "/>
    <s v="F"/>
    <d v="2006-11-01T00:00:00"/>
    <d v="2014-04-01T00:00:00"/>
    <n v="7.419178082191781"/>
    <s v="d"/>
    <x v="1"/>
    <x v="15"/>
  </r>
  <r>
    <n v="150"/>
    <s v="Thlangisa "/>
    <s v="F"/>
    <d v="2009-04-01T00:00:00"/>
    <d v="2015-01-01T00:00:00"/>
    <n v="5.7561643835616438"/>
    <s v="sa"/>
    <x v="1"/>
    <x v="5"/>
  </r>
  <r>
    <n v="151"/>
    <s v="Mashaba 1 Unk."/>
    <s v="U"/>
    <d v="2012-08-01T00:00:00"/>
    <d v="2012-09-01T00:00:00"/>
    <n v="8.4931506849315067E-2"/>
    <s v="d"/>
    <x v="1"/>
    <x v="14"/>
  </r>
  <r>
    <n v="152"/>
    <s v="Mashaba 1 Unk."/>
    <s v="U"/>
    <d v="2012-08-01T00:00:00"/>
    <d v="2012-09-01T00:00:00"/>
    <n v="8.4931506849315067E-2"/>
    <s v="d"/>
    <x v="1"/>
    <x v="14"/>
  </r>
  <r>
    <n v="153"/>
    <s v="Mashaba Y. F."/>
    <s v="F"/>
    <d v="2012-08-01T00:00:00"/>
    <d v="2015-01-01T00:00:00"/>
    <n v="2.419178082191781"/>
    <s v="sa"/>
    <x v="1"/>
    <x v="5"/>
  </r>
  <r>
    <n v="154"/>
    <s v="Mashaba 1 F."/>
    <s v="F"/>
    <d v="2013-06-01T00:00:00"/>
    <d v="2015-01-01T00:00:00"/>
    <n v="1.5863013698630137"/>
    <s v="sa"/>
    <x v="1"/>
    <x v="5"/>
  </r>
  <r>
    <n v="155"/>
    <s v="Mashaba 2 Unk."/>
    <s v="U"/>
    <d v="2014-03-01T00:00:00"/>
    <d v="2014-05-01T00:00:00"/>
    <n v="0.16712328767123288"/>
    <s v="d"/>
    <x v="4"/>
    <x v="15"/>
  </r>
  <r>
    <n v="156"/>
    <s v="Mashaba 2 Unk."/>
    <s v="U"/>
    <d v="2014-03-01T00:00:00"/>
    <d v="2014-05-01T00:00:00"/>
    <n v="0.16712328767123288"/>
    <s v="d"/>
    <x v="4"/>
    <x v="15"/>
  </r>
  <r>
    <n v="157"/>
    <s v="Mashaba 2 Unk."/>
    <s v="U"/>
    <d v="2014-03-01T00:00:00"/>
    <d v="2014-05-01T00:00:00"/>
    <n v="0.16712328767123288"/>
    <s v="d"/>
    <x v="4"/>
    <x v="15"/>
  </r>
  <r>
    <n v="158"/>
    <s v="Matshapiri 1 Unk."/>
    <s v="U"/>
    <d v="2005-12-01T00:00:00"/>
    <d v="2006-04-01T00:00:00"/>
    <n v="0.33150684931506852"/>
    <s v="d"/>
    <x v="1"/>
    <x v="10"/>
  </r>
  <r>
    <n v="159"/>
    <s v="Matshapiri 1 F."/>
    <s v="F"/>
    <d v="2005-12-01T00:00:00"/>
    <d v="2008-01-01T00:00:00"/>
    <n v="2.0849315068493151"/>
    <s v="c"/>
    <x v="1"/>
    <x v="11"/>
  </r>
  <r>
    <n v="160"/>
    <s v="Matshapiri 2 M."/>
    <s v="M"/>
    <d v="2008-08-01T00:00:00"/>
    <d v="2012-08-01T00:00:00"/>
    <n v="4.0027397260273974"/>
    <s v="c"/>
    <x v="1"/>
    <x v="14"/>
  </r>
  <r>
    <n v="161"/>
    <s v="Matshapiri 3 Unk."/>
    <s v="M"/>
    <d v="2011-11-01T00:00:00"/>
    <d v="2012-10-01T00:00:00"/>
    <n v="0.9178082191780822"/>
    <s v="d"/>
    <x v="1"/>
    <x v="14"/>
  </r>
  <r>
    <n v="162"/>
    <s v="Matshapiri 3 F."/>
    <s v="F"/>
    <d v="2011-11-01T00:00:00"/>
    <d v="2013-09-01T00:00:00"/>
    <n v="1.8356164383561644"/>
    <s v="c"/>
    <x v="1"/>
    <x v="1"/>
  </r>
  <r>
    <n v="163"/>
    <s v="Metsi 1 M."/>
    <s v="M"/>
    <d v="2010-03-01T00:00:00"/>
    <d v="2011-12-01T00:00:00"/>
    <n v="1.7534246575342465"/>
    <s v="c"/>
    <x v="1"/>
    <x v="13"/>
  </r>
  <r>
    <n v="164"/>
    <s v="Metsi 1 M."/>
    <s v="M"/>
    <d v="2010-03-01T00:00:00"/>
    <d v="2011-12-01T00:00:00"/>
    <n v="1.7534246575342465"/>
    <s v="c"/>
    <x v="1"/>
    <x v="13"/>
  </r>
  <r>
    <n v="165"/>
    <s v="Boulders"/>
    <s v="F"/>
    <d v="2012-08-01T00:00:00"/>
    <d v="2015-01-01T00:00:00"/>
    <n v="2.419178082191781"/>
    <s v="sa"/>
    <x v="1"/>
    <x v="5"/>
  </r>
  <r>
    <n v="166"/>
    <s v="Mobeni 1 Unk."/>
    <s v="U"/>
    <d v="2010-05-01T00:00:00"/>
    <d v="2010-07-01T00:00:00"/>
    <n v="0.16712328767123288"/>
    <s v="d"/>
    <x v="1"/>
    <x v="12"/>
  </r>
  <r>
    <n v="167"/>
    <s v="Mobeni 2 M."/>
    <s v="M"/>
    <d v="2011-05-01T00:00:00"/>
    <d v="2011-10-01T00:00:00"/>
    <n v="0.41917808219178082"/>
    <s v="d"/>
    <x v="1"/>
    <x v="13"/>
  </r>
  <r>
    <n v="168"/>
    <s v="Mobeni 3 Unk."/>
    <s v="U"/>
    <d v="2012-02-01T00:00:00"/>
    <d v="2012-09-01T00:00:00"/>
    <n v="0.58356164383561648"/>
    <s v="d"/>
    <x v="1"/>
    <x v="14"/>
  </r>
  <r>
    <n v="169"/>
    <s v="Mobeni 3 M."/>
    <s v="M"/>
    <d v="2012-02-01T00:00:00"/>
    <d v="2015-01-01T00:00:00"/>
    <n v="2.9178082191780823"/>
    <s v="sa"/>
    <x v="1"/>
    <x v="5"/>
  </r>
  <r>
    <n v="170"/>
    <s v="Mobeni 4 F."/>
    <s v="F"/>
    <d v="2014-01-01T00:00:00"/>
    <d v="2015-01-01T00:00:00"/>
    <n v="1"/>
    <s v="sa"/>
    <x v="1"/>
    <x v="5"/>
  </r>
  <r>
    <n v="171"/>
    <s v="Mobeni 4 M."/>
    <s v="M"/>
    <d v="2014-01-01T00:00:00"/>
    <d v="2015-01-01T00:00:00"/>
    <n v="1"/>
    <s v="sa"/>
    <x v="1"/>
    <x v="5"/>
  </r>
  <r>
    <n v="172"/>
    <s v="Sticknyawo"/>
    <s v="F"/>
    <d v="1979-09-01T00:00:00"/>
    <d v="1982-11-01T00:00:00"/>
    <n v="3.1698630136986301"/>
    <s v="d"/>
    <x v="9"/>
    <x v="18"/>
  </r>
  <r>
    <n v="173"/>
    <s v="Sticknyawo's sister"/>
    <s v="F"/>
    <d v="1979-09-01T00:00:00"/>
    <d v="1984-06-01T00:00:00"/>
    <n v="4.7534246575342465"/>
    <s v="c"/>
    <x v="1"/>
    <x v="19"/>
  </r>
  <r>
    <n v="174"/>
    <s v="Mother 2 M."/>
    <s v="M"/>
    <d v="1981-08-01T00:00:00"/>
    <d v="1983-03-01T00:00:00"/>
    <n v="1.5808219178082192"/>
    <s v="c"/>
    <x v="1"/>
    <x v="20"/>
  </r>
  <r>
    <n v="175"/>
    <s v="Young Female"/>
    <s v="F"/>
    <d v="1981-08-01T00:00:00"/>
    <d v="1988-06-01T00:00:00"/>
    <n v="6.838356164383562"/>
    <s v="d"/>
    <x v="11"/>
    <x v="21"/>
  </r>
  <r>
    <n v="176"/>
    <s v="Mother 3 Unk."/>
    <s v="U"/>
    <d v="1983-01-01T00:00:00"/>
    <d v="1983-04-01T00:00:00"/>
    <n v="0.24657534246575341"/>
    <s v="d"/>
    <x v="1"/>
    <x v="20"/>
  </r>
  <r>
    <n v="177"/>
    <s v="Mother 3 Unk."/>
    <s v="U"/>
    <d v="1983-01-01T00:00:00"/>
    <d v="1983-04-01T00:00:00"/>
    <n v="0.24657534246575341"/>
    <s v="d"/>
    <x v="1"/>
    <x v="20"/>
  </r>
  <r>
    <n v="178"/>
    <s v="Mother 3 F."/>
    <s v="F"/>
    <d v="1983-01-01T00:00:00"/>
    <d v="1984-02-01T00:00:00"/>
    <n v="1.0849315068493151"/>
    <s v="c"/>
    <x v="1"/>
    <x v="19"/>
  </r>
  <r>
    <n v="179"/>
    <s v="Mother 4 M."/>
    <s v="M"/>
    <d v="1984-04-01T00:00:00"/>
    <d v="1985-12-01T00:00:00"/>
    <n v="1.6684931506849314"/>
    <s v="d"/>
    <x v="2"/>
    <x v="22"/>
  </r>
  <r>
    <n v="180"/>
    <s v="Tugwaan "/>
    <s v="F"/>
    <d v="1984-04-01T00:00:00"/>
    <d v="2000-11-01T00:00:00"/>
    <n v="16.597260273972601"/>
    <s v="d"/>
    <x v="1"/>
    <x v="23"/>
  </r>
  <r>
    <n v="181"/>
    <s v="Mother 5 M."/>
    <s v="M"/>
    <d v="1985-10-01T00:00:00"/>
    <d v="1986-12-01T00:00:00"/>
    <n v="1.167123287671233"/>
    <s v="c"/>
    <x v="1"/>
    <x v="24"/>
  </r>
  <r>
    <n v="182"/>
    <s v="Sand River "/>
    <s v="F"/>
    <d v="1985-10-01T00:00:00"/>
    <d v="1991-04-01T00:00:00"/>
    <n v="5.5013698630136982"/>
    <s v="d"/>
    <x v="2"/>
    <x v="25"/>
  </r>
  <r>
    <n v="183"/>
    <s v="Mother 6. Unk./s"/>
    <s v="U"/>
    <d v="1987-01-01T00:00:00"/>
    <d v="1987-02-01T00:00:00"/>
    <n v="8.4931506849315067E-2"/>
    <s v="d"/>
    <x v="1"/>
    <x v="26"/>
  </r>
  <r>
    <n v="184"/>
    <s v="Mother 6. Unk./s"/>
    <s v="U"/>
    <d v="1987-01-01T00:00:00"/>
    <d v="1987-02-01T00:00:00"/>
    <n v="8.4931506849315067E-2"/>
    <s v="d"/>
    <x v="1"/>
    <x v="26"/>
  </r>
  <r>
    <n v="185"/>
    <s v="Brochure "/>
    <s v="M"/>
    <d v="1987-06-01T00:00:00"/>
    <d v="1990-06-01T00:00:00"/>
    <n v="3.0027397260273974"/>
    <s v="c"/>
    <x v="1"/>
    <x v="27"/>
  </r>
  <r>
    <n v="186"/>
    <s v="Mother 8 Unk."/>
    <s v="U"/>
    <d v="1988-08-01T00:00:00"/>
    <d v="1988-12-01T00:00:00"/>
    <n v="0.33424657534246577"/>
    <s v="d"/>
    <x v="2"/>
    <x v="21"/>
  </r>
  <r>
    <n v="187"/>
    <s v="Airstrip "/>
    <s v="F"/>
    <d v="1988-08-01T00:00:00"/>
    <d v="1993-06-01T00:00:00"/>
    <n v="4.8356164383561646"/>
    <s v="d"/>
    <x v="1"/>
    <x v="28"/>
  </r>
  <r>
    <n v="188"/>
    <s v="Mother 9 M."/>
    <s v="M"/>
    <d v="1989-10-01T00:00:00"/>
    <d v="1991-03-01T00:00:00"/>
    <n v="1.4136986301369863"/>
    <s v="c"/>
    <x v="1"/>
    <x v="25"/>
  </r>
  <r>
    <n v="189"/>
    <s v="Mxabene 1 Unk./s"/>
    <s v="U"/>
    <d v="2001-11-01T00:00:00"/>
    <d v="2002-01-01T00:00:00"/>
    <n v="0.16712328767123288"/>
    <s v="d"/>
    <x v="12"/>
    <x v="7"/>
  </r>
  <r>
    <n v="190"/>
    <s v="Mxabene 1 Unk./s"/>
    <s v="U"/>
    <d v="2001-11-01T00:00:00"/>
    <d v="2002-01-01T00:00:00"/>
    <n v="0.16712328767123288"/>
    <s v="d"/>
    <x v="12"/>
    <x v="7"/>
  </r>
  <r>
    <n v="191"/>
    <s v="Mxabene 2 M."/>
    <s v="M"/>
    <d v="2002-04-01T00:00:00"/>
    <d v="2002-08-01T00:00:00"/>
    <n v="0.33424657534246577"/>
    <s v="d"/>
    <x v="5"/>
    <x v="7"/>
  </r>
  <r>
    <n v="192"/>
    <s v="Mxabene Y. F."/>
    <s v="F"/>
    <d v="2002-04-01T00:00:00"/>
    <d v="2004-12-01T00:00:00"/>
    <n v="2.6712328767123288"/>
    <s v="d"/>
    <x v="11"/>
    <x v="0"/>
  </r>
  <r>
    <n v="193"/>
    <s v="Mxabene 3 Unk."/>
    <s v="U"/>
    <d v="2004-06-01T00:00:00"/>
    <d v="2004-10-01T00:00:00"/>
    <n v="0.33424657534246577"/>
    <s v="d"/>
    <x v="4"/>
    <x v="0"/>
  </r>
  <r>
    <n v="194"/>
    <s v="Mxabene 3 Unk."/>
    <s v="U"/>
    <d v="2004-06-01T00:00:00"/>
    <d v="2004-10-01T00:00:00"/>
    <n v="0.33424657534246577"/>
    <s v="d"/>
    <x v="4"/>
    <x v="0"/>
  </r>
  <r>
    <n v="195"/>
    <s v="Mxabene 4 Unk."/>
    <s v="U"/>
    <d v="2005-11-01T00:00:00"/>
    <d v="2005-12-01T00:00:00"/>
    <n v="8.2191780821917804E-2"/>
    <s v="d"/>
    <x v="5"/>
    <x v="9"/>
  </r>
  <r>
    <n v="196"/>
    <s v="Mxabene 4 Unk."/>
    <s v="U"/>
    <d v="2005-11-01T00:00:00"/>
    <d v="2006-02-01T00:00:00"/>
    <n v="0.25205479452054796"/>
    <s v="d"/>
    <x v="2"/>
    <x v="10"/>
  </r>
  <r>
    <n v="197"/>
    <s v="Mxabene 5 M."/>
    <s v="M"/>
    <d v="2006-04-01T00:00:00"/>
    <d v="2006-11-01T00:00:00"/>
    <n v="0.58630136986301373"/>
    <s v="d"/>
    <x v="4"/>
    <x v="10"/>
  </r>
  <r>
    <n v="198"/>
    <s v="Ridge Rock"/>
    <s v="M"/>
    <d v="2006-04-01T00:00:00"/>
    <d v="2013-02-01T00:00:00"/>
    <n v="6.8438356164383558"/>
    <s v="c"/>
    <x v="1"/>
    <x v="1"/>
  </r>
  <r>
    <n v="199"/>
    <s v="Mxabene 3:3"/>
    <s v="M"/>
    <d v="2008-09-01T00:00:00"/>
    <d v="2015-01-01T00:00:00"/>
    <n v="6.3369863013698629"/>
    <s v="sa"/>
    <x v="1"/>
    <x v="5"/>
  </r>
  <r>
    <n v="200"/>
    <s v="Newington 3:2"/>
    <s v="M"/>
    <d v="2008-09-01T00:00:00"/>
    <d v="2015-01-01T00:00:00"/>
    <n v="6.3369863013698629"/>
    <s v="sa"/>
    <x v="1"/>
    <x v="5"/>
  </r>
  <r>
    <n v="201"/>
    <s v="Mxabene 7 Unk./s"/>
    <s v="U"/>
    <d v="2011-01-01T00:00:00"/>
    <d v="2011-03-01T00:00:00"/>
    <n v="0.16164383561643836"/>
    <s v="d"/>
    <x v="1"/>
    <x v="13"/>
  </r>
  <r>
    <n v="202"/>
    <s v="Mxabene 7 Unk./s"/>
    <s v="U"/>
    <d v="2011-01-01T00:00:00"/>
    <d v="2011-03-01T00:00:00"/>
    <n v="0.16164383561643836"/>
    <s v="d"/>
    <x v="1"/>
    <x v="13"/>
  </r>
  <r>
    <n v="203"/>
    <s v="Mxabene 8 Unk."/>
    <s v="U"/>
    <d v="2012-09-01T00:00:00"/>
    <d v="2012-10-01T00:00:00"/>
    <n v="8.2191780821917804E-2"/>
    <s v="d"/>
    <x v="1"/>
    <x v="14"/>
  </r>
  <r>
    <n v="204"/>
    <s v="Nanga 1 M."/>
    <s v="M"/>
    <d v="2013-06-01T00:00:00"/>
    <d v="2013-11-01T00:00:00"/>
    <n v="0.41917808219178082"/>
    <s v="d"/>
    <x v="1"/>
    <x v="1"/>
  </r>
  <r>
    <n v="205"/>
    <s v="Nanga 1 M."/>
    <s v="M"/>
    <d v="2013-06-01T00:00:00"/>
    <d v="2015-01-01T00:00:00"/>
    <n v="1.5863013698630137"/>
    <s v="sa"/>
    <x v="1"/>
    <x v="5"/>
  </r>
  <r>
    <n v="206"/>
    <s v="Nanga 2 Unk."/>
    <s v="U"/>
    <d v="2014-05-01T00:00:00"/>
    <d v="2014-08-01T00:00:00"/>
    <n v="0.25205479452054796"/>
    <s v="d"/>
    <x v="13"/>
    <x v="15"/>
  </r>
  <r>
    <n v="207"/>
    <s v="Nanga 2 Unk."/>
    <s v="U"/>
    <d v="2014-05-01T00:00:00"/>
    <d v="2014-08-01T00:00:00"/>
    <n v="0.25205479452054796"/>
    <s v="d"/>
    <x v="13"/>
    <x v="15"/>
  </r>
  <r>
    <n v="208"/>
    <s v="Ngobo. 1 Unk."/>
    <s v="U"/>
    <d v="1997-12-01T00:00:00"/>
    <d v="1998-02-01T00:00:00"/>
    <n v="0.16986301369863013"/>
    <s v="d"/>
    <x v="1"/>
    <x v="3"/>
  </r>
  <r>
    <n v="209"/>
    <s v="Vomba "/>
    <s v="F"/>
    <d v="1997-12-01T00:00:00"/>
    <d v="2013-07-01T00:00:00"/>
    <n v="15.591780821917808"/>
    <s v="d"/>
    <x v="1"/>
    <x v="1"/>
  </r>
  <r>
    <n v="210"/>
    <s v="Ngobo. 2 M."/>
    <s v="M"/>
    <d v="1999-10-01T00:00:00"/>
    <d v="2000-01-01T00:00:00"/>
    <n v="0.25205479452054796"/>
    <s v="d"/>
    <x v="14"/>
    <x v="23"/>
  </r>
  <r>
    <n v="211"/>
    <s v="2:2"/>
    <s v="F"/>
    <d v="1999-10-01T00:00:00"/>
    <d v="2002-06-01T00:00:00"/>
    <n v="2.6684931506849314"/>
    <s v="c"/>
    <x v="1"/>
    <x v="7"/>
  </r>
  <r>
    <n v="212"/>
    <s v="Campbell Koppies "/>
    <s v="F"/>
    <d v="1999-10-01T00:00:00"/>
    <d v="2013-05-01T00:00:00"/>
    <n v="13.591780821917808"/>
    <s v="d"/>
    <x v="1"/>
    <x v="1"/>
  </r>
  <r>
    <n v="213"/>
    <s v="Ngobo. 3 M."/>
    <s v="M"/>
    <d v="2001-11-01T00:00:00"/>
    <d v="2002-08-01T00:00:00"/>
    <n v="0.74794520547945209"/>
    <s v="d"/>
    <x v="15"/>
    <x v="7"/>
  </r>
  <r>
    <n v="214"/>
    <s v="Ngobo. 3 F."/>
    <s v="F"/>
    <d v="2001-11-01T00:00:00"/>
    <d v="2003-08-01T00:00:00"/>
    <n v="1.747945205479452"/>
    <s v="d"/>
    <x v="16"/>
    <x v="8"/>
  </r>
  <r>
    <n v="215"/>
    <s v="Kikilezi "/>
    <s v="F"/>
    <d v="2001-11-01T00:00:00"/>
    <d v="2015-01-01T00:00:00"/>
    <n v="13.175342465753424"/>
    <s v="sa"/>
    <x v="1"/>
    <x v="5"/>
  </r>
  <r>
    <n v="216"/>
    <s v="Ngobo. 4 Unk./s/s"/>
    <s v="U"/>
    <d v="2004-10-01T00:00:00"/>
    <d v="2004-11-01T00:00:00"/>
    <n v="8.4931506849315067E-2"/>
    <s v="d"/>
    <x v="1"/>
    <x v="0"/>
  </r>
  <r>
    <n v="217"/>
    <s v="Ngobo. 4 Unk./s/s"/>
    <s v="U"/>
    <d v="2004-10-01T00:00:00"/>
    <d v="2004-11-01T00:00:00"/>
    <n v="8.4931506849315067E-2"/>
    <s v="d"/>
    <x v="1"/>
    <x v="0"/>
  </r>
  <r>
    <n v="218"/>
    <s v="Ngobo. 5 Unk."/>
    <s v="U"/>
    <d v="2005-02-01T00:00:00"/>
    <d v="2005-06-01T00:00:00"/>
    <n v="0.32876712328767121"/>
    <s v="d"/>
    <x v="4"/>
    <x v="9"/>
  </r>
  <r>
    <n v="219"/>
    <s v="Ngobo. 5 Unk."/>
    <s v="U"/>
    <d v="2005-02-01T00:00:00"/>
    <d v="2005-06-01T00:00:00"/>
    <n v="0.32876712328767121"/>
    <s v="d"/>
    <x v="4"/>
    <x v="9"/>
  </r>
  <r>
    <n v="220"/>
    <s v="Ngobo. 5 Unk."/>
    <s v="U"/>
    <d v="2005-02-01T00:00:00"/>
    <d v="2005-06-01T00:00:00"/>
    <n v="0.32876712328767121"/>
    <s v="d"/>
    <x v="4"/>
    <x v="9"/>
  </r>
  <r>
    <n v="221"/>
    <s v="Ngobo. 6 Unk. "/>
    <s v="U"/>
    <d v="2005-11-01T00:00:00"/>
    <d v="2006-03-01T00:00:00"/>
    <n v="0.32876712328767121"/>
    <s v="d"/>
    <x v="4"/>
    <x v="10"/>
  </r>
  <r>
    <n v="222"/>
    <s v="Bulala "/>
    <s v="M"/>
    <d v="2005-11-01T00:00:00"/>
    <d v="2008-11-01T00:00:00"/>
    <n v="3.0027397260273974"/>
    <s v="c"/>
    <x v="1"/>
    <x v="11"/>
  </r>
  <r>
    <n v="223"/>
    <s v="Ngobo. 7 Unk."/>
    <s v="U"/>
    <d v="2007-10-01T00:00:00"/>
    <d v="2008-06-01T00:00:00"/>
    <n v="0.66849315068493154"/>
    <s v="d"/>
    <x v="1"/>
    <x v="11"/>
  </r>
  <r>
    <n v="224"/>
    <s v="Tamboti"/>
    <s v="F"/>
    <d v="2007-10-01T00:00:00"/>
    <d v="2015-01-01T00:00:00"/>
    <n v="7.2575342465753421"/>
    <s v="sa"/>
    <x v="1"/>
    <x v="5"/>
  </r>
  <r>
    <n v="225"/>
    <s v="Nottens  1 F."/>
    <s v="F"/>
    <d v="1998-11-01T00:00:00"/>
    <d v="2002-03-01T00:00:00"/>
    <n v="3.3315068493150686"/>
    <s v="d"/>
    <x v="11"/>
    <x v="7"/>
  </r>
  <r>
    <n v="226"/>
    <s v="Young Nottens"/>
    <s v="F"/>
    <d v="1998-11-01T00:00:00"/>
    <d v="2015-01-01T00:00:00"/>
    <n v="16.17808219178082"/>
    <s v="sa"/>
    <x v="1"/>
    <x v="5"/>
  </r>
  <r>
    <n v="227"/>
    <s v="Nottens  2 Unk."/>
    <s v="U"/>
    <d v="2001-10-01T00:00:00"/>
    <d v="2001-12-01T00:00:00"/>
    <n v="0.16712328767123288"/>
    <s v="d"/>
    <x v="1"/>
    <x v="6"/>
  </r>
  <r>
    <n v="228"/>
    <s v="Nottens  2 Unk."/>
    <s v="U"/>
    <d v="2001-10-01T00:00:00"/>
    <d v="2001-12-01T00:00:00"/>
    <n v="0.16712328767123288"/>
    <s v="d"/>
    <x v="1"/>
    <x v="6"/>
  </r>
  <r>
    <n v="229"/>
    <s v="Nottens  3 F. "/>
    <s v="F"/>
    <d v="2002-11-01T00:00:00"/>
    <d v="2003-01-01T00:00:00"/>
    <n v="0.16712328767123288"/>
    <s v="d"/>
    <x v="1"/>
    <x v="8"/>
  </r>
  <r>
    <n v="230"/>
    <s v="Nottens  4 Unk."/>
    <s v="U"/>
    <d v="2003-09-01T00:00:00"/>
    <d v="2004-02-01T00:00:00"/>
    <n v="0.41917808219178082"/>
    <s v="d"/>
    <x v="4"/>
    <x v="0"/>
  </r>
  <r>
    <n v="231"/>
    <s v="Nottens  4 Unk."/>
    <s v="U"/>
    <d v="2003-09-01T00:00:00"/>
    <d v="2004-02-01T00:00:00"/>
    <n v="0.41917808219178082"/>
    <s v="d"/>
    <x v="4"/>
    <x v="0"/>
  </r>
  <r>
    <n v="232"/>
    <s v="Nottens  5 Unk."/>
    <s v="U"/>
    <d v="2005-03-01T00:00:00"/>
    <d v="2005-06-01T00:00:00"/>
    <n v="0.25205479452054796"/>
    <s v="d"/>
    <x v="1"/>
    <x v="9"/>
  </r>
  <r>
    <n v="233"/>
    <s v="Nottens  5 Unk."/>
    <s v="U"/>
    <d v="2005-03-01T00:00:00"/>
    <d v="2005-06-01T00:00:00"/>
    <n v="0.25205479452054796"/>
    <s v="d"/>
    <x v="1"/>
    <x v="9"/>
  </r>
  <r>
    <n v="234"/>
    <s v="Nottens  6 Unk."/>
    <s v="U"/>
    <d v="2006-06-01T00:00:00"/>
    <d v="2006-09-01T00:00:00"/>
    <n v="0.25205479452054796"/>
    <s v="d"/>
    <x v="17"/>
    <x v="10"/>
  </r>
  <r>
    <n v="235"/>
    <s v="Nottens  6 F."/>
    <s v="F"/>
    <d v="2006-06-01T00:00:00"/>
    <d v="2008-01-01T00:00:00"/>
    <n v="1.5863013698630137"/>
    <s v="c"/>
    <x v="1"/>
    <x v="11"/>
  </r>
  <r>
    <n v="236"/>
    <s v="Nottens 7 Unk./s"/>
    <s v="U"/>
    <d v="2008-11-01T00:00:00"/>
    <d v="2008-12-01T00:00:00"/>
    <n v="8.2191780821917804E-2"/>
    <s v="d"/>
    <x v="1"/>
    <x v="11"/>
  </r>
  <r>
    <n v="237"/>
    <s v="Nottens 7 Unk./s"/>
    <s v="U"/>
    <d v="2008-11-01T00:00:00"/>
    <d v="2008-12-01T00:00:00"/>
    <n v="8.2191780821917804E-2"/>
    <s v="d"/>
    <x v="1"/>
    <x v="11"/>
  </r>
  <r>
    <n v="238"/>
    <s v="Nottens 8 Unk./s"/>
    <s v="U"/>
    <d v="2010-01-01T00:00:00"/>
    <d v="2010-02-01T00:00:00"/>
    <n v="8.4931506849315067E-2"/>
    <s v="d"/>
    <x v="1"/>
    <x v="12"/>
  </r>
  <r>
    <n v="239"/>
    <s v="Nottens 8 Unk./s"/>
    <s v="U"/>
    <d v="2010-01-01T00:00:00"/>
    <d v="2010-02-01T00:00:00"/>
    <n v="8.4931506849315067E-2"/>
    <s v="d"/>
    <x v="1"/>
    <x v="12"/>
  </r>
  <r>
    <n v="240"/>
    <s v="Nsele 1 Unk."/>
    <s v="U"/>
    <d v="2013-03-01T00:00:00"/>
    <d v="2013-04-01T00:00:00"/>
    <n v="8.4931506849315067E-2"/>
    <s v="d"/>
    <x v="1"/>
    <x v="1"/>
  </r>
  <r>
    <n v="241"/>
    <s v="Nsele 1 Unk."/>
    <s v="U"/>
    <d v="2013-03-01T00:00:00"/>
    <d v="2013-04-01T00:00:00"/>
    <n v="8.4931506849315067E-2"/>
    <s v="d"/>
    <x v="1"/>
    <x v="1"/>
  </r>
  <r>
    <n v="242"/>
    <s v="Nsele 2 Unk."/>
    <s v="U"/>
    <d v="2013-09-01T00:00:00"/>
    <d v="2015-01-01T00:00:00"/>
    <n v="1.3342465753424657"/>
    <s v="sa"/>
    <x v="1"/>
    <x v="5"/>
  </r>
  <r>
    <n v="243"/>
    <s v="Nsele 2 Unk."/>
    <s v="U"/>
    <d v="2013-09-01T00:00:00"/>
    <d v="2015-01-01T00:00:00"/>
    <n v="1.3342465753424657"/>
    <s v="sa"/>
    <x v="1"/>
    <x v="5"/>
  </r>
  <r>
    <n v="244"/>
    <s v="Nyeleti Unk."/>
    <s v="U"/>
    <d v="2007-02-01T00:00:00"/>
    <d v="2007-04-01T00:00:00"/>
    <n v="0.16164383561643836"/>
    <s v="d"/>
    <x v="1"/>
    <x v="16"/>
  </r>
  <r>
    <n v="245"/>
    <s v="Nyeleti Unk."/>
    <s v="U"/>
    <d v="2007-02-01T00:00:00"/>
    <d v="2007-04-01T00:00:00"/>
    <n v="0.16164383561643836"/>
    <s v="d"/>
    <x v="1"/>
    <x v="16"/>
  </r>
  <r>
    <n v="246"/>
    <s v="Nyeleti 2 F."/>
    <s v="F"/>
    <d v="2008-04-01T00:00:00"/>
    <d v="2008-11-01T00:00:00"/>
    <n v="0.58630136986301373"/>
    <s v="d"/>
    <x v="4"/>
    <x v="11"/>
  </r>
  <r>
    <n v="247"/>
    <s v="Mbilo "/>
    <s v="F"/>
    <d v="2008-04-01T00:00:00"/>
    <d v="2010-10-01T00:00:00"/>
    <n v="2.5013698630136987"/>
    <s v="d"/>
    <x v="2"/>
    <x v="12"/>
  </r>
  <r>
    <n v="248"/>
    <s v="Mati "/>
    <s v="M"/>
    <d v="2009-07-01T00:00:00"/>
    <d v="2012-02-01T00:00:00"/>
    <n v="2.5890410958904111"/>
    <s v="c"/>
    <x v="1"/>
    <x v="14"/>
  </r>
  <r>
    <n v="249"/>
    <s v="Nanga"/>
    <s v="F"/>
    <d v="2009-07-01T00:00:00"/>
    <d v="2015-01-01T00:00:00"/>
    <n v="5.506849315068493"/>
    <s v="sa"/>
    <x v="1"/>
    <x v="5"/>
  </r>
  <r>
    <n v="250"/>
    <s v="Nyeleti 4:3"/>
    <s v="M"/>
    <d v="2009-07-01T00:00:00"/>
    <d v="2015-01-01T00:00:00"/>
    <n v="5.506849315068493"/>
    <s v="sa"/>
    <x v="1"/>
    <x v="5"/>
  </r>
  <r>
    <n v="251"/>
    <s v="OK 1 M. "/>
    <s v="M"/>
    <d v="2009-01-01T00:00:00"/>
    <d v="2009-09-01T00:00:00"/>
    <n v="0.66575342465753429"/>
    <s v="d"/>
    <x v="1"/>
    <x v="4"/>
  </r>
  <r>
    <n v="252"/>
    <s v="OK 1 M. "/>
    <s v="M"/>
    <d v="2009-01-01T00:00:00"/>
    <d v="2009-11-01T00:00:00"/>
    <n v="0.83287671232876714"/>
    <s v="d"/>
    <x v="2"/>
    <x v="4"/>
  </r>
  <r>
    <n v="253"/>
    <s v="OK 2 Unk."/>
    <s v="U"/>
    <d v="2010-09-01T00:00:00"/>
    <d v="2010-12-01T00:00:00"/>
    <n v="0.24931506849315069"/>
    <s v="d"/>
    <x v="2"/>
    <x v="12"/>
  </r>
  <r>
    <n v="254"/>
    <s v="OK 2 F."/>
    <s v="F"/>
    <d v="2010-09-01T00:00:00"/>
    <d v="2012-02-01T00:00:00"/>
    <n v="1.4191780821917808"/>
    <s v="c"/>
    <x v="1"/>
    <x v="14"/>
  </r>
  <r>
    <n v="255"/>
    <s v="OK 3 Unk./s"/>
    <s v="U"/>
    <d v="2012-05-01T00:00:00"/>
    <d v="2012-06-01T00:00:00"/>
    <n v="8.4931506849315067E-2"/>
    <s v="d"/>
    <x v="1"/>
    <x v="14"/>
  </r>
  <r>
    <n v="256"/>
    <s v="OK 3 Unk./s"/>
    <s v="U"/>
    <d v="2012-05-01T00:00:00"/>
    <d v="2012-06-01T00:00:00"/>
    <n v="8.4931506849315067E-2"/>
    <s v="d"/>
    <x v="1"/>
    <x v="14"/>
  </r>
  <r>
    <n v="257"/>
    <s v="OK 4 Unk."/>
    <s v="U"/>
    <d v="2013-01-01T00:00:00"/>
    <d v="2013-04-01T00:00:00"/>
    <n v="0.24657534246575341"/>
    <s v="d"/>
    <x v="1"/>
    <x v="1"/>
  </r>
  <r>
    <n v="258"/>
    <s v="OK 4 F."/>
    <s v="F"/>
    <d v="2013-01-01T00:00:00"/>
    <d v="2013-07-01T00:00:00"/>
    <n v="0.49589041095890413"/>
    <s v="d"/>
    <x v="4"/>
    <x v="1"/>
  </r>
  <r>
    <n v="259"/>
    <s v="OK 5 Unk./s"/>
    <s v="U"/>
    <d v="2014-01-01T00:00:00"/>
    <d v="2014-02-01T00:00:00"/>
    <n v="8.4931506849315067E-2"/>
    <s v="d"/>
    <x v="1"/>
    <x v="15"/>
  </r>
  <r>
    <n v="260"/>
    <s v="OK 5 Unk./s"/>
    <s v="U"/>
    <d v="2014-01-01T00:00:00"/>
    <d v="2014-02-02T00:00:00"/>
    <n v="8.7671232876712329E-2"/>
    <s v="d"/>
    <x v="1"/>
    <x v="15"/>
  </r>
  <r>
    <n v="261"/>
    <s v="OK 6 F."/>
    <s v="F"/>
    <d v="2014-06-01T00:00:00"/>
    <d v="2014-11-01T00:00:00"/>
    <n v="0.41917808219178082"/>
    <s v="d"/>
    <x v="1"/>
    <x v="15"/>
  </r>
  <r>
    <n v="262"/>
    <s v="OK 6 M."/>
    <s v="M"/>
    <d v="2014-06-01T00:00:00"/>
    <d v="2015-01-01T00:00:00"/>
    <n v="0.58630136986301373"/>
    <s v="sa"/>
    <x v="1"/>
    <x v="5"/>
  </r>
  <r>
    <n v="263"/>
    <s v="Ravenscourt 1 Unk."/>
    <s v="U"/>
    <d v="2005-07-01T00:00:00"/>
    <d v="2005-08-01T00:00:00"/>
    <n v="8.4931506849315067E-2"/>
    <s v="d"/>
    <x v="2"/>
    <x v="9"/>
  </r>
  <r>
    <n v="264"/>
    <s v="Ravenscourt 1 Unk."/>
    <s v="U"/>
    <d v="2005-07-01T00:00:00"/>
    <d v="2005-08-01T00:00:00"/>
    <n v="8.4931506849315067E-2"/>
    <s v="d"/>
    <x v="2"/>
    <x v="9"/>
  </r>
  <r>
    <n v="265"/>
    <s v="Ravenscourt 2 F."/>
    <s v="F"/>
    <d v="2006-03-01T00:00:00"/>
    <d v="2006-06-01T00:00:00"/>
    <n v="0.25205479452054796"/>
    <s v="d"/>
    <x v="2"/>
    <x v="10"/>
  </r>
  <r>
    <n v="266"/>
    <s v="Ximobonyane "/>
    <s v="M"/>
    <d v="2006-03-01T00:00:00"/>
    <d v="2008-11-01T00:00:00"/>
    <n v="2.6739726027397261"/>
    <s v="c"/>
    <x v="1"/>
    <x v="11"/>
  </r>
  <r>
    <n v="267"/>
    <s v="Ravenscourt 3 F."/>
    <s v="F"/>
    <d v="2007-12-01T00:00:00"/>
    <d v="2008-04-01T00:00:00"/>
    <n v="0.33424657534246577"/>
    <s v="d"/>
    <x v="2"/>
    <x v="11"/>
  </r>
  <r>
    <n v="268"/>
    <s v="Xinzele "/>
    <s v="M"/>
    <d v="2007-12-01T00:00:00"/>
    <d v="2012-02-01T00:00:00"/>
    <n v="4.1726027397260275"/>
    <s v="c"/>
    <x v="1"/>
    <x v="14"/>
  </r>
  <r>
    <n v="269"/>
    <s v="Ravenscourt 4 M."/>
    <s v="M"/>
    <d v="2009-04-01T00:00:00"/>
    <d v="2010-06-01T00:00:00"/>
    <n v="1.167123287671233"/>
    <s v="d"/>
    <x v="4"/>
    <x v="12"/>
  </r>
  <r>
    <n v="270"/>
    <s v="West Street "/>
    <s v="M"/>
    <d v="2009-04-01T00:00:00"/>
    <d v="2011-02-01T00:00:00"/>
    <n v="1.8383561643835618"/>
    <s v="sa"/>
    <x v="1"/>
    <x v="13"/>
  </r>
  <r>
    <n v="271"/>
    <s v="Ravenscourt 5 M."/>
    <s v="M"/>
    <d v="2011-01-01T00:00:00"/>
    <d v="2011-02-01T00:00:00"/>
    <n v="8.4931506849315067E-2"/>
    <s v="d"/>
    <x v="5"/>
    <x v="13"/>
  </r>
  <r>
    <n v="272"/>
    <s v="Ravenscourt 5 M."/>
    <s v="M"/>
    <d v="2011-01-01T00:00:00"/>
    <d v="2011-06-01T00:00:00"/>
    <n v="0.41369863013698632"/>
    <s v="d"/>
    <x v="2"/>
    <x v="13"/>
  </r>
  <r>
    <n v="273"/>
    <s v="Ravenscourt 5 F."/>
    <s v="F"/>
    <d v="2011-01-01T00:00:00"/>
    <d v="2011-10-01T00:00:00"/>
    <n v="0.74794520547945209"/>
    <s v="d"/>
    <x v="4"/>
    <x v="13"/>
  </r>
  <r>
    <n v="274"/>
    <s v="Ravenscourt 6 Unk."/>
    <s v="U"/>
    <d v="2012-02-01T00:00:00"/>
    <d v="2012-03-01T00:00:00"/>
    <n v="7.9452054794520555E-2"/>
    <s v="d"/>
    <x v="18"/>
    <x v="14"/>
  </r>
  <r>
    <n v="275"/>
    <s v="Ravenscourt 6 M."/>
    <s v="M"/>
    <d v="2012-02-01T00:00:00"/>
    <d v="2012-09-01T00:00:00"/>
    <n v="0.58356164383561648"/>
    <s v="d"/>
    <x v="4"/>
    <x v="14"/>
  </r>
  <r>
    <n v="276"/>
    <s v="Ravenscourt 6 M."/>
    <s v="M"/>
    <d v="2012-02-01T00:00:00"/>
    <d v="2015-01-01T00:00:00"/>
    <n v="2.9178082191780823"/>
    <s v="c"/>
    <x v="1"/>
    <x v="5"/>
  </r>
  <r>
    <n v="277"/>
    <s v="KK "/>
    <s v="F"/>
    <d v="2006-05-01T00:00:00"/>
    <d v="2012-03-01T00:00:00"/>
    <n v="5.838356164383562"/>
    <s v="d"/>
    <x v="2"/>
    <x v="14"/>
  </r>
  <r>
    <n v="278"/>
    <s v="Roller 2 Unk."/>
    <s v="U"/>
    <d v="2008-12-01T00:00:00"/>
    <d v="2009-03-01T00:00:00"/>
    <n v="0.24657534246575341"/>
    <s v="d"/>
    <x v="1"/>
    <x v="4"/>
  </r>
  <r>
    <n v="279"/>
    <s v="Roller 2 M."/>
    <s v="M"/>
    <d v="2008-12-01T00:00:00"/>
    <d v="2010-11-01T00:00:00"/>
    <n v="1.9178082191780821"/>
    <s v="c"/>
    <x v="1"/>
    <x v="12"/>
  </r>
  <r>
    <n v="280"/>
    <s v="Roller 3 M."/>
    <s v="M"/>
    <d v="2011-04-01T00:00:00"/>
    <d v="2013-10-01T00:00:00"/>
    <n v="2.504109589041096"/>
    <s v="c"/>
    <x v="1"/>
    <x v="1"/>
  </r>
  <r>
    <n v="281"/>
    <s v="Hlaralini"/>
    <s v="F"/>
    <d v="2012-12-01T00:00:00"/>
    <d v="2015-01-01T00:00:00"/>
    <n v="2.0849315068493151"/>
    <s v="sa"/>
    <x v="1"/>
    <x v="5"/>
  </r>
  <r>
    <n v="282"/>
    <s v="S. River  1 Unk./s"/>
    <s v="U"/>
    <d v="1989-07-01T00:00:00"/>
    <d v="1989-09-01T00:00:00"/>
    <n v="0.16986301369863013"/>
    <s v="d"/>
    <x v="1"/>
    <x v="29"/>
  </r>
  <r>
    <n v="283"/>
    <s v="S. River  1 Unk./s"/>
    <s v="U"/>
    <d v="1989-07-01T00:00:00"/>
    <d v="1989-09-01T00:00:00"/>
    <n v="0.16986301369863013"/>
    <s v="d"/>
    <x v="1"/>
    <x v="29"/>
  </r>
  <r>
    <n v="284"/>
    <s v="S. River  2 Unk."/>
    <s v="U"/>
    <d v="1990-04-01T00:00:00"/>
    <d v="1990-07-01T00:00:00"/>
    <n v="0.24931506849315069"/>
    <s v="d"/>
    <x v="1"/>
    <x v="27"/>
  </r>
  <r>
    <n v="285"/>
    <s v="S. River  2 F."/>
    <s v="F"/>
    <d v="1990-04-01T00:00:00"/>
    <d v="1991-06-01T00:00:00"/>
    <n v="1.167123287671233"/>
    <s v="c"/>
    <x v="1"/>
    <x v="25"/>
  </r>
  <r>
    <n v="286"/>
    <s v="Safari 1 M."/>
    <s v="M"/>
    <d v="1997-10-01T00:00:00"/>
    <d v="1999-10-01T00:00:00"/>
    <n v="2"/>
    <s v="c"/>
    <x v="1"/>
    <x v="17"/>
  </r>
  <r>
    <n v="287"/>
    <s v="Safari 1 M."/>
    <s v="M"/>
    <d v="1997-10-01T00:00:00"/>
    <d v="1999-10-01T00:00:00"/>
    <n v="2"/>
    <s v="c"/>
    <x v="1"/>
    <x v="17"/>
  </r>
  <r>
    <n v="288"/>
    <s v="Safari 2 Unk."/>
    <s v="U"/>
    <d v="2000-02-01T00:00:00"/>
    <d v="2000-04-01T00:00:00"/>
    <n v="0.16438356164383561"/>
    <s v="d"/>
    <x v="3"/>
    <x v="23"/>
  </r>
  <r>
    <n v="289"/>
    <s v="Safari 2 Unk."/>
    <s v="U"/>
    <d v="2000-02-01T00:00:00"/>
    <d v="2000-04-01T00:00:00"/>
    <n v="0.16438356164383561"/>
    <s v="d"/>
    <x v="3"/>
    <x v="23"/>
  </r>
  <r>
    <n v="290"/>
    <s v="Safari 3 M."/>
    <s v="M"/>
    <d v="2001-01-01T00:00:00"/>
    <d v="2003-11-01T00:00:00"/>
    <n v="2.8328767123287673"/>
    <s v="d"/>
    <x v="19"/>
    <x v="8"/>
  </r>
  <r>
    <n v="291"/>
    <s v="Safari 3 M."/>
    <s v="M"/>
    <d v="2001-01-01T00:00:00"/>
    <d v="2003-11-01T00:00:00"/>
    <n v="2.8328767123287673"/>
    <s v="d"/>
    <x v="0"/>
    <x v="8"/>
  </r>
  <r>
    <n v="292"/>
    <s v="Tshembe "/>
    <s v="F"/>
    <d v="2004-03-01T00:00:00"/>
    <d v="2006-03-01T00:00:00"/>
    <n v="2"/>
    <s v="d"/>
    <x v="1"/>
    <x v="10"/>
  </r>
  <r>
    <n v="293"/>
    <s v="Karula "/>
    <s v="F"/>
    <d v="2004-03-01T00:00:00"/>
    <d v="2015-01-01T00:00:00"/>
    <n v="10.843835616438357"/>
    <s v="sa"/>
    <x v="1"/>
    <x v="5"/>
  </r>
  <r>
    <n v="294"/>
    <s v="Mbali "/>
    <s v="F"/>
    <d v="2005-12-01T00:00:00"/>
    <d v="2006-12-01T00:00:00"/>
    <n v="1"/>
    <s v="d"/>
    <x v="20"/>
    <x v="10"/>
  </r>
  <r>
    <n v="295"/>
    <s v="Matimba "/>
    <s v="M"/>
    <d v="2005-12-01T00:00:00"/>
    <d v="2010-01-01T00:00:00"/>
    <n v="4.087671232876712"/>
    <s v="c"/>
    <x v="1"/>
    <x v="12"/>
  </r>
  <r>
    <n v="296"/>
    <s v="Safari 6 Unk./s"/>
    <s v="U"/>
    <d v="2008-12-01T00:00:00"/>
    <d v="2009-02-01T00:00:00"/>
    <n v="0.16986301369863013"/>
    <s v="d"/>
    <x v="12"/>
    <x v="4"/>
  </r>
  <r>
    <n v="297"/>
    <s v="Safari 6 Unk./s"/>
    <s v="U"/>
    <d v="2008-12-01T00:00:00"/>
    <d v="2009-02-01T00:00:00"/>
    <n v="0.16986301369863013"/>
    <s v="d"/>
    <x v="12"/>
    <x v="4"/>
  </r>
  <r>
    <n v="298"/>
    <s v="Salayexe 1 Unk."/>
    <s v="U"/>
    <d v="2008-10-01T00:00:00"/>
    <d v="2008-11-01T00:00:00"/>
    <n v="8.4931506849315067E-2"/>
    <s v="d"/>
    <x v="1"/>
    <x v="11"/>
  </r>
  <r>
    <n v="299"/>
    <s v="Salayexe 1 Unk."/>
    <s v="U"/>
    <d v="2008-10-01T00:00:00"/>
    <d v="2008-11-01T00:00:00"/>
    <n v="8.4931506849315067E-2"/>
    <s v="d"/>
    <x v="1"/>
    <x v="11"/>
  </r>
  <r>
    <n v="300"/>
    <s v="Rhulani "/>
    <s v="M"/>
    <d v="2009-04-01T00:00:00"/>
    <d v="2011-02-01T00:00:00"/>
    <n v="1.8383561643835618"/>
    <s v="c"/>
    <x v="1"/>
    <x v="13"/>
  </r>
  <r>
    <n v="301"/>
    <s v="Nsele"/>
    <s v="F"/>
    <d v="2009-04-01T00:00:00"/>
    <d v="2015-01-01T00:00:00"/>
    <n v="5.7561643835616438"/>
    <s v="sa"/>
    <x v="1"/>
    <x v="5"/>
  </r>
  <r>
    <n v="302"/>
    <s v="Salayexe 3 Unk."/>
    <s v="U"/>
    <d v="2011-02-01T00:00:00"/>
    <d v="2011-06-01T00:00:00"/>
    <n v="0.32876712328767121"/>
    <s v="d"/>
    <x v="1"/>
    <x v="13"/>
  </r>
  <r>
    <n v="303"/>
    <s v="Salayexe 3 Unk."/>
    <s v="U"/>
    <d v="2011-02-01T00:00:00"/>
    <d v="2011-06-01T00:00:00"/>
    <n v="0.32876712328767121"/>
    <s v="d"/>
    <x v="1"/>
    <x v="13"/>
  </r>
  <r>
    <n v="304"/>
    <s v="Salayexe 4 Unk./s"/>
    <s v="U"/>
    <d v="2011-11-01T00:00:00"/>
    <d v="2011-12-01T00:00:00"/>
    <n v="8.2191780821917804E-2"/>
    <s v="d"/>
    <x v="12"/>
    <x v="13"/>
  </r>
  <r>
    <n v="305"/>
    <s v="Salayexe 4 Unk./s"/>
    <s v="U"/>
    <d v="2011-11-01T00:00:00"/>
    <d v="2011-12-01T00:00:00"/>
    <n v="8.2191780821917804E-2"/>
    <s v="d"/>
    <x v="12"/>
    <x v="13"/>
  </r>
  <r>
    <n v="306"/>
    <s v="Salayexe 5 Unk."/>
    <s v="U"/>
    <d v="2012-06-01T00:00:00"/>
    <d v="2012-08-01T00:00:00"/>
    <n v="0.16712328767123288"/>
    <s v="d"/>
    <x v="5"/>
    <x v="14"/>
  </r>
  <r>
    <n v="307"/>
    <s v="Salayexe 5 F."/>
    <s v="F"/>
    <d v="2012-06-01T00:00:00"/>
    <d v="2013-06-01T00:00:00"/>
    <n v="1"/>
    <s v="d"/>
    <x v="5"/>
    <x v="1"/>
  </r>
  <r>
    <n v="308"/>
    <s v="Salayexe 6 Unk."/>
    <s v="U"/>
    <d v="2014-03-01T00:00:00"/>
    <d v="2014-06-01T00:00:00"/>
    <n v="0.25205479452054796"/>
    <s v="d"/>
    <x v="4"/>
    <x v="15"/>
  </r>
  <r>
    <n v="309"/>
    <s v="Salayexe 6 Unk."/>
    <s v="U"/>
    <d v="2014-03-01T00:00:00"/>
    <d v="2014-06-01T00:00:00"/>
    <n v="0.25205479452054796"/>
    <s v="d"/>
    <x v="4"/>
    <x v="15"/>
  </r>
  <r>
    <n v="310"/>
    <s v="Salayexe 7 Unk."/>
    <s v="U"/>
    <d v="2014-11-01T00:00:00"/>
    <d v="2015-01-01T00:00:00"/>
    <n v="0.16712328767123288"/>
    <s v="d"/>
    <x v="4"/>
    <x v="5"/>
  </r>
  <r>
    <n v="311"/>
    <s v="Saseka 1 M."/>
    <s v="M"/>
    <d v="2000-06-01T00:00:00"/>
    <d v="2001-12-01T00:00:00"/>
    <n v="1.5013698630136987"/>
    <s v="c"/>
    <x v="1"/>
    <x v="6"/>
  </r>
  <r>
    <n v="312"/>
    <s v="Saseka 1 M."/>
    <s v="M"/>
    <d v="2000-06-01T00:00:00"/>
    <d v="2001-12-01T00:00:00"/>
    <n v="1.5013698630136987"/>
    <s v="c"/>
    <x v="1"/>
    <x v="6"/>
  </r>
  <r>
    <n v="313"/>
    <s v="Nyeleti "/>
    <s v="F"/>
    <d v="2003-01-01T00:00:00"/>
    <d v="2011-06-01T00:00:00"/>
    <n v="8.419178082191781"/>
    <s v="d"/>
    <x v="1"/>
    <x v="13"/>
  </r>
  <r>
    <n v="314"/>
    <s v="Saseka 3 Unk./s"/>
    <s v="U"/>
    <d v="2004-12-01T00:00:00"/>
    <d v="2005-01-01T00:00:00"/>
    <n v="8.4931506849315067E-2"/>
    <s v="d"/>
    <x v="1"/>
    <x v="9"/>
  </r>
  <r>
    <n v="315"/>
    <s v="Saseka 3 Unk./s"/>
    <s v="U"/>
    <d v="2004-12-01T00:00:00"/>
    <d v="2005-01-01T00:00:00"/>
    <n v="8.4931506849315067E-2"/>
    <s v="d"/>
    <x v="1"/>
    <x v="9"/>
  </r>
  <r>
    <n v="316"/>
    <s v="Saseka 4 Unk."/>
    <s v="U"/>
    <d v="2005-04-01T00:00:00"/>
    <d v="2005-07-01T00:00:00"/>
    <n v="0.24931506849315069"/>
    <s v="d"/>
    <x v="1"/>
    <x v="9"/>
  </r>
  <r>
    <n v="317"/>
    <s v="Salayexe "/>
    <s v="F"/>
    <d v="2005-04-01T00:00:00"/>
    <d v="2015-01-01T00:00:00"/>
    <n v="9.7589041095890412"/>
    <s v="sa"/>
    <x v="1"/>
    <x v="5"/>
  </r>
  <r>
    <n v="318"/>
    <s v="Saseka 5 Unk."/>
    <s v="U"/>
    <d v="2006-12-01T00:00:00"/>
    <d v="2007-02-01T00:00:00"/>
    <n v="0.16986301369863013"/>
    <s v="d"/>
    <x v="1"/>
    <x v="16"/>
  </r>
  <r>
    <n v="319"/>
    <s v="Saseka 5 Unk."/>
    <s v="U"/>
    <d v="2006-12-01T00:00:00"/>
    <d v="2007-07-01T00:00:00"/>
    <n v="0.58082191780821912"/>
    <s v="d"/>
    <x v="1"/>
    <x v="16"/>
  </r>
  <r>
    <n v="320"/>
    <s v="Ndzilo"/>
    <s v="F"/>
    <d v="2012-12-01T00:00:00"/>
    <d v="2015-01-01T00:00:00"/>
    <n v="2.0849315068493151"/>
    <s v="sa"/>
    <x v="1"/>
    <x v="5"/>
  </r>
  <r>
    <n v="321"/>
    <s v="Scotia 2 F."/>
    <s v="F"/>
    <d v="2014-08-01T00:00:00"/>
    <d v="2015-01-01T00:00:00"/>
    <n v="0.41917808219178082"/>
    <s v="sa"/>
    <x v="1"/>
    <x v="5"/>
  </r>
  <r>
    <n v="322"/>
    <s v="Scotia 2 M."/>
    <s v="M"/>
    <d v="2014-08-01T00:00:00"/>
    <d v="2015-01-01T00:00:00"/>
    <n v="0.41917808219178082"/>
    <s v="sa"/>
    <x v="1"/>
    <x v="5"/>
  </r>
  <r>
    <n v="323"/>
    <s v="Shadow 1 Unk."/>
    <s v="U"/>
    <d v="2010-10-01T00:00:00"/>
    <d v="2010-12-01T00:00:00"/>
    <n v="0.16712328767123288"/>
    <s v="d"/>
    <x v="1"/>
    <x v="12"/>
  </r>
  <r>
    <n v="324"/>
    <s v="Shadow 1 Unk."/>
    <s v="U"/>
    <d v="2010-10-01T00:00:00"/>
    <d v="2011-04-01T00:00:00"/>
    <n v="0.49863013698630138"/>
    <s v="d"/>
    <x v="2"/>
    <x v="13"/>
  </r>
  <r>
    <n v="325"/>
    <s v="Shadow 2 Unk./s"/>
    <s v="U"/>
    <d v="2012-01-01T00:00:00"/>
    <d v="2012-02-01T00:00:00"/>
    <n v="8.4931506849315067E-2"/>
    <s v="d"/>
    <x v="4"/>
    <x v="14"/>
  </r>
  <r>
    <n v="326"/>
    <s v="Shadow 2 Unk./s"/>
    <s v="U"/>
    <d v="2012-01-01T00:00:00"/>
    <d v="2012-02-01T00:00:00"/>
    <n v="8.4931506849315067E-2"/>
    <s v="d"/>
    <x v="4"/>
    <x v="14"/>
  </r>
  <r>
    <n v="327"/>
    <s v="Shadow 3 F."/>
    <s v="F"/>
    <d v="2012-10-01T00:00:00"/>
    <d v="2013-06-01T00:00:00"/>
    <n v="0.66575342465753429"/>
    <s v="d"/>
    <x v="4"/>
    <x v="1"/>
  </r>
  <r>
    <n v="328"/>
    <s v="Shadow 3 F."/>
    <s v="F"/>
    <d v="2012-10-01T00:00:00"/>
    <d v="2013-06-01T00:00:00"/>
    <n v="0.66575342465753429"/>
    <s v="d"/>
    <x v="4"/>
    <x v="1"/>
  </r>
  <r>
    <n v="329"/>
    <s v="Shadow 4 Unk."/>
    <s v="U"/>
    <d v="2013-11-01T00:00:00"/>
    <d v="2014-04-01T00:00:00"/>
    <n v="0.41369863013698632"/>
    <s v="d"/>
    <x v="2"/>
    <x v="15"/>
  </r>
  <r>
    <n v="330"/>
    <s v="Shadow 4 Unk."/>
    <s v="U"/>
    <d v="2013-11-01T00:00:00"/>
    <d v="2014-05-01T00:00:00"/>
    <n v="0.49589041095890413"/>
    <s v="d"/>
    <x v="1"/>
    <x v="15"/>
  </r>
  <r>
    <n v="331"/>
    <s v="Shadow 5 Unk."/>
    <s v="U"/>
    <d v="2014-09-01T00:00:00"/>
    <d v="2014-11-01T00:00:00"/>
    <n v="0.16712328767123288"/>
    <s v="d"/>
    <x v="1"/>
    <x v="15"/>
  </r>
  <r>
    <n v="332"/>
    <s v="Shadow 5 M."/>
    <s v="M"/>
    <d v="2014-09-01T00:00:00"/>
    <d v="2015-01-01T00:00:00"/>
    <n v="0.33424657534246577"/>
    <s v="sa"/>
    <x v="1"/>
    <x v="5"/>
  </r>
  <r>
    <n v="333"/>
    <s v="Shangwa 1 Unk./s"/>
    <s v="U"/>
    <d v="2002-08-01T00:00:00"/>
    <d v="2002-10-01T00:00:00"/>
    <n v="0.16712328767123288"/>
    <s v="d"/>
    <x v="2"/>
    <x v="7"/>
  </r>
  <r>
    <n v="334"/>
    <s v="Shangwa 1 Unk./s"/>
    <s v="U"/>
    <d v="2002-08-01T00:00:00"/>
    <d v="2002-10-01T00:00:00"/>
    <n v="0.16712328767123288"/>
    <s v="d"/>
    <x v="2"/>
    <x v="7"/>
  </r>
  <r>
    <n v="335"/>
    <s v="Shangwa 2 Unk./s"/>
    <s v="U"/>
    <d v="2003-04-01T00:00:00"/>
    <d v="2003-05-01T00:00:00"/>
    <n v="8.2191780821917804E-2"/>
    <s v="d"/>
    <x v="1"/>
    <x v="8"/>
  </r>
  <r>
    <n v="336"/>
    <s v="Shangwa 2 Unk./s"/>
    <s v="U"/>
    <d v="2003-04-01T00:00:00"/>
    <d v="2003-05-01T00:00:00"/>
    <n v="8.2191780821917804E-2"/>
    <s v="d"/>
    <x v="1"/>
    <x v="8"/>
  </r>
  <r>
    <n v="337"/>
    <s v="Shangwa 3 Unk."/>
    <s v="M"/>
    <d v="2003-12-01T00:00:00"/>
    <d v="2004-02-01T00:00:00"/>
    <n v="0.16986301369863013"/>
    <s v="d"/>
    <x v="4"/>
    <x v="0"/>
  </r>
  <r>
    <n v="338"/>
    <s v="Makubela "/>
    <s v="F"/>
    <d v="2003-12-01T00:00:00"/>
    <d v="2010-07-01T00:00:00"/>
    <n v="6.5863013698630137"/>
    <s v="d"/>
    <x v="9"/>
    <x v="12"/>
  </r>
  <r>
    <n v="339"/>
    <s v="Tegwaan "/>
    <s v="M"/>
    <d v="2003-12-01T00:00:00"/>
    <d v="2010-12-01T00:00:00"/>
    <n v="7.0054794520547947"/>
    <s v="d"/>
    <x v="1"/>
    <x v="12"/>
  </r>
  <r>
    <n v="340"/>
    <s v="Shangwa 4 Unk."/>
    <s v="U"/>
    <d v="2005-09-01T00:00:00"/>
    <d v="2005-12-01T00:00:00"/>
    <n v="0.24931506849315069"/>
    <s v="d"/>
    <x v="4"/>
    <x v="9"/>
  </r>
  <r>
    <n v="341"/>
    <s v="Nkila "/>
    <s v="F"/>
    <d v="2005-09-01T00:00:00"/>
    <d v="2007-11-01T00:00:00"/>
    <n v="2.1671232876712327"/>
    <s v="c"/>
    <x v="1"/>
    <x v="16"/>
  </r>
  <r>
    <n v="342"/>
    <s v="Xikavi "/>
    <s v="F"/>
    <d v="2005-09-01T00:00:00"/>
    <d v="2015-01-01T00:00:00"/>
    <n v="9.3397260273972602"/>
    <s v="sa"/>
    <x v="1"/>
    <x v="5"/>
  </r>
  <r>
    <n v="343"/>
    <s v="Shangwa 5 F."/>
    <s v="F"/>
    <d v="2008-02-01T00:00:00"/>
    <d v="2008-03-01T00:00:00"/>
    <n v="7.9452054794520555E-2"/>
    <s v="d"/>
    <x v="5"/>
    <x v="11"/>
  </r>
  <r>
    <n v="344"/>
    <s v="Shangwa 5 F."/>
    <s v="F"/>
    <d v="2008-02-01T00:00:00"/>
    <d v="2008-03-01T00:00:00"/>
    <n v="7.9452054794520555E-2"/>
    <s v="d"/>
    <x v="5"/>
    <x v="11"/>
  </r>
  <r>
    <n v="345"/>
    <s v="Shangwa 5 M."/>
    <s v="M"/>
    <d v="2008-02-01T00:00:00"/>
    <d v="2008-07-01T00:00:00"/>
    <n v="0.41369863013698632"/>
    <s v="d"/>
    <x v="5"/>
    <x v="11"/>
  </r>
  <r>
    <n v="346"/>
    <s v="Hukumuri"/>
    <s v="F"/>
    <d v="2008-12-01T00:00:00"/>
    <d v="2011-08-01T00:00:00"/>
    <n v="2.6657534246575341"/>
    <s v="c"/>
    <x v="1"/>
    <x v="13"/>
  </r>
  <r>
    <n v="347"/>
    <s v="Tai Dam"/>
    <s v="M"/>
    <d v="2011-01-01T00:00:00"/>
    <d v="2014-01-01T00:00:00"/>
    <n v="3.0027397260273974"/>
    <s v="d"/>
    <x v="1"/>
    <x v="15"/>
  </r>
  <r>
    <n v="348"/>
    <s v="Tamboti 1 M."/>
    <s v="M"/>
    <d v="2013-03-01T00:00:00"/>
    <d v="2013-08-01T00:00:00"/>
    <n v="0.41917808219178082"/>
    <s v="d"/>
    <x v="1"/>
    <x v="1"/>
  </r>
  <r>
    <n v="349"/>
    <s v="Island Crossing"/>
    <s v="F"/>
    <d v="2013-03-01T00:00:00"/>
    <d v="2015-01-01T00:00:00"/>
    <n v="1.8383561643835618"/>
    <s v="sa"/>
    <x v="1"/>
    <x v="5"/>
  </r>
  <r>
    <n v="350"/>
    <s v="Tasselberry 1 Unk."/>
    <s v="U"/>
    <d v="2014-02-01T00:00:00"/>
    <d v="2014-06-01T00:00:00"/>
    <n v="0.32876712328767121"/>
    <s v="d"/>
    <x v="1"/>
    <x v="15"/>
  </r>
  <r>
    <n v="351"/>
    <s v="Tasselberry 2 Unk."/>
    <s v="U"/>
    <d v="2014-11-01T00:00:00"/>
    <d v="2015-01-01T00:00:00"/>
    <n v="0.16712328767123288"/>
    <s v="sa"/>
    <x v="1"/>
    <x v="5"/>
  </r>
  <r>
    <n v="352"/>
    <s v="Tavan. 1 Unk."/>
    <s v="U"/>
    <d v="1998-11-01T00:00:00"/>
    <d v="1999-01-01T00:00:00"/>
    <n v="0.16712328767123288"/>
    <s v="d"/>
    <x v="1"/>
    <x v="17"/>
  </r>
  <r>
    <n v="353"/>
    <s v="Shangwa "/>
    <s v="F"/>
    <d v="1998-11-01T00:00:00"/>
    <d v="2012-10-01T00:00:00"/>
    <n v="13.926027397260274"/>
    <s v="d"/>
    <x v="1"/>
    <x v="14"/>
  </r>
  <r>
    <n v="354"/>
    <s v="Camp Pan "/>
    <s v="M"/>
    <d v="2000-12-01T00:00:00"/>
    <d v="2015-01-01T00:00:00"/>
    <n v="14.093150684931507"/>
    <s v="sa"/>
    <x v="1"/>
    <x v="5"/>
  </r>
  <r>
    <n v="355"/>
    <s v="Tavan. 3 Unk./s"/>
    <s v="U"/>
    <d v="2003-01-01T00:00:00"/>
    <d v="2003-03-01T00:00:00"/>
    <n v="0.16164383561643836"/>
    <s v="d"/>
    <x v="1"/>
    <x v="8"/>
  </r>
  <r>
    <n v="356"/>
    <s v="Tavan. 3 F."/>
    <s v="F"/>
    <d v="2003-01-01T00:00:00"/>
    <d v="2004-07-01T00:00:00"/>
    <n v="1.4986301369863013"/>
    <s v="c"/>
    <x v="1"/>
    <x v="0"/>
  </r>
  <r>
    <n v="357"/>
    <s v="Tavan. 4 Unk./s"/>
    <s v="U"/>
    <d v="2005-02-01T00:00:00"/>
    <d v="2005-04-01T00:00:00"/>
    <n v="0.16164383561643836"/>
    <s v="d"/>
    <x v="1"/>
    <x v="9"/>
  </r>
  <r>
    <n v="358"/>
    <s v="Tavan. Y. M. (4)"/>
    <s v="M"/>
    <d v="2005-02-01T00:00:00"/>
    <d v="2006-08-01T00:00:00"/>
    <n v="1.4958904109589042"/>
    <s v="c"/>
    <x v="1"/>
    <x v="10"/>
  </r>
  <r>
    <n v="359"/>
    <s v="Tavan. 5 Unk."/>
    <s v="U"/>
    <d v="2007-03-01T00:00:00"/>
    <d v="2007-05-01T00:00:00"/>
    <n v="0.16712328767123288"/>
    <s v="d"/>
    <x v="1"/>
    <x v="16"/>
  </r>
  <r>
    <n v="360"/>
    <s v="Tavan. 5 Unk."/>
    <s v="U"/>
    <d v="2007-03-01T00:00:00"/>
    <d v="2007-05-01T00:00:00"/>
    <n v="0.16712328767123288"/>
    <s v="d"/>
    <x v="1"/>
    <x v="16"/>
  </r>
  <r>
    <n v="361"/>
    <s v="Tavan. 6 Unk./s"/>
    <s v="U"/>
    <d v="2008-01-01T00:00:00"/>
    <d v="2008-03-01T00:00:00"/>
    <n v="0.16438356164383561"/>
    <s v="d"/>
    <x v="1"/>
    <x v="11"/>
  </r>
  <r>
    <n v="362"/>
    <s v="Tavan. 6 Unk./s"/>
    <s v="U"/>
    <d v="2008-01-01T00:00:00"/>
    <d v="2008-03-01T00:00:00"/>
    <n v="0.16438356164383561"/>
    <s v="d"/>
    <x v="1"/>
    <x v="11"/>
  </r>
  <r>
    <n v="363"/>
    <s v="Tavan. 7 M."/>
    <s v="M"/>
    <d v="2008-10-01T00:00:00"/>
    <d v="2010-11-01T00:00:00"/>
    <n v="2.0849315068493151"/>
    <s v="c"/>
    <x v="1"/>
    <x v="12"/>
  </r>
  <r>
    <n v="364"/>
    <s v="Thandi 1 Unk."/>
    <s v="U"/>
    <d v="2010-12-01T00:00:00"/>
    <d v="2011-01-01T00:00:00"/>
    <n v="8.4931506849315067E-2"/>
    <s v="d"/>
    <x v="1"/>
    <x v="13"/>
  </r>
  <r>
    <n v="365"/>
    <s v="Wabayiza"/>
    <s v="M"/>
    <d v="2010-12-01T00:00:00"/>
    <d v="2014-04-01T00:00:00"/>
    <n v="3.3342465753424659"/>
    <s v="d"/>
    <x v="2"/>
    <x v="15"/>
  </r>
  <r>
    <n v="366"/>
    <s v="Thandi 2 F."/>
    <s v="F"/>
    <d v="2012-09-01T00:00:00"/>
    <d v="2013-07-01T00:00:00"/>
    <n v="0.83013698630136989"/>
    <s v="d"/>
    <x v="2"/>
    <x v="1"/>
  </r>
  <r>
    <n v="367"/>
    <s v="Bahuti"/>
    <s v="M"/>
    <d v="2012-09-01T00:00:00"/>
    <d v="2015-01-01T00:00:00"/>
    <n v="2.3342465753424659"/>
    <s v="sa"/>
    <x v="1"/>
    <x v="5"/>
  </r>
  <r>
    <n v="368"/>
    <s v="Thandi 3 Unk."/>
    <s v="U"/>
    <d v="2014-08-01T00:00:00"/>
    <d v="2015-01-01T00:00:00"/>
    <n v="0.41917808219178082"/>
    <s v="sa"/>
    <x v="1"/>
    <x v="5"/>
  </r>
  <r>
    <n v="369"/>
    <s v="Thandi 3 Unk."/>
    <s v="U"/>
    <d v="2014-08-01T00:00:00"/>
    <d v="2015-01-01T00:00:00"/>
    <n v="0.41917808219178082"/>
    <s v="sa"/>
    <x v="1"/>
    <x v="5"/>
  </r>
  <r>
    <n v="370"/>
    <s v="Thlangisa 1 Unk./s"/>
    <s v="U"/>
    <d v="2013-09-01T00:00:00"/>
    <d v="2013-10-01T00:00:00"/>
    <n v="8.2191780821917804E-2"/>
    <s v="d"/>
    <x v="1"/>
    <x v="1"/>
  </r>
  <r>
    <n v="371"/>
    <s v="Thlangisa 1 Unk./s"/>
    <s v="U"/>
    <d v="2013-09-01T00:00:00"/>
    <d v="2013-10-01T00:00:00"/>
    <n v="8.2191780821917804E-2"/>
    <s v="d"/>
    <x v="1"/>
    <x v="1"/>
  </r>
  <r>
    <n v="372"/>
    <s v="Thlangisa 2 F."/>
    <s v="F"/>
    <d v="2014-04-01T00:00:00"/>
    <d v="2015-01-01T00:00:00"/>
    <n v="0.75342465753424659"/>
    <s v="sa"/>
    <x v="1"/>
    <x v="5"/>
  </r>
  <r>
    <n v="373"/>
    <s v="Thlangisa 2 F."/>
    <s v="F"/>
    <d v="2014-04-01T00:00:00"/>
    <d v="2015-01-01T00:00:00"/>
    <n v="0.75342465753424659"/>
    <s v="sa"/>
    <x v="1"/>
    <x v="5"/>
  </r>
  <r>
    <n v="374"/>
    <s v="Toulon 1 Unk./s "/>
    <s v="U"/>
    <d v="1995-10-01T00:00:00"/>
    <d v="1995-12-01T00:00:00"/>
    <n v="0.16712328767123288"/>
    <s v="d"/>
    <x v="1"/>
    <x v="30"/>
  </r>
  <r>
    <n v="375"/>
    <s v="Toulon 1 Unk./s "/>
    <s v="U"/>
    <d v="1995-10-01T00:00:00"/>
    <d v="1995-12-01T00:00:00"/>
    <n v="0.16712328767123288"/>
    <s v="d"/>
    <x v="1"/>
    <x v="30"/>
  </r>
  <r>
    <n v="376"/>
    <s v="Toulon 2 M."/>
    <s v="M"/>
    <d v="1996-09-01T00:00:00"/>
    <d v="1997-05-01T00:00:00"/>
    <n v="0.66301369863013704"/>
    <s v="d"/>
    <x v="1"/>
    <x v="2"/>
  </r>
  <r>
    <n v="377"/>
    <s v="Toulon 3 Unk./s"/>
    <s v="U"/>
    <d v="1997-12-01T00:00:00"/>
    <d v="1998-02-01T00:00:00"/>
    <n v="0.16986301369863013"/>
    <s v="d"/>
    <x v="1"/>
    <x v="3"/>
  </r>
  <r>
    <n v="378"/>
    <s v="Toulon 3 Unk./s"/>
    <s v="U"/>
    <d v="1997-12-01T00:00:00"/>
    <d v="1998-02-01T00:00:00"/>
    <n v="0.16986301369863013"/>
    <s v="d"/>
    <x v="1"/>
    <x v="3"/>
  </r>
  <r>
    <n v="379"/>
    <s v="Toulon 4 M."/>
    <s v="M"/>
    <d v="1999-01-01T00:00:00"/>
    <d v="2000-05-01T00:00:00"/>
    <n v="1.3315068493150686"/>
    <s v="c"/>
    <x v="1"/>
    <x v="23"/>
  </r>
  <r>
    <n v="380"/>
    <s v="Toulon 5 Unk./s"/>
    <s v="U"/>
    <d v="2001-01-01T00:00:00"/>
    <d v="2001-03-01T00:00:00"/>
    <n v="0.16164383561643836"/>
    <s v="d"/>
    <x v="1"/>
    <x v="6"/>
  </r>
  <r>
    <n v="381"/>
    <s v="Toulon 5 Unk./s"/>
    <s v="U"/>
    <d v="2001-01-01T00:00:00"/>
    <d v="2001-03-01T00:00:00"/>
    <n v="0.16164383561643836"/>
    <s v="d"/>
    <x v="1"/>
    <x v="6"/>
  </r>
  <r>
    <n v="382"/>
    <s v="Toulon 6 Unk./s"/>
    <s v="U"/>
    <d v="2001-06-01T00:00:00"/>
    <d v="2001-09-01T00:00:00"/>
    <n v="0.25205479452054796"/>
    <s v="d"/>
    <x v="1"/>
    <x v="6"/>
  </r>
  <r>
    <n v="383"/>
    <s v="Toulon 6 Unk./s"/>
    <s v="U"/>
    <d v="2001-06-01T00:00:00"/>
    <d v="2001-09-01T00:00:00"/>
    <n v="0.25205479452054796"/>
    <s v="d"/>
    <x v="1"/>
    <x v="6"/>
  </r>
  <r>
    <n v="384"/>
    <s v="Toulon 7 Unk./s"/>
    <s v="U"/>
    <d v="2002-02-01T00:00:00"/>
    <d v="2002-04-01T00:00:00"/>
    <n v="0.16164383561643836"/>
    <s v="d"/>
    <x v="1"/>
    <x v="7"/>
  </r>
  <r>
    <n v="385"/>
    <s v="Toulon 7 Unk./s"/>
    <s v="U"/>
    <d v="2002-02-01T00:00:00"/>
    <d v="2002-04-01T00:00:00"/>
    <n v="0.16164383561643836"/>
    <s v="d"/>
    <x v="1"/>
    <x v="7"/>
  </r>
  <r>
    <n v="386"/>
    <s v="Toulon 8 Unk."/>
    <s v="U"/>
    <d v="2002-11-01T00:00:00"/>
    <d v="2003-04-01T00:00:00"/>
    <n v="0.41369863013698632"/>
    <s v="d"/>
    <x v="1"/>
    <x v="8"/>
  </r>
  <r>
    <n v="387"/>
    <s v="Toulon 8 M."/>
    <s v="M"/>
    <d v="2002-11-01T00:00:00"/>
    <d v="2005-02-01T00:00:00"/>
    <n v="2.2547945205479452"/>
    <s v="c"/>
    <x v="1"/>
    <x v="9"/>
  </r>
  <r>
    <n v="388"/>
    <s v="Toulon 9 Unk./s"/>
    <s v="U"/>
    <d v="2005-02-01T00:00:00"/>
    <d v="2005-03-01T00:00:00"/>
    <n v="7.6712328767123292E-2"/>
    <s v="d"/>
    <x v="1"/>
    <x v="9"/>
  </r>
  <r>
    <n v="389"/>
    <s v="Toulon 9 Unk./s"/>
    <s v="U"/>
    <d v="2005-02-01T00:00:00"/>
    <d v="2005-03-01T00:00:00"/>
    <n v="7.6712328767123292E-2"/>
    <s v="d"/>
    <x v="1"/>
    <x v="9"/>
  </r>
  <r>
    <n v="390"/>
    <s v="Touon 10 Unk."/>
    <s v="U"/>
    <d v="2005-06-01T00:00:00"/>
    <d v="2005-12-01T00:00:00"/>
    <n v="0.50136986301369868"/>
    <s v="d"/>
    <x v="1"/>
    <x v="9"/>
  </r>
  <r>
    <n v="391"/>
    <s v="Toulon 10 M."/>
    <s v="M"/>
    <d v="2005-06-01T00:00:00"/>
    <d v="2006-09-01T00:00:00"/>
    <n v="1.252054794520548"/>
    <s v="c"/>
    <x v="1"/>
    <x v="10"/>
  </r>
  <r>
    <n v="392"/>
    <s v="Tugwaan Y. F.   1 Unk./s"/>
    <s v="U"/>
    <d v="2001-02-01T00:00:00"/>
    <d v="2001-07-01T00:00:00"/>
    <n v="0.41095890410958902"/>
    <s v="d"/>
    <x v="1"/>
    <x v="6"/>
  </r>
  <r>
    <n v="393"/>
    <s v="Tugwaan Y. F.  1 Unk./s"/>
    <s v="U"/>
    <d v="2001-02-01T00:00:00"/>
    <d v="2001-07-01T00:00:00"/>
    <n v="0.41095890410958902"/>
    <s v="d"/>
    <x v="1"/>
    <x v="6"/>
  </r>
  <r>
    <n v="394"/>
    <s v="Tutlwa 1 Unk."/>
    <s v="U"/>
    <d v="2010-08-01T00:00:00"/>
    <d v="2010-12-01T00:00:00"/>
    <n v="0.33424657534246577"/>
    <s v="d"/>
    <x v="1"/>
    <x v="12"/>
  </r>
  <r>
    <n v="395"/>
    <s v="Nhlanguleni"/>
    <s v="F"/>
    <d v="2011-06-01T00:00:00"/>
    <d v="2015-01-01T00:00:00"/>
    <n v="3.5890410958904111"/>
    <s v="sa"/>
    <x v="1"/>
    <x v="5"/>
  </r>
  <r>
    <n v="396"/>
    <s v="Tutlwa 2. M."/>
    <s v="M"/>
    <d v="2011-06-01T00:00:00"/>
    <d v="2015-01-01T00:00:00"/>
    <n v="3.5890410958904111"/>
    <s v="sa"/>
    <x v="1"/>
    <x v="5"/>
  </r>
  <r>
    <n v="397"/>
    <s v="Tutlwa 3 Unk."/>
    <s v="U"/>
    <d v="2013-01-01T00:00:00"/>
    <d v="2013-02-01T00:00:00"/>
    <n v="8.4931506849315067E-2"/>
    <s v="d"/>
    <x v="12"/>
    <x v="1"/>
  </r>
  <r>
    <n v="398"/>
    <s v="Tutlwa 3 Unk."/>
    <s v="U"/>
    <d v="2013-01-01T00:00:00"/>
    <d v="2013-02-01T00:00:00"/>
    <n v="8.4931506849315067E-2"/>
    <s v="d"/>
    <x v="12"/>
    <x v="1"/>
  </r>
  <r>
    <n v="399"/>
    <s v="Tutlwa 3 Unk."/>
    <s v="U"/>
    <d v="2013-01-01T00:00:00"/>
    <d v="2013-02-01T00:00:00"/>
    <n v="8.4931506849315067E-2"/>
    <s v="d"/>
    <x v="12"/>
    <x v="1"/>
  </r>
  <r>
    <n v="400"/>
    <s v="Tutlwa 4 F."/>
    <s v="F"/>
    <d v="2013-07-01T00:00:00"/>
    <d v="2014-07-01T00:00:00"/>
    <n v="1"/>
    <s v="d"/>
    <x v="4"/>
    <x v="15"/>
  </r>
  <r>
    <n v="401"/>
    <s v="Tutlwa 4 M. "/>
    <s v="M"/>
    <d v="2013-07-01T00:00:00"/>
    <d v="2015-01-01T00:00:00"/>
    <n v="1.5041095890410958"/>
    <s v="sa"/>
    <x v="1"/>
    <x v="5"/>
  </r>
  <r>
    <n v="402"/>
    <s v="Vomba 1 Unk./s"/>
    <s v="U"/>
    <d v="2001-09-01T00:00:00"/>
    <d v="2001-10-01T00:00:00"/>
    <n v="8.2191780821917804E-2"/>
    <s v="d"/>
    <x v="1"/>
    <x v="6"/>
  </r>
  <r>
    <n v="403"/>
    <s v="Vomba 1 Unk./s "/>
    <s v="U"/>
    <d v="2001-09-01T00:00:00"/>
    <d v="2001-10-01T00:00:00"/>
    <n v="8.2191780821917804E-2"/>
    <s v="d"/>
    <x v="1"/>
    <x v="6"/>
  </r>
  <r>
    <n v="404"/>
    <s v="Vomba 2 Unk./s"/>
    <s v="U"/>
    <d v="2002-10-01T00:00:00"/>
    <d v="2002-11-01T00:00:00"/>
    <n v="8.4931506849315067E-2"/>
    <s v="d"/>
    <x v="1"/>
    <x v="7"/>
  </r>
  <r>
    <n v="405"/>
    <s v="Vomba 2 Unk./s"/>
    <s v="U"/>
    <d v="2002-10-01T00:00:00"/>
    <d v="2002-11-01T00:00:00"/>
    <n v="8.4931506849315067E-2"/>
    <s v="d"/>
    <x v="1"/>
    <x v="7"/>
  </r>
  <r>
    <n v="406"/>
    <s v="Vomba 3 Unk."/>
    <s v="U"/>
    <d v="2003-06-01T00:00:00"/>
    <d v="2003-09-01T00:00:00"/>
    <n v="0.25205479452054796"/>
    <s v="d"/>
    <x v="5"/>
    <x v="8"/>
  </r>
  <r>
    <n v="407"/>
    <s v="Trogon "/>
    <s v="F"/>
    <d v="2003-06-01T00:00:00"/>
    <d v="2007-06-01T00:00:00"/>
    <n v="4.0027397260273974"/>
    <s v="d"/>
    <x v="1"/>
    <x v="16"/>
  </r>
  <r>
    <n v="408"/>
    <s v="Vomba 4 Unk./s"/>
    <s v="U"/>
    <d v="2004-11-01T00:00:00"/>
    <d v="2005-02-01T00:00:00"/>
    <n v="0.25205479452054796"/>
    <s v="d"/>
    <x v="1"/>
    <x v="9"/>
  </r>
  <r>
    <n v="409"/>
    <s v="Vomba 4 Unk./s"/>
    <s v="U"/>
    <d v="2004-11-01T00:00:00"/>
    <d v="2005-02-01T00:00:00"/>
    <n v="0.25205479452054796"/>
    <s v="d"/>
    <x v="1"/>
    <x v="9"/>
  </r>
  <r>
    <n v="410"/>
    <s v="Vomba 5 Unk./s"/>
    <s v="U"/>
    <d v="2005-11-01T00:00:00"/>
    <d v="2005-12-01T00:00:00"/>
    <n v="8.2191780821917804E-2"/>
    <s v="d"/>
    <x v="1"/>
    <x v="9"/>
  </r>
  <r>
    <n v="411"/>
    <s v="Vomba 5 Unk./s"/>
    <s v="U"/>
    <d v="2005-11-01T00:00:00"/>
    <d v="2005-12-01T00:00:00"/>
    <n v="8.2191780821917804E-2"/>
    <s v="d"/>
    <x v="1"/>
    <x v="9"/>
  </r>
  <r>
    <n v="412"/>
    <s v="Vomba 6 M."/>
    <s v="M"/>
    <d v="2006-03-01T00:00:00"/>
    <d v="2009-07-01T00:00:00"/>
    <n v="3.3369863013698629"/>
    <s v="c"/>
    <x v="1"/>
    <x v="4"/>
  </r>
  <r>
    <n v="413"/>
    <s v="Tutlwa "/>
    <s v="F"/>
    <d v="2006-03-01T00:00:00"/>
    <d v="2015-01-01T00:00:00"/>
    <n v="8.8438356164383567"/>
    <s v="sa"/>
    <x v="1"/>
    <x v="5"/>
  </r>
  <r>
    <n v="414"/>
    <s v="Mashaba "/>
    <s v="F"/>
    <d v="2008-09-01T00:00:00"/>
    <d v="2015-01-01T00:00:00"/>
    <n v="6.3369863013698629"/>
    <s v="sa"/>
    <x v="1"/>
    <x v="5"/>
  </r>
  <r>
    <n v="415"/>
    <s v="Vomba 8 Unk./s"/>
    <s v="U"/>
    <d v="2009-12-01T00:00:00"/>
    <d v="2010-01-01T00:00:00"/>
    <n v="8.4931506849315067E-2"/>
    <s v="d"/>
    <x v="1"/>
    <x v="12"/>
  </r>
  <r>
    <n v="416"/>
    <s v="Vomba 8 Unk./s"/>
    <s v="U"/>
    <d v="2009-12-01T00:00:00"/>
    <d v="2010-01-01T00:00:00"/>
    <n v="8.4931506849315067E-2"/>
    <s v="d"/>
    <x v="1"/>
    <x v="12"/>
  </r>
  <r>
    <n v="417"/>
    <s v="Vomba 9 Unk./s"/>
    <s v="U"/>
    <d v="2011-01-01T00:00:00"/>
    <d v="2011-03-01T00:00:00"/>
    <n v="0.16164383561643836"/>
    <s v="d"/>
    <x v="1"/>
    <x v="13"/>
  </r>
  <r>
    <n v="418"/>
    <s v="Vomba 9 Unk./s"/>
    <s v="U"/>
    <d v="2011-01-01T00:00:00"/>
    <d v="2011-03-01T00:00:00"/>
    <n v="0.16164383561643836"/>
    <s v="d"/>
    <x v="1"/>
    <x v="13"/>
  </r>
  <r>
    <n v="419"/>
    <s v="Vomba 8 M."/>
    <s v="M"/>
    <d v="2012-06-01T00:00:00"/>
    <d v="2014-09-01T00:00:00"/>
    <n v="2.2520547945205478"/>
    <s v="c"/>
    <x v="1"/>
    <x v="15"/>
  </r>
  <r>
    <n v="420"/>
    <s v="WC 1 M."/>
    <s v="M"/>
    <d v="1997-07-01T00:00:00"/>
    <d v="2000-01-01T00:00:00"/>
    <n v="2.504109589041096"/>
    <s v="c"/>
    <x v="1"/>
    <x v="23"/>
  </r>
  <r>
    <n v="421"/>
    <s v="WC 2 M."/>
    <s v="M"/>
    <d v="2000-10-01T00:00:00"/>
    <d v="2002-12-01T00:00:00"/>
    <n v="2.1671232876712327"/>
    <s v="c"/>
    <x v="1"/>
    <x v="7"/>
  </r>
  <r>
    <n v="422"/>
    <s v="Matshapiri "/>
    <s v="F"/>
    <d v="2000-10-01T00:00:00"/>
    <d v="2015-01-01T00:00:00"/>
    <n v="14.260273972602739"/>
    <s v="sa"/>
    <x v="1"/>
    <x v="5"/>
  </r>
  <r>
    <n v="423"/>
    <s v="WC 3 F."/>
    <s v="F"/>
    <d v="2003-04-01T00:00:00"/>
    <d v="2003-10-01T00:00:00"/>
    <n v="0.50136986301369868"/>
    <s v="d"/>
    <x v="1"/>
    <x v="8"/>
  </r>
  <r>
    <n v="424"/>
    <s v="Inkanye"/>
    <s v="M"/>
    <d v="2003-04-01T00:00:00"/>
    <d v="2011-12-01T00:00:00"/>
    <n v="8.6739726027397257"/>
    <s v="c"/>
    <x v="1"/>
    <x v="13"/>
  </r>
  <r>
    <n v="425"/>
    <s v="WC 4 F."/>
    <s v="F"/>
    <d v="2005-12-01T00:00:00"/>
    <d v="2006-05-01T00:00:00"/>
    <n v="0.41369863013698632"/>
    <s v="d"/>
    <x v="1"/>
    <x v="10"/>
  </r>
  <r>
    <n v="426"/>
    <s v="WC 4 M."/>
    <s v="M"/>
    <d v="2005-12-01T00:00:00"/>
    <d v="2007-06-01T00:00:00"/>
    <n v="1.4986301369863013"/>
    <s v="d"/>
    <x v="2"/>
    <x v="16"/>
  </r>
  <r>
    <n v="427"/>
    <s v="Shpoko"/>
    <s v="M"/>
    <d v="2008-12-01T00:00:00"/>
    <d v="2011-05-01T00:00:00"/>
    <n v="2.4136986301369863"/>
    <s v="c"/>
    <x v="1"/>
    <x v="13"/>
  </r>
  <r>
    <n v="428"/>
    <s v="White Dam 1 Unk./s"/>
    <s v="U"/>
    <d v="2012-05-01T00:00:00"/>
    <d v="2012-08-01T00:00:00"/>
    <n v="0.25205479452054796"/>
    <s v="d"/>
    <x v="1"/>
    <x v="14"/>
  </r>
  <r>
    <n v="429"/>
    <s v="White Dam 1 Unk./s"/>
    <s v="U"/>
    <d v="2012-05-01T00:00:00"/>
    <d v="2012-10-01T00:00:00"/>
    <n v="0.41917808219178082"/>
    <s v="d"/>
    <x v="1"/>
    <x v="14"/>
  </r>
  <r>
    <n v="430"/>
    <s v="White Dam 2 Unk."/>
    <s v="U"/>
    <d v="2013-02-01T00:00:00"/>
    <d v="2013-04-01T00:00:00"/>
    <n v="0.16164383561643836"/>
    <s v="d"/>
    <x v="1"/>
    <x v="1"/>
  </r>
  <r>
    <n v="431"/>
    <s v="White Dam 3 Unk./s"/>
    <s v="U"/>
    <d v="2014-01-01T00:00:00"/>
    <d v="2014-04-01T00:00:00"/>
    <n v="0.24657534246575341"/>
    <s v="d"/>
    <x v="1"/>
    <x v="15"/>
  </r>
  <r>
    <n v="432"/>
    <s v="White Dam 3 Unk./s"/>
    <s v="U"/>
    <d v="2014-01-01T00:00:00"/>
    <d v="2014-04-01T00:00:00"/>
    <n v="0.24657534246575341"/>
    <s v="d"/>
    <x v="1"/>
    <x v="15"/>
  </r>
  <r>
    <n v="433"/>
    <s v="White Dam 4 Unk."/>
    <s v="U"/>
    <d v="2014-12-01T00:00:00"/>
    <d v="2015-01-01T00:00:00"/>
    <n v="8.4931506849315067E-2"/>
    <s v="sa"/>
    <x v="1"/>
    <x v="5"/>
  </r>
  <r>
    <n v="434"/>
    <s v="White Dam 4 Unk."/>
    <s v="U"/>
    <d v="2014-12-01T00:00:00"/>
    <d v="2015-01-01T00:00:00"/>
    <n v="8.4931506849315067E-2"/>
    <s v="sa"/>
    <x v="1"/>
    <x v="5"/>
  </r>
  <r>
    <n v="435"/>
    <s v="Hammerkop Pan"/>
    <s v="F"/>
    <d v="2006-06-01T00:00:00"/>
    <d v="2007-06-01T00:00:00"/>
    <n v="1"/>
    <s v="c"/>
    <x v="1"/>
    <x v="16"/>
  </r>
  <r>
    <n v="436"/>
    <s v="WP 2 Unk./s"/>
    <s v="U"/>
    <d v="2008-06-01T00:00:00"/>
    <d v="2008-08-02T00:00:00"/>
    <n v="0.16986301369863013"/>
    <s v="d"/>
    <x v="1"/>
    <x v="11"/>
  </r>
  <r>
    <n v="437"/>
    <s v="WP 2 Unk./s"/>
    <s v="U"/>
    <d v="2008-06-01T00:00:00"/>
    <d v="2008-08-02T00:00:00"/>
    <n v="0.16986301369863013"/>
    <s v="d"/>
    <x v="1"/>
    <x v="11"/>
  </r>
  <r>
    <n v="438"/>
    <s v="Tambouti"/>
    <s v="F"/>
    <d v="2009-01-01T00:00:00"/>
    <d v="2013-12-01T00:00:00"/>
    <n v="4.9178082191780819"/>
    <s v="c"/>
    <x v="1"/>
    <x v="1"/>
  </r>
  <r>
    <n v="439"/>
    <s v="Scotia"/>
    <s v="F"/>
    <d v="2009-01-01T00:00:00"/>
    <d v="2015-01-01T00:00:00"/>
    <n v="6.0027397260273974"/>
    <s v="sa"/>
    <x v="1"/>
    <x v="5"/>
  </r>
  <r>
    <n v="440"/>
    <s v="Mandleve"/>
    <s v="M"/>
    <d v="2010-06-01T00:00:00"/>
    <d v="2015-01-01T00:00:00"/>
    <n v="4.5890410958904111"/>
    <s v="sa"/>
    <x v="1"/>
    <x v="5"/>
  </r>
  <r>
    <n v="441"/>
    <s v="WP 5 F."/>
    <s v="F"/>
    <d v="2012-02-01T00:00:00"/>
    <d v="2014-04-01T00:00:00"/>
    <n v="2.1643835616438358"/>
    <s v="c"/>
    <x v="1"/>
    <x v="15"/>
  </r>
  <r>
    <n v="442"/>
    <s v="WP 5 M."/>
    <s v="M"/>
    <d v="2012-02-01T00:00:00"/>
    <d v="2014-07-01T00:00:00"/>
    <n v="2.4136986301369863"/>
    <s v="c"/>
    <x v="1"/>
    <x v="15"/>
  </r>
  <r>
    <n v="443"/>
    <s v="WP 6 Unk./s"/>
    <s v="U"/>
    <d v="2013-12-01T00:00:00"/>
    <d v="2014-02-01T00:00:00"/>
    <n v="0.16986301369863013"/>
    <s v="d"/>
    <x v="1"/>
    <x v="15"/>
  </r>
  <r>
    <n v="444"/>
    <s v="WP 6 Unk./s"/>
    <s v="U"/>
    <d v="2013-12-01T00:00:00"/>
    <d v="2014-02-01T00:00:00"/>
    <n v="0.16986301369863013"/>
    <s v="d"/>
    <x v="1"/>
    <x v="15"/>
  </r>
  <r>
    <n v="445"/>
    <s v="Xikavi 1 Unk./s"/>
    <s v="U"/>
    <d v="2010-03-01T00:00:00"/>
    <d v="2010-05-01T00:00:00"/>
    <n v="0.16712328767123288"/>
    <s v="d"/>
    <x v="1"/>
    <x v="12"/>
  </r>
  <r>
    <n v="446"/>
    <s v="Xikavi 1 Unk./s"/>
    <s v="U"/>
    <d v="2010-03-01T00:00:00"/>
    <d v="2010-05-01T00:00:00"/>
    <n v="0.16712328767123288"/>
    <s v="d"/>
    <x v="1"/>
    <x v="12"/>
  </r>
  <r>
    <n v="447"/>
    <s v="Xikavi 2 Unk. "/>
    <s v="U"/>
    <d v="2011-05-01T00:00:00"/>
    <d v="2011-06-01T00:00:00"/>
    <n v="8.4931506849315067E-2"/>
    <s v="d"/>
    <x v="1"/>
    <x v="13"/>
  </r>
  <r>
    <n v="448"/>
    <s v="Xikavi 3 Unk./s"/>
    <s v="U"/>
    <d v="2012-01-01T00:00:00"/>
    <d v="2012-02-01T00:00:00"/>
    <n v="8.4931506849315067E-2"/>
    <s v="d"/>
    <x v="1"/>
    <x v="14"/>
  </r>
  <r>
    <n v="449"/>
    <s v="Xikavi 3 Unk./s"/>
    <s v="U"/>
    <d v="2012-01-01T00:00:00"/>
    <d v="2012-02-01T00:00:00"/>
    <n v="8.4931506849315067E-2"/>
    <s v="d"/>
    <x v="1"/>
    <x v="14"/>
  </r>
  <r>
    <n v="450"/>
    <s v="Xikavi 4 Unk."/>
    <s v="U"/>
    <d v="2013-09-01T00:00:00"/>
    <d v="2013-11-01T00:00:00"/>
    <n v="0.16712328767123288"/>
    <s v="d"/>
    <x v="1"/>
    <x v="1"/>
  </r>
  <r>
    <n v="451"/>
    <s v="Xikavi 4 Unk."/>
    <s v="U"/>
    <d v="2013-09-01T00:00:00"/>
    <d v="2013-12-01T00:00:00"/>
    <n v="0.24931506849315069"/>
    <s v="d"/>
    <x v="4"/>
    <x v="1"/>
  </r>
  <r>
    <n v="452"/>
    <s v="Xikavi 5 Unk./s"/>
    <s v="U"/>
    <d v="2014-05-01T00:00:00"/>
    <d v="2014-06-01T00:00:00"/>
    <n v="8.4931506849315067E-2"/>
    <s v="d"/>
    <x v="1"/>
    <x v="15"/>
  </r>
  <r>
    <n v="453"/>
    <s v="Xikavi 5 Unk./s"/>
    <s v="U"/>
    <d v="2014-05-01T00:00:00"/>
    <d v="2014-06-01T00:00:00"/>
    <n v="8.4931506849315067E-2"/>
    <s v="d"/>
    <x v="1"/>
    <x v="15"/>
  </r>
  <r>
    <n v="454"/>
    <s v="Xikavi 6 Unk."/>
    <s v="U"/>
    <d v="2014-10-01T00:00:00"/>
    <d v="2014-12-01T00:00:00"/>
    <n v="0.16712328767123288"/>
    <s v="d"/>
    <x v="1"/>
    <x v="15"/>
  </r>
  <r>
    <n v="455"/>
    <s v="Xikavi 6 Unk."/>
    <s v="U"/>
    <d v="2014-10-01T00:00:00"/>
    <d v="2014-12-01T00:00:00"/>
    <n v="0.16712328767123288"/>
    <s v="d"/>
    <x v="1"/>
    <x v="15"/>
  </r>
  <r>
    <n v="456"/>
    <s v="Xikavi 6 Unk."/>
    <s v="U"/>
    <d v="2014-10-01T00:00:00"/>
    <d v="2014-12-01T00:00:00"/>
    <n v="0.16712328767123288"/>
    <s v="d"/>
    <x v="1"/>
    <x v="15"/>
  </r>
  <r>
    <n v="457"/>
    <s v="Y. female  1 Unk."/>
    <s v="U"/>
    <d v="1984-07-01T00:00:00"/>
    <d v="1984-08-02T00:00:00"/>
    <n v="8.7671232876712329E-2"/>
    <s v="d"/>
    <x v="5"/>
    <x v="19"/>
  </r>
  <r>
    <n v="458"/>
    <s v="Y. female 1 Unk."/>
    <s v="U"/>
    <d v="1984-07-01T00:00:00"/>
    <d v="1984-08-02T00:00:00"/>
    <n v="8.7671232876712329E-2"/>
    <s v="d"/>
    <x v="5"/>
    <x v="19"/>
  </r>
  <r>
    <n v="459"/>
    <s v="Y. female 2 Unk."/>
    <s v="U"/>
    <d v="1985-09-01T00:00:00"/>
    <d v="1986-02-01T00:00:00"/>
    <n v="0.41917808219178082"/>
    <s v="d"/>
    <x v="2"/>
    <x v="24"/>
  </r>
  <r>
    <n v="460"/>
    <s v="Flockfield M."/>
    <s v="M"/>
    <d v="1986-07-01T00:00:00"/>
    <d v="1998-06-01T00:00:00"/>
    <n v="11.926027397260274"/>
    <s v="d"/>
    <x v="1"/>
    <x v="3"/>
  </r>
  <r>
    <n v="461"/>
    <s v="Y. female 4 F."/>
    <s v="F"/>
    <d v="1987-12-01T00:00:00"/>
    <d v="1988-06-01T00:00:00"/>
    <n v="0.50136986301369868"/>
    <s v="d"/>
    <x v="11"/>
    <x v="21"/>
  </r>
  <r>
    <n v="462"/>
    <s v="YN 1 M."/>
    <s v="M"/>
    <d v="2001-11-01T00:00:00"/>
    <d v="2003-12-01T00:00:00"/>
    <n v="2.0821917808219177"/>
    <s v="c"/>
    <x v="1"/>
    <x v="8"/>
  </r>
  <r>
    <n v="463"/>
    <s v="YN 1 M."/>
    <s v="M"/>
    <d v="2001-11-01T00:00:00"/>
    <d v="2003-12-01T00:00:00"/>
    <n v="2.0821917808219177"/>
    <s v="c"/>
    <x v="1"/>
    <x v="8"/>
  </r>
  <r>
    <n v="464"/>
    <s v="YN 2 Unk./s"/>
    <s v="U"/>
    <d v="2004-08-01T00:00:00"/>
    <d v="2004-10-01T00:00:00"/>
    <n v="0.16712328767123288"/>
    <s v="d"/>
    <x v="4"/>
    <x v="0"/>
  </r>
  <r>
    <n v="465"/>
    <s v="YN 2 Unk./s"/>
    <s v="U"/>
    <d v="2004-08-01T00:00:00"/>
    <d v="2004-10-01T00:00:00"/>
    <n v="0.16712328767123288"/>
    <s v="d"/>
    <x v="4"/>
    <x v="0"/>
  </r>
  <r>
    <n v="466"/>
    <s v="YN 3 Unk./s"/>
    <s v="U"/>
    <d v="2005-10-01T00:00:00"/>
    <d v="2005-12-01T00:00:00"/>
    <n v="0.16712328767123288"/>
    <s v="d"/>
    <x v="1"/>
    <x v="9"/>
  </r>
  <r>
    <n v="467"/>
    <s v="YN 3 Unk./s"/>
    <s v="U"/>
    <d v="2005-10-01T00:00:00"/>
    <d v="2005-12-01T00:00:00"/>
    <n v="0.16712328767123288"/>
    <s v="d"/>
    <x v="1"/>
    <x v="9"/>
  </r>
  <r>
    <n v="468"/>
    <s v="YN 4 Unk."/>
    <s v="U"/>
    <d v="2006-11-01T00:00:00"/>
    <d v="2007-02-01T00:00:00"/>
    <n v="0.25205479452054796"/>
    <s v="d"/>
    <x v="1"/>
    <x v="16"/>
  </r>
  <r>
    <n v="469"/>
    <s v="Wacheche "/>
    <s v="F"/>
    <d v="2006-11-01T00:00:00"/>
    <d v="2011-07-01T00:00:00"/>
    <n v="4.6657534246575345"/>
    <s v="c"/>
    <x v="1"/>
    <x v="13"/>
  </r>
  <r>
    <n v="470"/>
    <s v="YN 5 Unk."/>
    <s v="U"/>
    <d v="2008-06-01T00:00:00"/>
    <d v="2008-07-01T00:00:00"/>
    <n v="8.2191780821917804E-2"/>
    <s v="d"/>
    <x v="5"/>
    <x v="11"/>
  </r>
  <r>
    <n v="471"/>
    <s v="YN 5 Unk."/>
    <s v="U"/>
    <d v="2008-06-01T00:00:00"/>
    <d v="2008-07-01T00:00:00"/>
    <n v="8.2191780821917804E-2"/>
    <s v="d"/>
    <x v="5"/>
    <x v="11"/>
  </r>
  <r>
    <n v="472"/>
    <s v="YN 5 Unk."/>
    <s v="U"/>
    <d v="2008-06-01T00:00:00"/>
    <d v="2008-11-01T00:00:00"/>
    <n v="0.41917808219178082"/>
    <s v="d"/>
    <x v="4"/>
    <x v="11"/>
  </r>
  <r>
    <n v="473"/>
    <s v="YN 6 Unk."/>
    <s v="U"/>
    <d v="2009-03-01T00:00:00"/>
    <d v="2009-05-01T00:00:00"/>
    <n v="0.16712328767123288"/>
    <s v="d"/>
    <x v="4"/>
    <x v="4"/>
  </r>
  <r>
    <n v="474"/>
    <s v="YN 6 Unk."/>
    <s v="U"/>
    <d v="2009-03-01T00:00:00"/>
    <d v="2009-05-01T00:00:00"/>
    <n v="0.16712328767123288"/>
    <s v="d"/>
    <x v="4"/>
    <x v="4"/>
  </r>
  <r>
    <n v="475"/>
    <s v="Selati"/>
    <s v="M"/>
    <d v="2010-01-01T00:00:00"/>
    <d v="2015-01-01T00:00:00"/>
    <n v="5.0027397260273974"/>
    <s v="sa"/>
    <x v="1"/>
    <x v="5"/>
  </r>
  <r>
    <n v="476"/>
    <s v="YN 7 M"/>
    <s v="M"/>
    <d v="2010-01-02T00:00:00"/>
    <d v="2010-11-01T00:00:00"/>
    <n v="0.83013698630136989"/>
    <s v="d"/>
    <x v="4"/>
    <x v="12"/>
  </r>
  <r>
    <n v="477"/>
    <s v="YN 8 Unk."/>
    <s v="U"/>
    <d v="2012-03-01T00:00:00"/>
    <d v="2012-07-01T00:00:00"/>
    <n v="0.33424657534246577"/>
    <s v="d"/>
    <x v="1"/>
    <x v="14"/>
  </r>
  <r>
    <n v="478"/>
    <s v="YN 8 F."/>
    <s v="F"/>
    <d v="2012-03-01T00:00:00"/>
    <d v="2012-12-01T00:00:00"/>
    <n v="0.75342465753424659"/>
    <s v="d"/>
    <x v="1"/>
    <x v="14"/>
  </r>
  <r>
    <n v="479"/>
    <s v="YN 9 Unk."/>
    <s v="U"/>
    <d v="2014-04-01T00:00:00"/>
    <d v="2014-05-01T00:00:00"/>
    <n v="8.2191780821917804E-2"/>
    <s v="d"/>
    <x v="1"/>
    <x v="15"/>
  </r>
  <r>
    <n v="480"/>
    <s v="YN 9 M."/>
    <s v="M"/>
    <d v="2014-04-01T00:00:00"/>
    <d v="2015-01-01T00:00:00"/>
    <n v="0.75342465753424659"/>
    <s v="sa"/>
    <x v="1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1">
  <r>
    <s v="3_4"/>
    <d v="1995-10-01T00:00:00"/>
    <x v="0"/>
    <n v="2"/>
    <n v="1"/>
    <n v="1"/>
    <n v="2"/>
    <x v="0"/>
  </r>
  <r>
    <s v="3_4"/>
    <d v="1997-10-01T00:00:00"/>
    <x v="1"/>
    <n v="2"/>
    <s v="NA"/>
    <s v="NA"/>
    <n v="0"/>
    <x v="1"/>
  </r>
  <r>
    <s v="3_4"/>
    <d v="1998-03-01T00:00:00"/>
    <x v="2"/>
    <n v="1"/>
    <n v="1"/>
    <s v="NA"/>
    <n v="0"/>
    <x v="2"/>
  </r>
  <r>
    <s v="3_4"/>
    <d v="1998-09-01T00:00:00"/>
    <x v="3"/>
    <n v="2"/>
    <n v="1"/>
    <n v="1"/>
    <n v="2"/>
    <x v="2"/>
  </r>
  <r>
    <s v="3_4"/>
    <d v="2001-09-01T00:00:00"/>
    <x v="4"/>
    <n v="2"/>
    <n v="1"/>
    <n v="1"/>
    <n v="0"/>
    <x v="3"/>
  </r>
  <r>
    <s v="3_4"/>
    <d v="2002-12-01T00:00:00"/>
    <x v="5"/>
    <n v="2"/>
    <s v="NA"/>
    <s v="NA"/>
    <n v="0"/>
    <x v="4"/>
  </r>
  <r>
    <s v="3_4"/>
    <d v="2003-09-01T00:00:00"/>
    <x v="1"/>
    <n v="2"/>
    <s v="NA"/>
    <s v="NA"/>
    <n v="0"/>
    <x v="5"/>
  </r>
  <r>
    <s v="3_4"/>
    <d v="2004-02-01T00:00:00"/>
    <x v="6"/>
    <n v="2"/>
    <s v="NA"/>
    <n v="1"/>
    <n v="0"/>
    <x v="6"/>
  </r>
  <r>
    <s v="3_4"/>
    <d v="2004-12-01T00:00:00"/>
    <x v="7"/>
    <n v="2"/>
    <s v="NA"/>
    <s v="NA"/>
    <n v="0"/>
    <x v="6"/>
  </r>
  <r>
    <s v="3_4"/>
    <d v="2006-02-01T00:00:00"/>
    <x v="8"/>
    <s v="NA"/>
    <s v="NA"/>
    <s v="NA"/>
    <n v="0"/>
    <x v="7"/>
  </r>
  <r>
    <s v="3_4"/>
    <d v="2007-02-01T00:00:00"/>
    <x v="9"/>
    <n v="1"/>
    <n v="1"/>
    <s v="NA"/>
    <n v="0"/>
    <x v="8"/>
  </r>
  <r>
    <s v="Campbell_Koppies"/>
    <d v="2004-02-01T00:00:00"/>
    <x v="10"/>
    <s v="NA"/>
    <s v="NA"/>
    <s v="NA"/>
    <n v="0"/>
    <x v="6"/>
  </r>
  <r>
    <s v="Campbell_Koppies"/>
    <d v="2004-10-01T00:00:00"/>
    <x v="11"/>
    <n v="2"/>
    <s v="NA"/>
    <n v="2"/>
    <n v="2"/>
    <x v="6"/>
  </r>
  <r>
    <s v="Campbell_Koppies"/>
    <d v="2007-07-01T00:00:00"/>
    <x v="12"/>
    <n v="1"/>
    <s v="NA"/>
    <n v="1"/>
    <n v="1"/>
    <x v="8"/>
  </r>
  <r>
    <s v="Campbell_Koppies"/>
    <d v="2009-02-01T00:00:00"/>
    <x v="5"/>
    <n v="3"/>
    <s v="NA"/>
    <s v="NA"/>
    <n v="0"/>
    <x v="9"/>
  </r>
  <r>
    <s v="Campbell_Koppies"/>
    <d v="2009-11-01T00:00:00"/>
    <x v="13"/>
    <n v="2"/>
    <s v="NA"/>
    <s v="NA"/>
    <n v="0"/>
    <x v="9"/>
  </r>
  <r>
    <s v="Campbell_Koppies"/>
    <d v="2010-12-01T00:00:00"/>
    <x v="1"/>
    <s v="NA"/>
    <s v="NA"/>
    <s v="NA"/>
    <n v="0"/>
    <x v="10"/>
  </r>
  <r>
    <s v="Campbell_Koppies"/>
    <d v="2011-05-01T00:00:00"/>
    <x v="14"/>
    <n v="2"/>
    <s v="NA"/>
    <s v="NA"/>
    <n v="0"/>
    <x v="11"/>
  </r>
  <r>
    <s v="Campbell_Koppies"/>
    <d v="2013-03-01T00:00:00"/>
    <x v="9"/>
    <n v="1"/>
    <s v="NA"/>
    <s v="NA"/>
    <n v="0"/>
    <x v="12"/>
  </r>
  <r>
    <s v="Dudley_Riverbank"/>
    <d v="2002-12-01T00:00:00"/>
    <x v="0"/>
    <n v="2"/>
    <n v="1"/>
    <n v="1"/>
    <n v="0"/>
    <x v="4"/>
  </r>
  <r>
    <s v="Dudley_Riverbank"/>
    <d v="2004-12-01T00:00:00"/>
    <x v="15"/>
    <n v="2"/>
    <s v="NA"/>
    <s v="NA"/>
    <n v="0"/>
    <x v="6"/>
  </r>
  <r>
    <s v="Dudley_Riverbank"/>
    <d v="2005-11-01T00:00:00"/>
    <x v="15"/>
    <n v="2"/>
    <s v="NA"/>
    <s v="NA"/>
    <n v="0"/>
    <x v="13"/>
  </r>
  <r>
    <s v="Dudley_Riverbank"/>
    <d v="2006-10-01T00:00:00"/>
    <x v="11"/>
    <n v="2"/>
    <n v="2"/>
    <s v="NA"/>
    <n v="2"/>
    <x v="7"/>
  </r>
  <r>
    <s v="Dudley_Riverbank"/>
    <d v="2009-07-01T00:00:00"/>
    <x v="16"/>
    <n v="2"/>
    <n v="1"/>
    <n v="1"/>
    <n v="1"/>
    <x v="9"/>
  </r>
  <r>
    <s v="Dudley_Riverbank"/>
    <d v="2012-03-01T00:00:00"/>
    <x v="9"/>
    <n v="1"/>
    <s v="NA"/>
    <n v="1"/>
    <n v="1"/>
    <x v="14"/>
  </r>
  <r>
    <s v="Flockfield"/>
    <d v="2011-06-01T00:00:00"/>
    <x v="9"/>
    <n v="2"/>
    <n v="1"/>
    <s v="NA"/>
    <s v="NA"/>
    <x v="11"/>
  </r>
  <r>
    <s v="Hlabankunzi"/>
    <d v="2010-01-01T00:00:00"/>
    <x v="17"/>
    <n v="2"/>
    <s v="NA"/>
    <n v="2"/>
    <n v="0"/>
    <x v="10"/>
  </r>
  <r>
    <s v="Hlabankunzi"/>
    <d v="2011-12-01T00:00:00"/>
    <x v="5"/>
    <n v="1"/>
    <s v="NA"/>
    <s v="NA"/>
    <n v="0"/>
    <x v="11"/>
  </r>
  <r>
    <s v="Hlabankunzi"/>
    <d v="2012-09-01T00:00:00"/>
    <x v="18"/>
    <n v="1"/>
    <s v="NA"/>
    <n v="1"/>
    <n v="1"/>
    <x v="14"/>
  </r>
  <r>
    <s v="Hlabankunzi"/>
    <d v="2014-02-01T00:00:00"/>
    <x v="6"/>
    <n v="2"/>
    <s v="NA"/>
    <s v="NA"/>
    <n v="0"/>
    <x v="15"/>
  </r>
  <r>
    <s v="Hlabankunzi"/>
    <d v="2014-12-01T00:00:00"/>
    <x v="9"/>
    <n v="2"/>
    <s v="NA"/>
    <s v="NA"/>
    <s v="NA"/>
    <x v="15"/>
  </r>
  <r>
    <s v="Inkanyeni"/>
    <d v="2010-02-01T00:00:00"/>
    <x v="13"/>
    <n v="1"/>
    <n v="1"/>
    <s v="NA"/>
    <n v="0"/>
    <x v="10"/>
  </r>
  <r>
    <s v="Inkanyeni"/>
    <d v="2011-03-01T00:00:00"/>
    <x v="19"/>
    <n v="1"/>
    <n v="1"/>
    <s v="NA"/>
    <n v="1"/>
    <x v="11"/>
  </r>
  <r>
    <s v="Inkanyeni"/>
    <d v="2012-12-01T00:00:00"/>
    <x v="6"/>
    <n v="1"/>
    <s v="NA"/>
    <s v="NA"/>
    <n v="0"/>
    <x v="14"/>
  </r>
  <r>
    <s v="Inkanyeni"/>
    <d v="2013-10-01T00:00:00"/>
    <x v="9"/>
    <n v="2"/>
    <n v="1"/>
    <n v="1"/>
    <s v="NA"/>
    <x v="12"/>
  </r>
  <r>
    <s v="Jakkalsdraai"/>
    <d v="2004-04-01T00:00:00"/>
    <x v="20"/>
    <n v="2"/>
    <s v="NA"/>
    <n v="2"/>
    <n v="2"/>
    <x v="6"/>
  </r>
  <r>
    <s v="Jakkalsdraai"/>
    <d v="2006-06-01T00:00:00"/>
    <x v="21"/>
    <s v="NA"/>
    <s v="NA"/>
    <s v="NA"/>
    <n v="0"/>
    <x v="7"/>
  </r>
  <r>
    <s v="Jakkalsdraai"/>
    <d v="2007-01-01T00:00:00"/>
    <x v="17"/>
    <s v="NA"/>
    <s v="NA"/>
    <s v="NA"/>
    <n v="0"/>
    <x v="8"/>
  </r>
  <r>
    <s v="Jakkalsdraai"/>
    <d v="2008-12-01T00:00:00"/>
    <x v="22"/>
    <n v="1"/>
    <n v="1"/>
    <s v="NA"/>
    <n v="1"/>
    <x v="16"/>
  </r>
  <r>
    <s v="Jakkalsdraai"/>
    <d v="2010-08-01T00:00:00"/>
    <x v="15"/>
    <n v="1"/>
    <s v="NA"/>
    <s v="NA"/>
    <n v="0"/>
    <x v="10"/>
  </r>
  <r>
    <s v="Jakkalsdraai"/>
    <d v="2011-07-01T00:00:00"/>
    <x v="9"/>
    <n v="2"/>
    <s v="NA"/>
    <n v="2"/>
    <n v="1"/>
    <x v="11"/>
  </r>
  <r>
    <s v="Kapen"/>
    <d v="1997-06-01T00:00:00"/>
    <x v="15"/>
    <s v="NA"/>
    <s v="NA"/>
    <s v="NA"/>
    <n v="0"/>
    <x v="1"/>
  </r>
  <r>
    <s v="Kapen"/>
    <d v="1998-05-01T00:00:00"/>
    <x v="23"/>
    <n v="2"/>
    <s v="NA"/>
    <s v="NA"/>
    <n v="0"/>
    <x v="2"/>
  </r>
  <r>
    <s v="Kapen"/>
    <d v="1999-11-01T00:00:00"/>
    <x v="0"/>
    <n v="1"/>
    <s v="NA"/>
    <n v="1"/>
    <n v="1"/>
    <x v="17"/>
  </r>
  <r>
    <s v="Kapen"/>
    <d v="2001-11-01T00:00:00"/>
    <x v="24"/>
    <n v="2"/>
    <s v="NA"/>
    <n v="1"/>
    <n v="1"/>
    <x v="3"/>
  </r>
  <r>
    <s v="Kapen"/>
    <d v="2004-10-01T00:00:00"/>
    <x v="10"/>
    <s v="NA"/>
    <s v="NA"/>
    <s v="NA"/>
    <n v="0"/>
    <x v="6"/>
  </r>
  <r>
    <s v="Kapen"/>
    <d v="2005-06-01T00:00:00"/>
    <x v="25"/>
    <n v="1"/>
    <n v="1"/>
    <s v="NA"/>
    <n v="1"/>
    <x v="13"/>
  </r>
  <r>
    <s v="Kapen"/>
    <d v="2008-01-01T00:00:00"/>
    <x v="8"/>
    <n v="2"/>
    <s v="NA"/>
    <s v="NA"/>
    <n v="0"/>
    <x v="16"/>
  </r>
  <r>
    <s v="Kapen"/>
    <d v="2009-01-01T00:00:00"/>
    <x v="9"/>
    <n v="1"/>
    <s v="NA"/>
    <s v="NA"/>
    <n v="0"/>
    <x v="9"/>
  </r>
  <r>
    <s v="Karula"/>
    <d v="2007-02-01T00:00:00"/>
    <x v="19"/>
    <n v="2"/>
    <s v="NA"/>
    <n v="2"/>
    <n v="2"/>
    <x v="8"/>
  </r>
  <r>
    <s v="Karula"/>
    <d v="2008-11-01T00:00:00"/>
    <x v="17"/>
    <n v="2"/>
    <n v="2"/>
    <s v="NA"/>
    <n v="2"/>
    <x v="16"/>
  </r>
  <r>
    <s v="Karula"/>
    <d v="2010-10-01T00:00:00"/>
    <x v="20"/>
    <n v="2"/>
    <n v="1"/>
    <n v="1"/>
    <n v="1"/>
    <x v="10"/>
  </r>
  <r>
    <s v="Karula"/>
    <d v="2012-12-01T00:00:00"/>
    <x v="17"/>
    <n v="2"/>
    <n v="2"/>
    <s v="NA"/>
    <n v="2"/>
    <x v="14"/>
  </r>
  <r>
    <s v="Karula"/>
    <d v="2014-11-01T00:00:00"/>
    <x v="9"/>
    <n v="1"/>
    <s v="NA"/>
    <s v="NA"/>
    <n v="0"/>
    <x v="15"/>
  </r>
  <r>
    <s v="Kikilezi"/>
    <d v="2006-02-01T00:00:00"/>
    <x v="0"/>
    <n v="2"/>
    <n v="1"/>
    <s v="NA"/>
    <n v="1"/>
    <x v="7"/>
  </r>
  <r>
    <s v="Kikilezi"/>
    <d v="2008-02-01T00:00:00"/>
    <x v="17"/>
    <n v="2"/>
    <n v="2"/>
    <s v="NA"/>
    <n v="1"/>
    <x v="16"/>
  </r>
  <r>
    <s v="Kikilezi"/>
    <d v="2010-01-01T00:00:00"/>
    <x v="20"/>
    <n v="3"/>
    <n v="2"/>
    <n v="1"/>
    <n v="1"/>
    <x v="10"/>
  </r>
  <r>
    <s v="Kikilezi"/>
    <d v="2012-03-01T00:00:00"/>
    <x v="26"/>
    <n v="2"/>
    <n v="1"/>
    <s v="NA"/>
    <n v="0"/>
    <x v="14"/>
  </r>
  <r>
    <s v="Kikilezi"/>
    <d v="2013-07-01T00:00:00"/>
    <x v="1"/>
    <s v="NA"/>
    <s v="NA"/>
    <s v="NA"/>
    <n v="0"/>
    <x v="12"/>
  </r>
  <r>
    <s v="Kikilezi"/>
    <d v="2013-12-01T00:00:00"/>
    <x v="9"/>
    <n v="2"/>
    <n v="1"/>
    <n v="1"/>
    <s v="NA"/>
    <x v="12"/>
  </r>
  <r>
    <s v="KK"/>
    <d v="2009-02-01T00:00:00"/>
    <x v="9"/>
    <n v="1"/>
    <n v="1"/>
    <s v="NA"/>
    <n v="1"/>
    <x v="9"/>
  </r>
  <r>
    <s v="Kwatile"/>
    <d v="2011-02-01T00:00:00"/>
    <x v="0"/>
    <n v="1"/>
    <n v="1"/>
    <s v="NA"/>
    <n v="0"/>
    <x v="11"/>
  </r>
  <r>
    <s v="Kwatile"/>
    <d v="2013-02-01T00:00:00"/>
    <x v="8"/>
    <n v="1"/>
    <s v="NA"/>
    <s v="NA"/>
    <n v="0"/>
    <x v="12"/>
  </r>
  <r>
    <s v="Kwatile"/>
    <d v="2014-02-01T00:00:00"/>
    <x v="9"/>
    <n v="1"/>
    <n v="1"/>
    <s v="NA"/>
    <s v="NA"/>
    <x v="15"/>
  </r>
  <r>
    <s v="Kwela_Kwela"/>
    <d v="2011-06-01T00:00:00"/>
    <x v="27"/>
    <n v="1"/>
    <n v="1"/>
    <s v="NA"/>
    <n v="1"/>
    <x v="11"/>
  </r>
  <r>
    <s v="Kwela_Kwela"/>
    <d v="2013-10-01T00:00:00"/>
    <x v="9"/>
    <n v="1"/>
    <s v="NA"/>
    <n v="1"/>
    <s v="NA"/>
    <x v="12"/>
  </r>
  <r>
    <s v="Little_Bush"/>
    <d v="2008-08-01T00:00:00"/>
    <x v="0"/>
    <n v="1"/>
    <s v="NA"/>
    <s v="NA"/>
    <n v="1"/>
    <x v="16"/>
  </r>
  <r>
    <s v="Little_Bush"/>
    <d v="2010-08-01T00:00:00"/>
    <x v="26"/>
    <n v="1"/>
    <s v="NA"/>
    <n v="1"/>
    <n v="0"/>
    <x v="10"/>
  </r>
  <r>
    <s v="Little_Bush"/>
    <d v="2011-12-01T00:00:00"/>
    <x v="13"/>
    <n v="2"/>
    <s v="NA"/>
    <s v="NA"/>
    <n v="0"/>
    <x v="11"/>
  </r>
  <r>
    <s v="Little_Bush"/>
    <d v="2013-01-01T00:00:00"/>
    <x v="13"/>
    <n v="1"/>
    <s v="NA"/>
    <s v="NA"/>
    <n v="0"/>
    <x v="12"/>
  </r>
  <r>
    <s v="Little_Bush"/>
    <d v="2014-02-01T00:00:00"/>
    <x v="9"/>
    <n v="2"/>
    <n v="1"/>
    <s v="NA"/>
    <s v="NA"/>
    <x v="15"/>
  </r>
  <r>
    <s v="Makubela"/>
    <d v="2007-08-01T00:00:00"/>
    <x v="5"/>
    <s v="NA"/>
    <s v="NA"/>
    <s v="NA"/>
    <n v="0"/>
    <x v="8"/>
  </r>
  <r>
    <s v="Makubela"/>
    <d v="2008-05-01T00:00:00"/>
    <x v="10"/>
    <n v="2"/>
    <s v="NA"/>
    <s v="NA"/>
    <n v="0"/>
    <x v="16"/>
  </r>
  <r>
    <s v="Makubela"/>
    <d v="2009-01-01T00:00:00"/>
    <x v="15"/>
    <n v="2"/>
    <s v="NA"/>
    <s v="NA"/>
    <n v="0"/>
    <x v="9"/>
  </r>
  <r>
    <s v="Makubela"/>
    <d v="2009-12-01T00:00:00"/>
    <x v="9"/>
    <n v="2"/>
    <n v="1"/>
    <n v="1"/>
    <n v="0"/>
    <x v="9"/>
  </r>
  <r>
    <s v="Makwela"/>
    <d v="1997-03-01T00:00:00"/>
    <x v="6"/>
    <s v="NA"/>
    <s v="NA"/>
    <s v="NA"/>
    <n v="0"/>
    <x v="1"/>
  </r>
  <r>
    <s v="Makwela"/>
    <d v="1998-01-01T00:00:00"/>
    <x v="15"/>
    <s v="NA"/>
    <s v="NA"/>
    <s v="NA"/>
    <n v="0"/>
    <x v="2"/>
  </r>
  <r>
    <s v="Makwela"/>
    <d v="1998-12-01T00:00:00"/>
    <x v="15"/>
    <s v="NA"/>
    <s v="NA"/>
    <s v="NA"/>
    <n v="0"/>
    <x v="2"/>
  </r>
  <r>
    <s v="Makwela"/>
    <d v="1999-11-01T00:00:00"/>
    <x v="28"/>
    <n v="2"/>
    <n v="2"/>
    <s v="NA"/>
    <n v="2"/>
    <x v="17"/>
  </r>
  <r>
    <s v="Makwela"/>
    <d v="2001-12-01T00:00:00"/>
    <x v="28"/>
    <n v="3"/>
    <s v="NA"/>
    <n v="3"/>
    <n v="3"/>
    <x v="3"/>
  </r>
  <r>
    <s v="Makwela"/>
    <d v="2004-01-01T00:00:00"/>
    <x v="17"/>
    <s v="NA"/>
    <n v="1"/>
    <s v="NA"/>
    <n v="1"/>
    <x v="6"/>
  </r>
  <r>
    <s v="Makwela"/>
    <d v="2005-12-01T00:00:00"/>
    <x v="1"/>
    <s v="NA"/>
    <s v="NA"/>
    <s v="NA"/>
    <n v="0"/>
    <x v="13"/>
  </r>
  <r>
    <s v="Makwela"/>
    <d v="2006-05-01T00:00:00"/>
    <x v="17"/>
    <n v="1"/>
    <s v="NA"/>
    <n v="1"/>
    <n v="1"/>
    <x v="7"/>
  </r>
  <r>
    <s v="Makwela"/>
    <d v="2008-04-01T00:00:00"/>
    <x v="6"/>
    <n v="3"/>
    <s v="NA"/>
    <s v="NA"/>
    <n v="0"/>
    <x v="16"/>
  </r>
  <r>
    <s v="Makwela"/>
    <d v="2009-02-01T00:00:00"/>
    <x v="9"/>
    <s v="NA"/>
    <s v="NA"/>
    <s v="NA"/>
    <n v="0"/>
    <x v="9"/>
  </r>
  <r>
    <s v="Mambiri"/>
    <d v="2006-11-01T00:00:00"/>
    <x v="29"/>
    <n v="2"/>
    <s v="NA"/>
    <n v="1"/>
    <n v="1"/>
    <x v="7"/>
  </r>
  <r>
    <s v="Mambiri"/>
    <d v="2009-04-01T00:00:00"/>
    <x v="30"/>
    <n v="2"/>
    <s v="NA"/>
    <n v="1"/>
    <n v="1"/>
    <x v="9"/>
  </r>
  <r>
    <s v="Mashaba"/>
    <d v="2012-08-01T00:00:00"/>
    <x v="12"/>
    <n v="2"/>
    <s v="NA"/>
    <n v="1"/>
    <n v="1"/>
    <x v="14"/>
  </r>
  <r>
    <s v="Mashaba"/>
    <d v="2014-03-01T00:00:00"/>
    <x v="9"/>
    <n v="3"/>
    <s v="NA"/>
    <s v="NA"/>
    <n v="0"/>
    <x v="15"/>
  </r>
  <r>
    <s v="Matshapiri"/>
    <d v="2005-12-01T00:00:00"/>
    <x v="16"/>
    <n v="2"/>
    <s v="NA"/>
    <n v="1"/>
    <n v="1"/>
    <x v="13"/>
  </r>
  <r>
    <s v="Matshapiri"/>
    <d v="2008-08-01T00:00:00"/>
    <x v="31"/>
    <n v="1"/>
    <n v="1"/>
    <s v="NA"/>
    <n v="1"/>
    <x v="16"/>
  </r>
  <r>
    <s v="Matshapiri"/>
    <d v="2011-11-01T00:00:00"/>
    <x v="32"/>
    <n v="2"/>
    <n v="1"/>
    <n v="1"/>
    <n v="1"/>
    <x v="11"/>
  </r>
  <r>
    <s v="Matshapiri"/>
    <d v="2015-01-01T00:00:00"/>
    <x v="9"/>
    <n v="2"/>
    <s v="NA"/>
    <s v="NA"/>
    <s v="NA"/>
    <x v="18"/>
  </r>
  <r>
    <s v="Metsi"/>
    <d v="2010-03-01T00:00:00"/>
    <x v="29"/>
    <n v="2"/>
    <n v="2"/>
    <s v="NA"/>
    <n v="2"/>
    <x v="10"/>
  </r>
  <r>
    <s v="Metsi"/>
    <d v="2012-08-01T00:00:00"/>
    <x v="9"/>
    <n v="1"/>
    <s v="NA"/>
    <n v="1"/>
    <n v="1"/>
    <x v="14"/>
  </r>
  <r>
    <s v="Mother"/>
    <d v="1979-09-01T00:00:00"/>
    <x v="17"/>
    <n v="2"/>
    <s v="NA"/>
    <n v="2"/>
    <n v="2"/>
    <x v="19"/>
  </r>
  <r>
    <s v="Mother"/>
    <d v="1981-08-01T00:00:00"/>
    <x v="18"/>
    <n v="2"/>
    <n v="1"/>
    <n v="1"/>
    <n v="2"/>
    <x v="20"/>
  </r>
  <r>
    <s v="Mother"/>
    <d v="1983-01-01T00:00:00"/>
    <x v="4"/>
    <n v="3"/>
    <s v="NA"/>
    <n v="1"/>
    <n v="1"/>
    <x v="21"/>
  </r>
  <r>
    <s v="Mother"/>
    <d v="1984-04-01T00:00:00"/>
    <x v="23"/>
    <n v="2"/>
    <n v="1"/>
    <n v="1"/>
    <n v="2"/>
    <x v="22"/>
  </r>
  <r>
    <s v="Mother"/>
    <d v="1985-10-01T00:00:00"/>
    <x v="4"/>
    <n v="2"/>
    <n v="1"/>
    <n v="1"/>
    <n v="2"/>
    <x v="23"/>
  </r>
  <r>
    <s v="Mother"/>
    <d v="1987-01-01T00:00:00"/>
    <x v="1"/>
    <s v="NA"/>
    <s v="NA"/>
    <s v="NA"/>
    <n v="0"/>
    <x v="24"/>
  </r>
  <r>
    <s v="Mother"/>
    <d v="1987-06-01T00:00:00"/>
    <x v="7"/>
    <n v="1"/>
    <n v="1"/>
    <s v="NA"/>
    <n v="1"/>
    <x v="24"/>
  </r>
  <r>
    <s v="Mother"/>
    <d v="1988-08-01T00:00:00"/>
    <x v="7"/>
    <n v="2"/>
    <s v="NA"/>
    <n v="1"/>
    <n v="1"/>
    <x v="25"/>
  </r>
  <r>
    <s v="Mother"/>
    <d v="1989-10-01T00:00:00"/>
    <x v="9"/>
    <n v="1"/>
    <n v="1"/>
    <s v="NA"/>
    <n v="1"/>
    <x v="26"/>
  </r>
  <r>
    <s v="Mxabene"/>
    <d v="2001-11-01T00:00:00"/>
    <x v="1"/>
    <s v="NA"/>
    <s v="NA"/>
    <s v="NA"/>
    <n v="0"/>
    <x v="3"/>
  </r>
  <r>
    <s v="Mxabene"/>
    <d v="2002-04-01T00:00:00"/>
    <x v="20"/>
    <n v="2"/>
    <n v="1"/>
    <n v="1"/>
    <n v="1"/>
    <x v="4"/>
  </r>
  <r>
    <s v="Mxabene"/>
    <d v="2004-06-01T00:00:00"/>
    <x v="18"/>
    <n v="2"/>
    <s v="NA"/>
    <s v="NA"/>
    <n v="0"/>
    <x v="6"/>
  </r>
  <r>
    <s v="Mxabene"/>
    <d v="2005-11-01T00:00:00"/>
    <x v="1"/>
    <n v="2"/>
    <s v="NA"/>
    <s v="NA"/>
    <n v="0"/>
    <x v="13"/>
  </r>
  <r>
    <s v="Mxabene"/>
    <d v="2006-04-01T00:00:00"/>
    <x v="29"/>
    <n v="2"/>
    <n v="2"/>
    <s v="NA"/>
    <n v="1"/>
    <x v="7"/>
  </r>
  <r>
    <s v="Mxabene"/>
    <d v="2008-09-01T00:00:00"/>
    <x v="27"/>
    <n v="2"/>
    <n v="2"/>
    <s v="NA"/>
    <n v="2"/>
    <x v="16"/>
  </r>
  <r>
    <s v="Mxabene"/>
    <d v="2011-01-01T00:00:00"/>
    <x v="22"/>
    <s v="NA"/>
    <s v="NA"/>
    <s v="NA"/>
    <n v="0"/>
    <x v="11"/>
  </r>
  <r>
    <s v="Mxabene"/>
    <d v="2012-09-01T00:00:00"/>
    <x v="9"/>
    <n v="1"/>
    <s v="NA"/>
    <s v="NA"/>
    <n v="0"/>
    <x v="14"/>
  </r>
  <r>
    <s v="Nanga"/>
    <d v="2013-06-01T00:00:00"/>
    <x v="15"/>
    <n v="2"/>
    <n v="2"/>
    <s v="NA"/>
    <n v="1"/>
    <x v="12"/>
  </r>
  <r>
    <s v="Nanga"/>
    <d v="2014-05-01T00:00:00"/>
    <x v="9"/>
    <n v="2"/>
    <s v="NA"/>
    <s v="NA"/>
    <s v="NA"/>
    <x v="15"/>
  </r>
  <r>
    <s v="Ngoboswan"/>
    <d v="1997-12-01T00:00:00"/>
    <x v="14"/>
    <n v="2"/>
    <s v="NA"/>
    <n v="1"/>
    <n v="1"/>
    <x v="1"/>
  </r>
  <r>
    <s v="Ngoboswan"/>
    <d v="1999-10-01T00:00:00"/>
    <x v="28"/>
    <n v="3"/>
    <n v="1"/>
    <n v="2"/>
    <n v="2"/>
    <x v="17"/>
  </r>
  <r>
    <s v="Ngoboswan"/>
    <d v="2001-11-01T00:00:00"/>
    <x v="24"/>
    <n v="3"/>
    <n v="1"/>
    <n v="2"/>
    <n v="2"/>
    <x v="3"/>
  </r>
  <r>
    <s v="Ngoboswan"/>
    <d v="2004-10-01T00:00:00"/>
    <x v="33"/>
    <s v="NA"/>
    <s v="NA"/>
    <s v="NA"/>
    <n v="0"/>
    <x v="6"/>
  </r>
  <r>
    <s v="Ngoboswan"/>
    <d v="2005-02-01T00:00:00"/>
    <x v="5"/>
    <n v="3"/>
    <s v="NA"/>
    <s v="NA"/>
    <n v="0"/>
    <x v="13"/>
  </r>
  <r>
    <s v="Ngoboswan"/>
    <d v="2005-11-01T00:00:00"/>
    <x v="17"/>
    <n v="2"/>
    <n v="1"/>
    <s v="NA"/>
    <n v="1"/>
    <x v="13"/>
  </r>
  <r>
    <s v="Ngoboswan"/>
    <d v="2007-10-01T00:00:00"/>
    <x v="9"/>
    <n v="2"/>
    <s v="NA"/>
    <n v="1"/>
    <n v="1"/>
    <x v="8"/>
  </r>
  <r>
    <s v="Nottens"/>
    <d v="1998-11-01T00:00:00"/>
    <x v="24"/>
    <n v="2"/>
    <s v="NA"/>
    <n v="2"/>
    <n v="2"/>
    <x v="2"/>
  </r>
  <r>
    <s v="Nottens"/>
    <d v="2001-10-01T00:00:00"/>
    <x v="13"/>
    <n v="2"/>
    <s v="NA"/>
    <s v="NA"/>
    <n v="0"/>
    <x v="3"/>
  </r>
  <r>
    <s v="Nottens"/>
    <d v="2002-11-01T00:00:00"/>
    <x v="6"/>
    <n v="1"/>
    <s v="NA"/>
    <n v="1"/>
    <n v="0"/>
    <x v="4"/>
  </r>
  <r>
    <s v="Nottens"/>
    <d v="2003-09-01T00:00:00"/>
    <x v="23"/>
    <n v="2"/>
    <s v="NA"/>
    <s v="NA"/>
    <n v="0"/>
    <x v="5"/>
  </r>
  <r>
    <s v="Nottens"/>
    <d v="2005-03-01T00:00:00"/>
    <x v="4"/>
    <n v="2"/>
    <s v="NA"/>
    <s v="NA"/>
    <n v="0"/>
    <x v="13"/>
  </r>
  <r>
    <s v="Nottens"/>
    <d v="2006-06-01T00:00:00"/>
    <x v="29"/>
    <n v="2"/>
    <s v="NA"/>
    <n v="1"/>
    <n v="1"/>
    <x v="7"/>
  </r>
  <r>
    <s v="Nottens"/>
    <d v="2008-11-01T00:00:00"/>
    <x v="7"/>
    <s v="NA"/>
    <s v="NA"/>
    <s v="NA"/>
    <n v="0"/>
    <x v="16"/>
  </r>
  <r>
    <s v="Nottens"/>
    <d v="2010-01-01T00:00:00"/>
    <x v="9"/>
    <s v="NA"/>
    <s v="NA"/>
    <s v="NA"/>
    <n v="0"/>
    <x v="10"/>
  </r>
  <r>
    <s v="Nsele"/>
    <d v="2013-03-01T00:00:00"/>
    <x v="2"/>
    <n v="2"/>
    <s v="NA"/>
    <s v="NA"/>
    <n v="0"/>
    <x v="12"/>
  </r>
  <r>
    <s v="Nsele"/>
    <d v="2013-09-01T00:00:00"/>
    <x v="9"/>
    <s v="NA"/>
    <s v="NA"/>
    <s v="NA"/>
    <s v="NA"/>
    <x v="12"/>
  </r>
  <r>
    <s v="Nyeleti"/>
    <d v="2007-02-01T00:00:00"/>
    <x v="7"/>
    <n v="2"/>
    <s v="NA"/>
    <s v="NA"/>
    <n v="0"/>
    <x v="8"/>
  </r>
  <r>
    <s v="Nyeleti"/>
    <d v="2008-04-01T00:00:00"/>
    <x v="4"/>
    <n v="2"/>
    <s v="NA"/>
    <n v="2"/>
    <n v="1"/>
    <x v="16"/>
  </r>
  <r>
    <s v="Nyeleti"/>
    <d v="2009-07-01T00:00:00"/>
    <x v="22"/>
    <n v="3"/>
    <n v="2"/>
    <n v="1"/>
    <n v="3"/>
    <x v="9"/>
  </r>
  <r>
    <s v="Nyeleti"/>
    <d v="2011-03-01T00:00:00"/>
    <x v="9"/>
    <s v="NA"/>
    <s v="NA"/>
    <s v="NA"/>
    <n v="0"/>
    <x v="11"/>
  </r>
  <r>
    <s v="Ostrich_Koppies"/>
    <d v="2009-01-01T00:00:00"/>
    <x v="22"/>
    <n v="2"/>
    <n v="2"/>
    <s v="NA"/>
    <n v="0"/>
    <x v="9"/>
  </r>
  <r>
    <s v="Ostrich_Koppies"/>
    <d v="2010-09-01T00:00:00"/>
    <x v="22"/>
    <n v="2"/>
    <s v="NA"/>
    <n v="1"/>
    <n v="1"/>
    <x v="10"/>
  </r>
  <r>
    <s v="Ostrich_Koppies"/>
    <d v="2012-05-01T00:00:00"/>
    <x v="10"/>
    <s v="NA"/>
    <s v="NA"/>
    <s v="NA"/>
    <n v="0"/>
    <x v="14"/>
  </r>
  <r>
    <s v="Ostrich_Koppies"/>
    <d v="2013-01-01T00:00:00"/>
    <x v="8"/>
    <n v="2"/>
    <s v="NA"/>
    <n v="1"/>
    <n v="0"/>
    <x v="12"/>
  </r>
  <r>
    <s v="Ostrich_Koppies"/>
    <d v="2014-01-01T00:00:00"/>
    <x v="1"/>
    <s v="NA"/>
    <s v="NA"/>
    <s v="NA"/>
    <n v="0"/>
    <x v="15"/>
  </r>
  <r>
    <s v="Ostrich_Koppies"/>
    <d v="2014-06-01T00:00:00"/>
    <x v="9"/>
    <n v="2"/>
    <n v="1"/>
    <n v="1"/>
    <s v="NA"/>
    <x v="15"/>
  </r>
  <r>
    <s v="Ravenscourt"/>
    <d v="2005-07-01T00:00:00"/>
    <x v="10"/>
    <n v="2"/>
    <s v="NA"/>
    <s v="NA"/>
    <n v="0"/>
    <x v="13"/>
  </r>
  <r>
    <s v="Ravenscourt"/>
    <d v="2006-03-01T00:00:00"/>
    <x v="19"/>
    <n v="2"/>
    <n v="1"/>
    <n v="1"/>
    <n v="1"/>
    <x v="7"/>
  </r>
  <r>
    <s v="Ravenscourt"/>
    <d v="2007-12-01T00:00:00"/>
    <x v="26"/>
    <n v="2"/>
    <n v="1"/>
    <n v="1"/>
    <n v="1"/>
    <x v="8"/>
  </r>
  <r>
    <s v="Ravenscourt"/>
    <d v="2009-04-01T00:00:00"/>
    <x v="19"/>
    <n v="2"/>
    <n v="2"/>
    <s v="NA"/>
    <n v="1"/>
    <x v="9"/>
  </r>
  <r>
    <s v="Ravenscourt"/>
    <d v="2011-01-01T00:00:00"/>
    <x v="13"/>
    <n v="3"/>
    <n v="2"/>
    <n v="1"/>
    <n v="0"/>
    <x v="11"/>
  </r>
  <r>
    <s v="Ravenscourt"/>
    <d v="2012-02-01T00:00:00"/>
    <x v="9"/>
    <n v="3"/>
    <n v="2"/>
    <s v="NA"/>
    <n v="1"/>
    <x v="14"/>
  </r>
  <r>
    <s v="Rollercoaster"/>
    <d v="2006-05-01T00:00:00"/>
    <x v="25"/>
    <n v="1"/>
    <s v="NA"/>
    <n v="1"/>
    <n v="1"/>
    <x v="7"/>
  </r>
  <r>
    <s v="Rollercoaster"/>
    <d v="2008-12-01T00:00:00"/>
    <x v="27"/>
    <n v="2"/>
    <n v="1"/>
    <s v="NA"/>
    <n v="1"/>
    <x v="16"/>
  </r>
  <r>
    <s v="Rollercoaster"/>
    <d v="2011-04-01T00:00:00"/>
    <x v="22"/>
    <n v="1"/>
    <n v="1"/>
    <s v="NA"/>
    <n v="1"/>
    <x v="11"/>
  </r>
  <r>
    <s v="Rollercoaster"/>
    <d v="2012-12-01T00:00:00"/>
    <x v="9"/>
    <n v="1"/>
    <s v="NA"/>
    <n v="1"/>
    <n v="1"/>
    <x v="14"/>
  </r>
  <r>
    <s v="Safari"/>
    <d v="1997-10-01T00:00:00"/>
    <x v="27"/>
    <n v="2"/>
    <n v="2"/>
    <s v="NA"/>
    <n v="2"/>
    <x v="1"/>
  </r>
  <r>
    <s v="Safari"/>
    <d v="2000-02-01T00:00:00"/>
    <x v="15"/>
    <n v="2"/>
    <s v="NA"/>
    <s v="NA"/>
    <n v="0"/>
    <x v="27"/>
  </r>
  <r>
    <s v="Safari"/>
    <d v="2001-01-01T00:00:00"/>
    <x v="32"/>
    <n v="2"/>
    <n v="2"/>
    <s v="NA"/>
    <n v="2"/>
    <x v="3"/>
  </r>
  <r>
    <s v="Safari"/>
    <d v="2004-03-01T00:00:00"/>
    <x v="19"/>
    <n v="2"/>
    <s v="NA"/>
    <n v="2"/>
    <n v="2"/>
    <x v="6"/>
  </r>
  <r>
    <s v="Safari"/>
    <d v="2005-12-01T00:00:00"/>
    <x v="3"/>
    <n v="2"/>
    <n v="1"/>
    <n v="1"/>
    <n v="1"/>
    <x v="13"/>
  </r>
  <r>
    <s v="Safari"/>
    <d v="2008-12-01T00:00:00"/>
    <x v="9"/>
    <s v="NA"/>
    <s v="NA"/>
    <s v="NA"/>
    <n v="0"/>
    <x v="16"/>
  </r>
  <r>
    <s v="Salayexe"/>
    <d v="2008-10-01T00:00:00"/>
    <x v="2"/>
    <n v="2"/>
    <s v="NA"/>
    <s v="NA"/>
    <n v="0"/>
    <x v="16"/>
  </r>
  <r>
    <s v="Salayexe"/>
    <d v="2009-04-01T00:00:00"/>
    <x v="14"/>
    <n v="2"/>
    <n v="1"/>
    <n v="1"/>
    <n v="2"/>
    <x v="9"/>
  </r>
  <r>
    <s v="Salayexe"/>
    <d v="2011-02-01T00:00:00"/>
    <x v="5"/>
    <n v="2"/>
    <s v="NA"/>
    <s v="NA"/>
    <n v="0"/>
    <x v="11"/>
  </r>
  <r>
    <s v="Salayexe"/>
    <d v="2011-11-01T00:00:00"/>
    <x v="21"/>
    <s v="NA"/>
    <s v="NA"/>
    <s v="NA"/>
    <n v="0"/>
    <x v="11"/>
  </r>
  <r>
    <s v="Salayexe"/>
    <d v="2012-06-01T00:00:00"/>
    <x v="19"/>
    <n v="2"/>
    <s v="NA"/>
    <n v="1"/>
    <n v="0"/>
    <x v="14"/>
  </r>
  <r>
    <s v="Salayexe"/>
    <d v="2014-03-01T00:00:00"/>
    <x v="10"/>
    <n v="2"/>
    <s v="NA"/>
    <s v="NA"/>
    <n v="0"/>
    <x v="15"/>
  </r>
  <r>
    <s v="Salayexe"/>
    <d v="2014-11-01T00:00:00"/>
    <x v="9"/>
    <n v="1"/>
    <s v="NA"/>
    <s v="NA"/>
    <n v="0"/>
    <x v="15"/>
  </r>
  <r>
    <s v="Sand_River"/>
    <d v="1989-07-01T00:00:00"/>
    <x v="5"/>
    <s v="NA"/>
    <s v="NA"/>
    <s v="NA"/>
    <n v="0"/>
    <x v="26"/>
  </r>
  <r>
    <s v="Sand_River"/>
    <d v="1990-04-01T00:00:00"/>
    <x v="9"/>
    <n v="2"/>
    <s v="NA"/>
    <n v="1"/>
    <n v="1"/>
    <x v="28"/>
  </r>
  <r>
    <s v="Saseka"/>
    <d v="2000-06-01T00:00:00"/>
    <x v="25"/>
    <n v="2"/>
    <n v="2"/>
    <s v="NA"/>
    <n v="2"/>
    <x v="27"/>
  </r>
  <r>
    <s v="Saseka"/>
    <d v="2003-01-01T00:00:00"/>
    <x v="17"/>
    <n v="1"/>
    <s v="NA"/>
    <n v="1"/>
    <n v="1"/>
    <x v="5"/>
  </r>
  <r>
    <s v="Saseka"/>
    <d v="2004-12-01T00:00:00"/>
    <x v="33"/>
    <s v="NA"/>
    <s v="NA"/>
    <s v="NA"/>
    <n v="0"/>
    <x v="6"/>
  </r>
  <r>
    <s v="Saseka"/>
    <d v="2005-04-01T00:00:00"/>
    <x v="22"/>
    <n v="2"/>
    <s v="NA"/>
    <n v="1"/>
    <n v="1"/>
    <x v="13"/>
  </r>
  <r>
    <s v="Saseka"/>
    <d v="2006-12-01T00:00:00"/>
    <x v="9"/>
    <n v="2"/>
    <s v="NA"/>
    <s v="NA"/>
    <n v="0"/>
    <x v="7"/>
  </r>
  <r>
    <s v="Scotia"/>
    <d v="2012-12-01T00:00:00"/>
    <x v="22"/>
    <n v="1"/>
    <s v="NA"/>
    <n v="1"/>
    <n v="1"/>
    <x v="14"/>
  </r>
  <r>
    <s v="Scotia"/>
    <d v="2014-08-01T00:00:00"/>
    <x v="9"/>
    <n v="2"/>
    <n v="1"/>
    <n v="1"/>
    <s v="NA"/>
    <x v="15"/>
  </r>
  <r>
    <s v="Shadow"/>
    <d v="2010-10-01T00:00:00"/>
    <x v="4"/>
    <n v="2"/>
    <s v="NA"/>
    <s v="NA"/>
    <n v="0"/>
    <x v="10"/>
  </r>
  <r>
    <s v="Shadow"/>
    <d v="2012-01-01T00:00:00"/>
    <x v="5"/>
    <s v="NA"/>
    <s v="NA"/>
    <s v="NA"/>
    <n v="0"/>
    <x v="14"/>
  </r>
  <r>
    <s v="Shadow"/>
    <d v="2012-10-01T00:00:00"/>
    <x v="13"/>
    <n v="2"/>
    <s v="NA"/>
    <n v="2"/>
    <n v="0"/>
    <x v="14"/>
  </r>
  <r>
    <s v="Shadow"/>
    <d v="2013-11-01T00:00:00"/>
    <x v="6"/>
    <n v="2"/>
    <s v="NA"/>
    <s v="NA"/>
    <n v="0"/>
    <x v="12"/>
  </r>
  <r>
    <s v="Shadow"/>
    <d v="2014-09-01T00:00:00"/>
    <x v="9"/>
    <n v="2"/>
    <n v="1"/>
    <s v="NA"/>
    <s v="NA"/>
    <x v="15"/>
  </r>
  <r>
    <s v="Shangwa"/>
    <d v="2002-08-01T00:00:00"/>
    <x v="10"/>
    <s v="NA"/>
    <s v="NA"/>
    <s v="NA"/>
    <n v="0"/>
    <x v="4"/>
  </r>
  <r>
    <s v="Shangwa"/>
    <d v="2003-04-01T00:00:00"/>
    <x v="10"/>
    <s v="NA"/>
    <s v="NA"/>
    <s v="NA"/>
    <n v="0"/>
    <x v="5"/>
  </r>
  <r>
    <s v="Shangwa"/>
    <d v="2003-12-01T00:00:00"/>
    <x v="19"/>
    <n v="3"/>
    <n v="1"/>
    <n v="1"/>
    <n v="2"/>
    <x v="5"/>
  </r>
  <r>
    <s v="Shangwa"/>
    <d v="2005-09-01T00:00:00"/>
    <x v="29"/>
    <n v="3"/>
    <s v="NA"/>
    <n v="2"/>
    <n v="2"/>
    <x v="13"/>
  </r>
  <r>
    <s v="Shangwa"/>
    <d v="2008-02-01T00:00:00"/>
    <x v="6"/>
    <n v="3"/>
    <n v="1"/>
    <n v="2"/>
    <n v="0"/>
    <x v="16"/>
  </r>
  <r>
    <s v="Shangwa"/>
    <d v="2008-12-01T00:00:00"/>
    <x v="28"/>
    <n v="1"/>
    <s v="NA"/>
    <n v="1"/>
    <n v="1"/>
    <x v="16"/>
  </r>
  <r>
    <s v="Shangwa"/>
    <d v="2011-01-01T00:00:00"/>
    <x v="9"/>
    <n v="1"/>
    <n v="1"/>
    <s v="NA"/>
    <n v="1"/>
    <x v="11"/>
  </r>
  <r>
    <s v="Tamboti"/>
    <d v="2013-03-01T00:00:00"/>
    <x v="9"/>
    <n v="2"/>
    <n v="1"/>
    <n v="1"/>
    <n v="1"/>
    <x v="12"/>
  </r>
  <r>
    <s v="Tasselberry"/>
    <d v="2014-02-01T00:00:00"/>
    <x v="5"/>
    <n v="1"/>
    <s v="NA"/>
    <s v="NA"/>
    <n v="0"/>
    <x v="15"/>
  </r>
  <r>
    <s v="Tasselberry"/>
    <d v="2014-11-01T00:00:00"/>
    <x v="9"/>
    <n v="1"/>
    <s v="NA"/>
    <s v="NA"/>
    <s v="NA"/>
    <x v="15"/>
  </r>
  <r>
    <s v="Tavangumi"/>
    <d v="1998-11-01T00:00:00"/>
    <x v="28"/>
    <n v="2"/>
    <s v="NA"/>
    <n v="1"/>
    <n v="1"/>
    <x v="2"/>
  </r>
  <r>
    <s v="Tavangumi"/>
    <d v="2000-12-01T00:00:00"/>
    <x v="28"/>
    <n v="1"/>
    <n v="1"/>
    <s v="NA"/>
    <n v="1"/>
    <x v="27"/>
  </r>
  <r>
    <s v="Tavangumi"/>
    <d v="2003-01-01T00:00:00"/>
    <x v="28"/>
    <s v="NA"/>
    <s v="NA"/>
    <n v="1"/>
    <n v="1"/>
    <x v="5"/>
  </r>
  <r>
    <s v="Tavangumi"/>
    <d v="2005-02-02T00:00:00"/>
    <x v="0"/>
    <s v="NA"/>
    <n v="1"/>
    <s v="NA"/>
    <n v="1"/>
    <x v="13"/>
  </r>
  <r>
    <s v="Tavangumi"/>
    <d v="2007-03-01T00:00:00"/>
    <x v="6"/>
    <n v="2"/>
    <s v="NA"/>
    <s v="NA"/>
    <n v="0"/>
    <x v="8"/>
  </r>
  <r>
    <s v="Tavangumi"/>
    <d v="2008-01-01T00:00:00"/>
    <x v="5"/>
    <s v="NA"/>
    <s v="NA"/>
    <s v="NA"/>
    <n v="0"/>
    <x v="16"/>
  </r>
  <r>
    <s v="Tavangumi"/>
    <d v="2008-10-01T00:00:00"/>
    <x v="9"/>
    <n v="1"/>
    <n v="1"/>
    <s v="NA"/>
    <n v="1"/>
    <x v="16"/>
  </r>
  <r>
    <s v="Thandi"/>
    <d v="2010-12-01T00:00:00"/>
    <x v="19"/>
    <n v="2"/>
    <n v="1"/>
    <s v="NA"/>
    <n v="1"/>
    <x v="10"/>
  </r>
  <r>
    <s v="Thandi"/>
    <d v="2012-09-01T00:00:00"/>
    <x v="17"/>
    <n v="2"/>
    <n v="1"/>
    <n v="1"/>
    <n v="1"/>
    <x v="14"/>
  </r>
  <r>
    <s v="Thandi"/>
    <d v="2014-08-01T00:00:00"/>
    <x v="9"/>
    <n v="2"/>
    <s v="NA"/>
    <s v="NA"/>
    <n v="0"/>
    <x v="15"/>
  </r>
  <r>
    <s v="Thlangisa"/>
    <d v="2013-09-01T00:00:00"/>
    <x v="21"/>
    <s v="NA"/>
    <s v="NA"/>
    <s v="NA"/>
    <n v="0"/>
    <x v="12"/>
  </r>
  <r>
    <s v="Thlangisa"/>
    <d v="2014-04-01T00:00:00"/>
    <x v="9"/>
    <n v="2"/>
    <s v="NA"/>
    <n v="2"/>
    <s v="NA"/>
    <x v="15"/>
  </r>
  <r>
    <s v="Toulon"/>
    <d v="1995-10-01T00:00:00"/>
    <x v="15"/>
    <s v="NA"/>
    <s v="NA"/>
    <s v="NA"/>
    <n v="0"/>
    <x v="0"/>
  </r>
  <r>
    <s v="Toulon"/>
    <d v="1996-09-01T00:00:00"/>
    <x v="4"/>
    <n v="1"/>
    <n v="1"/>
    <s v="NA"/>
    <n v="0"/>
    <x v="29"/>
  </r>
  <r>
    <s v="Toulon"/>
    <d v="1997-12-01T00:00:00"/>
    <x v="13"/>
    <s v="NA"/>
    <s v="NA"/>
    <s v="NA"/>
    <n v="0"/>
    <x v="1"/>
  </r>
  <r>
    <s v="Toulon"/>
    <d v="1999-01-01T00:00:00"/>
    <x v="0"/>
    <n v="1"/>
    <n v="1"/>
    <s v="NA"/>
    <n v="1"/>
    <x v="17"/>
  </r>
  <r>
    <s v="Toulon"/>
    <d v="2001-01-01T00:00:00"/>
    <x v="1"/>
    <s v="NA"/>
    <s v="NA"/>
    <s v="NA"/>
    <n v="0"/>
    <x v="3"/>
  </r>
  <r>
    <s v="Toulon"/>
    <d v="2001-06-01T00:00:00"/>
    <x v="10"/>
    <s v="NA"/>
    <s v="NA"/>
    <s v="NA"/>
    <n v="0"/>
    <x v="3"/>
  </r>
  <r>
    <s v="Toulon"/>
    <d v="2002-02-01T00:00:00"/>
    <x v="5"/>
    <s v="NA"/>
    <s v="NA"/>
    <s v="NA"/>
    <n v="0"/>
    <x v="4"/>
  </r>
  <r>
    <s v="Toulon"/>
    <d v="2002-11-01T00:00:00"/>
    <x v="34"/>
    <n v="2"/>
    <n v="1"/>
    <s v="NA"/>
    <n v="1"/>
    <x v="4"/>
  </r>
  <r>
    <s v="Toulon"/>
    <d v="2005-02-01T00:00:00"/>
    <x v="33"/>
    <s v="NA"/>
    <s v="NA"/>
    <s v="NA"/>
    <n v="0"/>
    <x v="13"/>
  </r>
  <r>
    <s v="Toulon"/>
    <d v="2005-06-01T00:00:00"/>
    <x v="9"/>
    <n v="2"/>
    <n v="1"/>
    <s v="NA"/>
    <n v="1"/>
    <x v="13"/>
  </r>
  <r>
    <s v="Tugwaan_Y._Female"/>
    <d v="2001-02-01T00:00:00"/>
    <x v="9"/>
    <n v="2"/>
    <s v="NA"/>
    <s v="NA"/>
    <n v="0"/>
    <x v="3"/>
  </r>
  <r>
    <s v="Tutlwa"/>
    <d v="2010-08-01T00:00:00"/>
    <x v="6"/>
    <n v="1"/>
    <s v="NA"/>
    <s v="NA"/>
    <n v="0"/>
    <x v="10"/>
  </r>
  <r>
    <s v="Tutlwa"/>
    <d v="2011-06-01T00:00:00"/>
    <x v="12"/>
    <n v="2"/>
    <n v="1"/>
    <n v="1"/>
    <n v="2"/>
    <x v="11"/>
  </r>
  <r>
    <s v="Tutlwa"/>
    <d v="2013-01-01T00:00:00"/>
    <x v="2"/>
    <n v="3"/>
    <s v="NA"/>
    <s v="NA"/>
    <n v="0"/>
    <x v="12"/>
  </r>
  <r>
    <s v="Tutlwa"/>
    <d v="2013-07-01T00:00:00"/>
    <x v="9"/>
    <n v="2"/>
    <n v="1"/>
    <n v="1"/>
    <n v="0"/>
    <x v="12"/>
  </r>
  <r>
    <s v="Vomba"/>
    <d v="2001-09-01T00:00:00"/>
    <x v="13"/>
    <s v="NA"/>
    <s v="NA"/>
    <s v="NA"/>
    <n v="0"/>
    <x v="3"/>
  </r>
  <r>
    <s v="Vomba"/>
    <d v="2002-10-01T00:00:00"/>
    <x v="10"/>
    <s v="NA"/>
    <s v="NA"/>
    <s v="NA"/>
    <n v="0"/>
    <x v="4"/>
  </r>
  <r>
    <s v="Vomba"/>
    <d v="2003-06-01T00:00:00"/>
    <x v="18"/>
    <n v="2"/>
    <s v="NA"/>
    <n v="1"/>
    <n v="1"/>
    <x v="5"/>
  </r>
  <r>
    <s v="Vomba"/>
    <d v="2004-11-01T00:00:00"/>
    <x v="8"/>
    <s v="NA"/>
    <s v="NA"/>
    <s v="NA"/>
    <n v="0"/>
    <x v="6"/>
  </r>
  <r>
    <s v="Vomba"/>
    <d v="2005-11-01T00:00:00"/>
    <x v="33"/>
    <s v="NA"/>
    <s v="NA"/>
    <s v="NA"/>
    <n v="0"/>
    <x v="13"/>
  </r>
  <r>
    <s v="Vomba"/>
    <d v="2006-03-01T00:00:00"/>
    <x v="35"/>
    <n v="2"/>
    <n v="1"/>
    <n v="1"/>
    <n v="2"/>
    <x v="7"/>
  </r>
  <r>
    <s v="Vomba"/>
    <d v="2008-09-01T00:00:00"/>
    <x v="4"/>
    <n v="1"/>
    <s v="NA"/>
    <n v="1"/>
    <n v="1"/>
    <x v="16"/>
  </r>
  <r>
    <s v="Vomba"/>
    <d v="2009-12-01T00:00:00"/>
    <x v="13"/>
    <s v="NA"/>
    <s v="NA"/>
    <s v="NA"/>
    <n v="0"/>
    <x v="9"/>
  </r>
  <r>
    <s v="Vomba"/>
    <d v="2011-01-01T00:00:00"/>
    <x v="18"/>
    <s v="NA"/>
    <s v="NA"/>
    <s v="NA"/>
    <n v="0"/>
    <x v="11"/>
  </r>
  <r>
    <s v="Vomba"/>
    <d v="2012-06-01T00:00:00"/>
    <x v="9"/>
    <n v="1"/>
    <n v="1"/>
    <s v="NA"/>
    <n v="1"/>
    <x v="14"/>
  </r>
  <r>
    <s v="White_Cloth"/>
    <d v="1997-07-01T00:00:00"/>
    <x v="31"/>
    <n v="1"/>
    <n v="1"/>
    <s v="NA"/>
    <n v="1"/>
    <x v="1"/>
  </r>
  <r>
    <s v="White_Cloth"/>
    <d v="2000-10-01T00:00:00"/>
    <x v="35"/>
    <n v="2"/>
    <n v="1"/>
    <n v="1"/>
    <n v="2"/>
    <x v="27"/>
  </r>
  <r>
    <s v="White_Cloth"/>
    <d v="2003-04-01T00:00:00"/>
    <x v="16"/>
    <n v="2"/>
    <n v="1"/>
    <n v="1"/>
    <n v="1"/>
    <x v="5"/>
  </r>
  <r>
    <s v="White_Cloth"/>
    <d v="2005-12-01T00:00:00"/>
    <x v="3"/>
    <n v="2"/>
    <n v="1"/>
    <n v="1"/>
    <n v="0"/>
    <x v="13"/>
  </r>
  <r>
    <s v="White_Cloth"/>
    <d v="2008-12-01T00:00:00"/>
    <x v="9"/>
    <n v="1"/>
    <n v="1"/>
    <s v="NA"/>
    <n v="1"/>
    <x v="16"/>
  </r>
  <r>
    <s v="White_Dam"/>
    <d v="2012-05-01T00:00:00"/>
    <x v="5"/>
    <n v="2"/>
    <s v="NA"/>
    <s v="NA"/>
    <n v="0"/>
    <x v="14"/>
  </r>
  <r>
    <s v="White_Dam"/>
    <d v="2013-02-01T00:00:00"/>
    <x v="15"/>
    <n v="1"/>
    <s v="NA"/>
    <s v="NA"/>
    <n v="0"/>
    <x v="12"/>
  </r>
  <r>
    <s v="White_Dam"/>
    <d v="2014-01-01T00:00:00"/>
    <x v="15"/>
    <s v="NA"/>
    <s v="NA"/>
    <s v="NA"/>
    <n v="0"/>
    <x v="15"/>
  </r>
  <r>
    <s v="White_Dam"/>
    <d v="2014-12-01T00:00:00"/>
    <x v="9"/>
    <n v="2"/>
    <s v="NA"/>
    <s v="NA"/>
    <s v="NA"/>
    <x v="15"/>
  </r>
  <r>
    <s v="Wilson's_Pan"/>
    <d v="2006-06-01T00:00:00"/>
    <x v="0"/>
    <n v="1"/>
    <s v="NA"/>
    <n v="1"/>
    <n v="1"/>
    <x v="7"/>
  </r>
  <r>
    <s v="Wilson's_Pan"/>
    <d v="2008-06-01T00:00:00"/>
    <x v="21"/>
    <s v="NA"/>
    <s v="NA"/>
    <s v="NA"/>
    <n v="0"/>
    <x v="16"/>
  </r>
  <r>
    <s v="Wilson's_Pan"/>
    <d v="2009-01-01T00:00:00"/>
    <x v="18"/>
    <n v="2"/>
    <s v="NA"/>
    <n v="2"/>
    <n v="2"/>
    <x v="9"/>
  </r>
  <r>
    <s v="Wilson's_Pan"/>
    <d v="2010-06-01T00:00:00"/>
    <x v="22"/>
    <n v="1"/>
    <n v="1"/>
    <s v="NA"/>
    <n v="1"/>
    <x v="10"/>
  </r>
  <r>
    <s v="Wilson's_Pan"/>
    <d v="2012-02-01T00:00:00"/>
    <x v="14"/>
    <n v="2"/>
    <n v="1"/>
    <n v="1"/>
    <n v="2"/>
    <x v="14"/>
  </r>
  <r>
    <s v="Wilson's_Pan"/>
    <d v="2013-12-01T00:00:00"/>
    <x v="7"/>
    <s v="NA"/>
    <s v="NA"/>
    <s v="NA"/>
    <n v="0"/>
    <x v="12"/>
  </r>
  <r>
    <s v="Wilson's_Pan"/>
    <d v="2015-02-01T00:00:00"/>
    <x v="9"/>
    <s v="NA"/>
    <s v="NA"/>
    <s v="NA"/>
    <s v="NA"/>
    <x v="18"/>
  </r>
  <r>
    <s v="Xikavi"/>
    <d v="2010-03-01T00:00:00"/>
    <x v="7"/>
    <s v="NA"/>
    <s v="NA"/>
    <s v="NA"/>
    <n v="0"/>
    <x v="10"/>
  </r>
  <r>
    <s v="Xikavi"/>
    <d v="2011-05-01T00:00:00"/>
    <x v="10"/>
    <n v="1"/>
    <s v="NA"/>
    <s v="NA"/>
    <n v="0"/>
    <x v="11"/>
  </r>
  <r>
    <s v="Xikavi"/>
    <d v="2012-01-01T00:00:00"/>
    <x v="22"/>
    <s v="NA"/>
    <s v="NA"/>
    <s v="NA"/>
    <n v="0"/>
    <x v="14"/>
  </r>
  <r>
    <s v="Xikavi"/>
    <d v="2013-09-01T00:00:00"/>
    <x v="10"/>
    <n v="2"/>
    <s v="NA"/>
    <s v="NA"/>
    <n v="0"/>
    <x v="12"/>
  </r>
  <r>
    <s v="Xikavi"/>
    <d v="2014-05-01T00:00:00"/>
    <x v="1"/>
    <s v="NA"/>
    <s v="NA"/>
    <s v="NA"/>
    <n v="0"/>
    <x v="15"/>
  </r>
  <r>
    <s v="Xikavi"/>
    <d v="2014-10-01T00:00:00"/>
    <x v="21"/>
    <n v="3"/>
    <s v="NA"/>
    <s v="NA"/>
    <n v="0"/>
    <x v="15"/>
  </r>
  <r>
    <s v="Xikavi"/>
    <d v="2015-05-01T00:00:00"/>
    <x v="9"/>
    <s v="NA"/>
    <s v="NA"/>
    <s v="NA"/>
    <s v="NA"/>
    <x v="18"/>
  </r>
  <r>
    <s v="Y._Female"/>
    <d v="1984-07-01T00:00:00"/>
    <x v="7"/>
    <n v="2"/>
    <s v="NA"/>
    <s v="NA"/>
    <n v="0"/>
    <x v="22"/>
  </r>
  <r>
    <s v="Y._Female"/>
    <d v="1985-09-01T00:00:00"/>
    <x v="6"/>
    <n v="1"/>
    <s v="NA"/>
    <s v="NA"/>
    <n v="0"/>
    <x v="23"/>
  </r>
  <r>
    <s v="Y._Female"/>
    <d v="1986-07-01T00:00:00"/>
    <x v="18"/>
    <n v="1"/>
    <n v="1"/>
    <s v="NA"/>
    <n v="1"/>
    <x v="30"/>
  </r>
  <r>
    <s v="Y._Female"/>
    <d v="1987-12-01T00:00:00"/>
    <x v="9"/>
    <n v="1"/>
    <s v="NA"/>
    <n v="1"/>
    <n v="0"/>
    <x v="24"/>
  </r>
  <r>
    <s v="Young_Nottens"/>
    <d v="2001-11-01T00:00:00"/>
    <x v="11"/>
    <n v="2"/>
    <n v="2"/>
    <s v="NA"/>
    <n v="2"/>
    <x v="3"/>
  </r>
  <r>
    <s v="Young_Nottens"/>
    <d v="2004-08-01T00:00:00"/>
    <x v="7"/>
    <s v="NA"/>
    <s v="NA"/>
    <s v="NA"/>
    <n v="0"/>
    <x v="6"/>
  </r>
  <r>
    <s v="Young_Nottens"/>
    <d v="2005-10-01T00:00:00"/>
    <x v="13"/>
    <s v="NA"/>
    <s v="NA"/>
    <s v="NA"/>
    <n v="0"/>
    <x v="13"/>
  </r>
  <r>
    <s v="Young_Nottens"/>
    <d v="2006-11-01T00:00:00"/>
    <x v="12"/>
    <n v="2"/>
    <s v="NA"/>
    <n v="1"/>
    <n v="1"/>
    <x v="7"/>
  </r>
  <r>
    <s v="Young_Nottens"/>
    <d v="2008-06-01T00:00:00"/>
    <x v="5"/>
    <n v="3"/>
    <s v="NA"/>
    <s v="NA"/>
    <n v="0"/>
    <x v="16"/>
  </r>
  <r>
    <s v="Young_Nottens"/>
    <d v="2009-03-01T00:00:00"/>
    <x v="6"/>
    <n v="2"/>
    <s v="NA"/>
    <s v="NA"/>
    <n v="0"/>
    <x v="9"/>
  </r>
  <r>
    <s v="Young_Nottens"/>
    <d v="2010-01-01T00:00:00"/>
    <x v="20"/>
    <n v="2"/>
    <n v="2"/>
    <s v="NA"/>
    <n v="1"/>
    <x v="10"/>
  </r>
  <r>
    <s v="Young_Nottens"/>
    <d v="2012-03-01T00:00:00"/>
    <x v="28"/>
    <n v="2"/>
    <s v="NA"/>
    <n v="1"/>
    <n v="0"/>
    <x v="14"/>
  </r>
  <r>
    <s v="Young_Nottens"/>
    <d v="2014-04-01T00:00:00"/>
    <x v="9"/>
    <n v="2"/>
    <n v="1"/>
    <s v="NA"/>
    <n v="0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5:K37" firstHeaderRow="1" firstDataRow="1" firstDataCol="1"/>
  <pivotFields count="8">
    <pivotField showAll="0"/>
    <pivotField numFmtId="14" showAll="0"/>
    <pivotField dataField="1" showAll="0">
      <items count="37">
        <item x="33"/>
        <item x="1"/>
        <item x="2"/>
        <item x="21"/>
        <item x="10"/>
        <item x="5"/>
        <item x="6"/>
        <item x="15"/>
        <item x="8"/>
        <item x="13"/>
        <item x="7"/>
        <item x="4"/>
        <item x="26"/>
        <item x="18"/>
        <item x="23"/>
        <item x="12"/>
        <item x="22"/>
        <item x="19"/>
        <item x="14"/>
        <item x="17"/>
        <item x="0"/>
        <item x="28"/>
        <item x="20"/>
        <item x="34"/>
        <item x="27"/>
        <item x="29"/>
        <item x="35"/>
        <item x="25"/>
        <item x="16"/>
        <item x="11"/>
        <item x="24"/>
        <item x="3"/>
        <item x="32"/>
        <item x="31"/>
        <item x="30"/>
        <item x="9"/>
        <item t="default"/>
      </items>
    </pivotField>
    <pivotField showAll="0"/>
    <pivotField showAll="0"/>
    <pivotField showAll="0"/>
    <pivotField showAll="0"/>
    <pivotField axis="axisRow" showAll="0">
      <items count="32">
        <item x="19"/>
        <item x="20"/>
        <item x="21"/>
        <item x="22"/>
        <item x="23"/>
        <item x="30"/>
        <item x="24"/>
        <item x="25"/>
        <item x="26"/>
        <item x="28"/>
        <item x="0"/>
        <item x="29"/>
        <item x="1"/>
        <item x="2"/>
        <item x="17"/>
        <item x="27"/>
        <item x="3"/>
        <item x="4"/>
        <item x="5"/>
        <item x="6"/>
        <item x="13"/>
        <item x="7"/>
        <item x="8"/>
        <item x="16"/>
        <item x="9"/>
        <item x="10"/>
        <item x="11"/>
        <item x="14"/>
        <item x="12"/>
        <item x="15"/>
        <item x="18"/>
        <item t="default"/>
      </items>
    </pivotField>
  </pivotFields>
  <rowFields count="1">
    <field x="7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Average of INTERBIRTH.INTERVAL" fld="2" subtotal="average" baseField="7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5:AF38" firstHeaderRow="1" firstDataRow="2" firstDataCol="1"/>
  <pivotFields count="9">
    <pivotField dataField="1" showAll="0"/>
    <pivotField showAll="0"/>
    <pivotField showAll="0"/>
    <pivotField showAll="0"/>
    <pivotField numFmtId="14" showAll="0"/>
    <pivotField numFmtId="164" showAll="0"/>
    <pivotField showAll="0"/>
    <pivotField axis="axisCol" showAll="0">
      <items count="22">
        <item x="14"/>
        <item x="6"/>
        <item x="7"/>
        <item x="8"/>
        <item x="19"/>
        <item x="18"/>
        <item x="15"/>
        <item x="12"/>
        <item x="13"/>
        <item x="10"/>
        <item x="2"/>
        <item x="9"/>
        <item x="4"/>
        <item x="11"/>
        <item x="17"/>
        <item x="16"/>
        <item x="5"/>
        <item x="0"/>
        <item x="3"/>
        <item x="20"/>
        <item x="1"/>
        <item t="default"/>
      </items>
    </pivotField>
    <pivotField axis="axisRow" showAll="0">
      <items count="32">
        <item x="18"/>
        <item x="20"/>
        <item x="19"/>
        <item x="22"/>
        <item x="24"/>
        <item x="26"/>
        <item x="21"/>
        <item x="29"/>
        <item x="27"/>
        <item x="25"/>
        <item x="28"/>
        <item x="30"/>
        <item x="2"/>
        <item x="3"/>
        <item x="17"/>
        <item x="23"/>
        <item x="6"/>
        <item x="7"/>
        <item x="8"/>
        <item x="0"/>
        <item x="9"/>
        <item x="10"/>
        <item x="16"/>
        <item x="11"/>
        <item x="4"/>
        <item x="12"/>
        <item x="13"/>
        <item x="14"/>
        <item x="1"/>
        <item x="15"/>
        <item x="5"/>
        <item t="default"/>
      </items>
    </pivotField>
  </pivotFields>
  <rowFields count="1">
    <field x="8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7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Count of ID" fld="0" subtotal="count" baseField="8" baseItem="24"/>
  </dataFields>
  <formats count="1">
    <format dxfId="0">
      <pivotArea collapsedLevelsAreSubtotals="1" fieldPosition="0">
        <references count="2">
          <reference field="7" count="1" selected="0">
            <x v="12"/>
          </reference>
          <reference field="8" count="13"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2"/>
  <sheetViews>
    <sheetView tabSelected="1" topLeftCell="D1" workbookViewId="0">
      <selection activeCell="K28" sqref="K28"/>
    </sheetView>
  </sheetViews>
  <sheetFormatPr defaultColWidth="11.19921875" defaultRowHeight="15.6" x14ac:dyDescent="0.3"/>
  <cols>
    <col min="1" max="1" width="17.796875" bestFit="1" customWidth="1"/>
    <col min="2" max="2" width="10.69921875" style="1" bestFit="1" customWidth="1"/>
    <col min="3" max="3" width="19.296875" style="2" bestFit="1" customWidth="1"/>
    <col min="4" max="4" width="21.5" bestFit="1" customWidth="1"/>
    <col min="5" max="5" width="13.69921875" bestFit="1" customWidth="1"/>
    <col min="6" max="6" width="15.69921875" bestFit="1" customWidth="1"/>
    <col min="7" max="7" width="28" bestFit="1" customWidth="1"/>
    <col min="10" max="10" width="12.19921875" customWidth="1"/>
    <col min="11" max="11" width="29" bestFit="1" customWidth="1"/>
  </cols>
  <sheetData>
    <row r="1" spans="1:11" x14ac:dyDescent="0.3">
      <c r="A1" t="s">
        <v>0</v>
      </c>
      <c r="B1" s="1" t="s">
        <v>1</v>
      </c>
      <c r="C1" s="2" t="s">
        <v>59</v>
      </c>
      <c r="D1" t="s">
        <v>55</v>
      </c>
      <c r="E1" t="s">
        <v>56</v>
      </c>
      <c r="F1" t="s">
        <v>57</v>
      </c>
      <c r="G1" t="s">
        <v>58</v>
      </c>
      <c r="H1" t="s">
        <v>479</v>
      </c>
    </row>
    <row r="2" spans="1:11" x14ac:dyDescent="0.3">
      <c r="A2" t="s">
        <v>2</v>
      </c>
      <c r="B2" s="1">
        <v>34973</v>
      </c>
      <c r="C2" s="2">
        <f>DATEDIF(B2,B3,"m")</f>
        <v>24</v>
      </c>
      <c r="D2">
        <v>2</v>
      </c>
      <c r="E2">
        <v>1</v>
      </c>
      <c r="F2">
        <v>1</v>
      </c>
      <c r="G2">
        <v>2</v>
      </c>
      <c r="H2">
        <f>YEAR(B2)</f>
        <v>1995</v>
      </c>
    </row>
    <row r="3" spans="1:11" x14ac:dyDescent="0.3">
      <c r="A3" t="s">
        <v>2</v>
      </c>
      <c r="B3" s="1">
        <v>35704</v>
      </c>
      <c r="C3" s="2">
        <f t="shared" ref="C3:C66" si="0">DATEDIF(B3,B4,"m")</f>
        <v>5</v>
      </c>
      <c r="D3">
        <v>2</v>
      </c>
      <c r="E3" t="s">
        <v>3</v>
      </c>
      <c r="F3" t="s">
        <v>3</v>
      </c>
      <c r="G3">
        <v>0</v>
      </c>
      <c r="H3">
        <f t="shared" ref="H3:H66" si="1">YEAR(B3)</f>
        <v>1997</v>
      </c>
    </row>
    <row r="4" spans="1:11" x14ac:dyDescent="0.3">
      <c r="A4" t="s">
        <v>2</v>
      </c>
      <c r="B4" s="1">
        <v>35855</v>
      </c>
      <c r="C4" s="2">
        <f t="shared" si="0"/>
        <v>6</v>
      </c>
      <c r="D4">
        <v>1</v>
      </c>
      <c r="E4">
        <v>1</v>
      </c>
      <c r="F4" t="s">
        <v>3</v>
      </c>
      <c r="G4">
        <v>0</v>
      </c>
      <c r="H4">
        <f t="shared" si="1"/>
        <v>1998</v>
      </c>
    </row>
    <row r="5" spans="1:11" x14ac:dyDescent="0.3">
      <c r="A5" t="s">
        <v>2</v>
      </c>
      <c r="B5" s="1">
        <v>36039</v>
      </c>
      <c r="C5" s="2">
        <f t="shared" si="0"/>
        <v>36</v>
      </c>
      <c r="D5">
        <v>2</v>
      </c>
      <c r="E5">
        <v>1</v>
      </c>
      <c r="F5">
        <v>1</v>
      </c>
      <c r="G5">
        <v>2</v>
      </c>
      <c r="H5">
        <f t="shared" si="1"/>
        <v>1998</v>
      </c>
      <c r="J5" s="34" t="s">
        <v>475</v>
      </c>
      <c r="K5" t="s">
        <v>480</v>
      </c>
    </row>
    <row r="6" spans="1:11" x14ac:dyDescent="0.3">
      <c r="A6" t="s">
        <v>2</v>
      </c>
      <c r="B6" s="1">
        <v>37135</v>
      </c>
      <c r="C6" s="2">
        <f t="shared" si="0"/>
        <v>15</v>
      </c>
      <c r="D6">
        <v>2</v>
      </c>
      <c r="E6">
        <v>1</v>
      </c>
      <c r="F6">
        <v>1</v>
      </c>
      <c r="G6">
        <v>0</v>
      </c>
      <c r="H6">
        <f t="shared" si="1"/>
        <v>2001</v>
      </c>
      <c r="J6" s="10">
        <v>1979</v>
      </c>
      <c r="K6" s="2">
        <v>23</v>
      </c>
    </row>
    <row r="7" spans="1:11" x14ac:dyDescent="0.3">
      <c r="A7" t="s">
        <v>2</v>
      </c>
      <c r="B7" s="1">
        <v>37591</v>
      </c>
      <c r="C7" s="2">
        <f t="shared" si="0"/>
        <v>9</v>
      </c>
      <c r="D7">
        <v>2</v>
      </c>
      <c r="E7" t="s">
        <v>3</v>
      </c>
      <c r="F7" t="s">
        <v>3</v>
      </c>
      <c r="G7">
        <v>0</v>
      </c>
      <c r="H7">
        <f t="shared" si="1"/>
        <v>2002</v>
      </c>
      <c r="J7" s="10">
        <v>1981</v>
      </c>
      <c r="K7" s="2">
        <v>17</v>
      </c>
    </row>
    <row r="8" spans="1:11" x14ac:dyDescent="0.3">
      <c r="A8" t="s">
        <v>2</v>
      </c>
      <c r="B8" s="1">
        <v>37865</v>
      </c>
      <c r="C8" s="2">
        <f t="shared" si="0"/>
        <v>5</v>
      </c>
      <c r="D8">
        <v>2</v>
      </c>
      <c r="E8" t="s">
        <v>3</v>
      </c>
      <c r="F8" t="s">
        <v>3</v>
      </c>
      <c r="G8">
        <v>0</v>
      </c>
      <c r="H8">
        <f t="shared" si="1"/>
        <v>2003</v>
      </c>
      <c r="J8" s="10">
        <v>1983</v>
      </c>
      <c r="K8" s="2">
        <v>15</v>
      </c>
    </row>
    <row r="9" spans="1:11" x14ac:dyDescent="0.3">
      <c r="A9" t="s">
        <v>2</v>
      </c>
      <c r="B9" s="1">
        <v>38018</v>
      </c>
      <c r="C9" s="2">
        <f t="shared" si="0"/>
        <v>10</v>
      </c>
      <c r="D9">
        <v>2</v>
      </c>
      <c r="E9" t="s">
        <v>3</v>
      </c>
      <c r="F9">
        <v>1</v>
      </c>
      <c r="G9">
        <v>0</v>
      </c>
      <c r="H9">
        <f t="shared" si="1"/>
        <v>2004</v>
      </c>
      <c r="J9" s="10">
        <v>1984</v>
      </c>
      <c r="K9" s="2">
        <v>16</v>
      </c>
    </row>
    <row r="10" spans="1:11" x14ac:dyDescent="0.3">
      <c r="A10" t="s">
        <v>2</v>
      </c>
      <c r="B10" s="1">
        <v>38322</v>
      </c>
      <c r="C10" s="2">
        <f t="shared" si="0"/>
        <v>14</v>
      </c>
      <c r="D10">
        <v>2</v>
      </c>
      <c r="E10" t="s">
        <v>3</v>
      </c>
      <c r="F10" t="s">
        <v>3</v>
      </c>
      <c r="G10">
        <v>0</v>
      </c>
      <c r="H10">
        <f t="shared" si="1"/>
        <v>2004</v>
      </c>
      <c r="J10" s="10">
        <v>1985</v>
      </c>
      <c r="K10" s="2">
        <v>12.5</v>
      </c>
    </row>
    <row r="11" spans="1:11" x14ac:dyDescent="0.3">
      <c r="A11" t="s">
        <v>2</v>
      </c>
      <c r="B11" s="1">
        <v>38749</v>
      </c>
      <c r="C11" s="2">
        <f t="shared" si="0"/>
        <v>12</v>
      </c>
      <c r="D11" t="s">
        <v>3</v>
      </c>
      <c r="E11" t="s">
        <v>3</v>
      </c>
      <c r="F11" t="s">
        <v>3</v>
      </c>
      <c r="G11">
        <v>0</v>
      </c>
      <c r="H11">
        <f t="shared" si="1"/>
        <v>2006</v>
      </c>
      <c r="J11" s="10">
        <v>1986</v>
      </c>
      <c r="K11" s="2">
        <v>17</v>
      </c>
    </row>
    <row r="12" spans="1:11" x14ac:dyDescent="0.3">
      <c r="A12" t="s">
        <v>2</v>
      </c>
      <c r="B12" s="1">
        <v>39114</v>
      </c>
      <c r="C12" s="2" t="s">
        <v>3</v>
      </c>
      <c r="D12">
        <v>1</v>
      </c>
      <c r="E12">
        <v>1</v>
      </c>
      <c r="F12" t="s">
        <v>3</v>
      </c>
      <c r="G12">
        <v>0</v>
      </c>
      <c r="H12">
        <f t="shared" si="1"/>
        <v>2007</v>
      </c>
      <c r="J12" s="10">
        <v>1987</v>
      </c>
      <c r="K12" s="2">
        <v>9.5</v>
      </c>
    </row>
    <row r="13" spans="1:11" x14ac:dyDescent="0.3">
      <c r="A13" t="s">
        <v>4</v>
      </c>
      <c r="B13" s="1">
        <v>38018</v>
      </c>
      <c r="C13" s="2">
        <f t="shared" si="0"/>
        <v>8</v>
      </c>
      <c r="D13" t="s">
        <v>3</v>
      </c>
      <c r="E13" t="s">
        <v>3</v>
      </c>
      <c r="F13" t="s">
        <v>3</v>
      </c>
      <c r="G13">
        <v>0</v>
      </c>
      <c r="H13">
        <f t="shared" si="1"/>
        <v>2004</v>
      </c>
      <c r="J13" s="10">
        <v>1988</v>
      </c>
      <c r="K13" s="2">
        <v>14</v>
      </c>
    </row>
    <row r="14" spans="1:11" x14ac:dyDescent="0.3">
      <c r="A14" t="s">
        <v>4</v>
      </c>
      <c r="B14" s="1">
        <v>38261</v>
      </c>
      <c r="C14" s="2">
        <f t="shared" si="0"/>
        <v>33</v>
      </c>
      <c r="D14">
        <v>2</v>
      </c>
      <c r="E14" t="s">
        <v>3</v>
      </c>
      <c r="F14">
        <v>2</v>
      </c>
      <c r="G14">
        <v>2</v>
      </c>
      <c r="H14">
        <f t="shared" si="1"/>
        <v>2004</v>
      </c>
      <c r="J14" s="10">
        <v>1989</v>
      </c>
      <c r="K14" s="2">
        <v>9</v>
      </c>
    </row>
    <row r="15" spans="1:11" x14ac:dyDescent="0.3">
      <c r="A15" t="s">
        <v>4</v>
      </c>
      <c r="B15" s="1">
        <v>39264</v>
      </c>
      <c r="C15" s="2">
        <f t="shared" si="0"/>
        <v>19</v>
      </c>
      <c r="D15">
        <v>1</v>
      </c>
      <c r="E15" t="s">
        <v>3</v>
      </c>
      <c r="F15">
        <v>1</v>
      </c>
      <c r="G15">
        <v>1</v>
      </c>
      <c r="H15">
        <f t="shared" si="1"/>
        <v>2007</v>
      </c>
      <c r="J15" s="10">
        <v>1990</v>
      </c>
      <c r="K15" s="2" t="e">
        <v>#DIV/0!</v>
      </c>
    </row>
    <row r="16" spans="1:11" x14ac:dyDescent="0.3">
      <c r="A16" t="s">
        <v>4</v>
      </c>
      <c r="B16" s="1">
        <v>39845</v>
      </c>
      <c r="C16" s="2">
        <f t="shared" si="0"/>
        <v>9</v>
      </c>
      <c r="D16">
        <v>3</v>
      </c>
      <c r="E16" t="s">
        <v>3</v>
      </c>
      <c r="F16" t="s">
        <v>3</v>
      </c>
      <c r="G16">
        <v>0</v>
      </c>
      <c r="H16">
        <f t="shared" si="1"/>
        <v>2009</v>
      </c>
      <c r="J16" s="10">
        <v>1995</v>
      </c>
      <c r="K16" s="2">
        <v>17.5</v>
      </c>
    </row>
    <row r="17" spans="1:11" x14ac:dyDescent="0.3">
      <c r="A17" t="s">
        <v>4</v>
      </c>
      <c r="B17" s="1">
        <v>40118</v>
      </c>
      <c r="C17" s="2">
        <f t="shared" si="0"/>
        <v>13</v>
      </c>
      <c r="D17">
        <v>2</v>
      </c>
      <c r="E17" t="s">
        <v>3</v>
      </c>
      <c r="F17" t="s">
        <v>3</v>
      </c>
      <c r="G17">
        <v>0</v>
      </c>
      <c r="H17">
        <f t="shared" si="1"/>
        <v>2009</v>
      </c>
      <c r="J17" s="10">
        <v>1996</v>
      </c>
      <c r="K17" s="2">
        <v>15</v>
      </c>
    </row>
    <row r="18" spans="1:11" x14ac:dyDescent="0.3">
      <c r="A18" t="s">
        <v>4</v>
      </c>
      <c r="B18" s="1">
        <v>40513</v>
      </c>
      <c r="C18" s="2">
        <f t="shared" si="0"/>
        <v>5</v>
      </c>
      <c r="D18" t="s">
        <v>3</v>
      </c>
      <c r="E18" t="s">
        <v>3</v>
      </c>
      <c r="F18" t="s">
        <v>3</v>
      </c>
      <c r="G18">
        <v>0</v>
      </c>
      <c r="H18">
        <f t="shared" si="1"/>
        <v>2010</v>
      </c>
      <c r="J18" s="10">
        <v>1997</v>
      </c>
      <c r="K18" s="2">
        <v>18.285714285714285</v>
      </c>
    </row>
    <row r="19" spans="1:11" x14ac:dyDescent="0.3">
      <c r="A19" t="s">
        <v>4</v>
      </c>
      <c r="B19" s="1">
        <v>40664</v>
      </c>
      <c r="C19" s="2">
        <f t="shared" si="0"/>
        <v>22</v>
      </c>
      <c r="D19">
        <v>2</v>
      </c>
      <c r="E19" t="s">
        <v>3</v>
      </c>
      <c r="F19" t="s">
        <v>3</v>
      </c>
      <c r="G19">
        <v>0</v>
      </c>
      <c r="H19">
        <f t="shared" si="1"/>
        <v>2011</v>
      </c>
      <c r="J19" s="10">
        <v>1998</v>
      </c>
      <c r="K19" s="2">
        <v>20.285714285714285</v>
      </c>
    </row>
    <row r="20" spans="1:11" x14ac:dyDescent="0.3">
      <c r="A20" t="s">
        <v>4</v>
      </c>
      <c r="B20" s="1">
        <v>41334</v>
      </c>
      <c r="C20" s="2" t="s">
        <v>3</v>
      </c>
      <c r="D20">
        <v>1</v>
      </c>
      <c r="E20" t="s">
        <v>3</v>
      </c>
      <c r="F20" t="s">
        <v>3</v>
      </c>
      <c r="G20">
        <v>0</v>
      </c>
      <c r="H20">
        <f t="shared" si="1"/>
        <v>2013</v>
      </c>
      <c r="J20" s="10">
        <v>1999</v>
      </c>
      <c r="K20" s="2">
        <v>24.5</v>
      </c>
    </row>
    <row r="21" spans="1:11" x14ac:dyDescent="0.3">
      <c r="A21" t="s">
        <v>5</v>
      </c>
      <c r="B21" s="1">
        <v>37591</v>
      </c>
      <c r="C21" s="2">
        <f t="shared" si="0"/>
        <v>24</v>
      </c>
      <c r="D21">
        <v>2</v>
      </c>
      <c r="E21">
        <v>1</v>
      </c>
      <c r="F21">
        <v>1</v>
      </c>
      <c r="G21">
        <v>0</v>
      </c>
      <c r="H21">
        <f t="shared" si="1"/>
        <v>2002</v>
      </c>
      <c r="J21" s="10">
        <v>2000</v>
      </c>
      <c r="K21" s="2">
        <v>24.25</v>
      </c>
    </row>
    <row r="22" spans="1:11" x14ac:dyDescent="0.3">
      <c r="A22" t="s">
        <v>5</v>
      </c>
      <c r="B22" s="1">
        <v>38322</v>
      </c>
      <c r="C22" s="2">
        <f t="shared" si="0"/>
        <v>11</v>
      </c>
      <c r="D22">
        <v>2</v>
      </c>
      <c r="E22" t="s">
        <v>3</v>
      </c>
      <c r="F22" t="s">
        <v>3</v>
      </c>
      <c r="G22">
        <v>0</v>
      </c>
      <c r="H22">
        <f t="shared" si="1"/>
        <v>2004</v>
      </c>
      <c r="J22" s="10">
        <v>2001</v>
      </c>
      <c r="K22" s="2">
        <v>20.454545454545453</v>
      </c>
    </row>
    <row r="23" spans="1:11" x14ac:dyDescent="0.3">
      <c r="A23" t="s">
        <v>5</v>
      </c>
      <c r="B23" s="1">
        <v>38657</v>
      </c>
      <c r="C23" s="2">
        <f t="shared" si="0"/>
        <v>11</v>
      </c>
      <c r="D23">
        <v>2</v>
      </c>
      <c r="E23" t="s">
        <v>3</v>
      </c>
      <c r="F23" t="s">
        <v>3</v>
      </c>
      <c r="G23">
        <v>0</v>
      </c>
      <c r="H23">
        <f t="shared" si="1"/>
        <v>2005</v>
      </c>
      <c r="J23" s="10">
        <v>2002</v>
      </c>
      <c r="K23" s="2">
        <v>15.125</v>
      </c>
    </row>
    <row r="24" spans="1:11" x14ac:dyDescent="0.3">
      <c r="A24" t="s">
        <v>5</v>
      </c>
      <c r="B24" s="1">
        <v>38991</v>
      </c>
      <c r="C24" s="2">
        <f t="shared" si="0"/>
        <v>33</v>
      </c>
      <c r="D24">
        <v>2</v>
      </c>
      <c r="E24">
        <v>2</v>
      </c>
      <c r="F24" t="s">
        <v>3</v>
      </c>
      <c r="G24">
        <v>2</v>
      </c>
      <c r="H24">
        <f t="shared" si="1"/>
        <v>2006</v>
      </c>
      <c r="J24" s="10">
        <v>2003</v>
      </c>
      <c r="K24" s="2">
        <v>18.625</v>
      </c>
    </row>
    <row r="25" spans="1:11" x14ac:dyDescent="0.3">
      <c r="A25" t="s">
        <v>5</v>
      </c>
      <c r="B25" s="1">
        <v>39995</v>
      </c>
      <c r="C25" s="2">
        <f t="shared" si="0"/>
        <v>32</v>
      </c>
      <c r="D25">
        <v>2</v>
      </c>
      <c r="E25">
        <v>1</v>
      </c>
      <c r="F25">
        <v>1</v>
      </c>
      <c r="G25">
        <v>1</v>
      </c>
      <c r="H25">
        <f t="shared" si="1"/>
        <v>2009</v>
      </c>
      <c r="J25" s="10">
        <v>2004</v>
      </c>
      <c r="K25" s="2">
        <v>14.642857142857142</v>
      </c>
    </row>
    <row r="26" spans="1:11" x14ac:dyDescent="0.3">
      <c r="A26" t="s">
        <v>5</v>
      </c>
      <c r="B26" s="1">
        <v>40969</v>
      </c>
      <c r="C26" s="2" t="s">
        <v>3</v>
      </c>
      <c r="D26">
        <v>1</v>
      </c>
      <c r="E26" t="s">
        <v>3</v>
      </c>
      <c r="F26">
        <v>1</v>
      </c>
      <c r="G26">
        <v>1</v>
      </c>
      <c r="H26">
        <f t="shared" si="1"/>
        <v>2012</v>
      </c>
      <c r="J26" s="10">
        <v>2005</v>
      </c>
      <c r="K26" s="2">
        <v>17.941176470588236</v>
      </c>
    </row>
    <row r="27" spans="1:11" x14ac:dyDescent="0.3">
      <c r="A27" t="s">
        <v>6</v>
      </c>
      <c r="B27" s="1">
        <v>40695</v>
      </c>
      <c r="C27" s="2" t="s">
        <v>3</v>
      </c>
      <c r="D27">
        <v>2</v>
      </c>
      <c r="E27">
        <v>1</v>
      </c>
      <c r="F27" t="s">
        <v>3</v>
      </c>
      <c r="G27" t="s">
        <v>3</v>
      </c>
      <c r="H27">
        <f t="shared" si="1"/>
        <v>2011</v>
      </c>
      <c r="J27" s="10">
        <v>2006</v>
      </c>
      <c r="K27" s="2">
        <v>23.923076923076923</v>
      </c>
    </row>
    <row r="28" spans="1:11" x14ac:dyDescent="0.3">
      <c r="A28" t="s">
        <v>7</v>
      </c>
      <c r="B28" s="1">
        <v>40179</v>
      </c>
      <c r="C28" s="2">
        <f t="shared" si="0"/>
        <v>23</v>
      </c>
      <c r="D28">
        <v>2</v>
      </c>
      <c r="E28" t="s">
        <v>3</v>
      </c>
      <c r="F28">
        <v>2</v>
      </c>
      <c r="G28">
        <v>0</v>
      </c>
      <c r="H28">
        <f t="shared" si="1"/>
        <v>2010</v>
      </c>
      <c r="J28" s="10">
        <v>2007</v>
      </c>
      <c r="K28" s="2">
        <v>16</v>
      </c>
    </row>
    <row r="29" spans="1:11" x14ac:dyDescent="0.3">
      <c r="A29" t="s">
        <v>7</v>
      </c>
      <c r="B29" s="1">
        <v>40878</v>
      </c>
      <c r="C29" s="2">
        <f t="shared" si="0"/>
        <v>9</v>
      </c>
      <c r="D29">
        <v>1</v>
      </c>
      <c r="E29" t="s">
        <v>3</v>
      </c>
      <c r="F29" t="s">
        <v>3</v>
      </c>
      <c r="G29">
        <v>0</v>
      </c>
      <c r="H29">
        <f t="shared" si="1"/>
        <v>2011</v>
      </c>
      <c r="J29" s="10">
        <v>2008</v>
      </c>
      <c r="K29" s="2">
        <v>17.105263157894736</v>
      </c>
    </row>
    <row r="30" spans="1:11" x14ac:dyDescent="0.3">
      <c r="A30" t="s">
        <v>7</v>
      </c>
      <c r="B30" s="1">
        <v>41153</v>
      </c>
      <c r="C30" s="2">
        <f t="shared" si="0"/>
        <v>17</v>
      </c>
      <c r="D30">
        <v>1</v>
      </c>
      <c r="E30" t="s">
        <v>3</v>
      </c>
      <c r="F30">
        <v>1</v>
      </c>
      <c r="G30">
        <v>1</v>
      </c>
      <c r="H30">
        <f t="shared" si="1"/>
        <v>2012</v>
      </c>
      <c r="J30" s="10">
        <v>2009</v>
      </c>
      <c r="K30" s="2">
        <v>19</v>
      </c>
    </row>
    <row r="31" spans="1:11" x14ac:dyDescent="0.3">
      <c r="A31" t="s">
        <v>7</v>
      </c>
      <c r="B31" s="1">
        <v>41671</v>
      </c>
      <c r="C31" s="2">
        <f t="shared" si="0"/>
        <v>10</v>
      </c>
      <c r="D31">
        <v>2</v>
      </c>
      <c r="E31" t="s">
        <v>3</v>
      </c>
      <c r="F31" t="s">
        <v>3</v>
      </c>
      <c r="G31">
        <v>0</v>
      </c>
      <c r="H31">
        <f t="shared" si="1"/>
        <v>2014</v>
      </c>
      <c r="J31" s="10">
        <v>2010</v>
      </c>
      <c r="K31" s="2">
        <v>18.333333333333332</v>
      </c>
    </row>
    <row r="32" spans="1:11" x14ac:dyDescent="0.3">
      <c r="A32" t="s">
        <v>7</v>
      </c>
      <c r="B32" s="1">
        <v>41974</v>
      </c>
      <c r="C32" s="2" t="s">
        <v>3</v>
      </c>
      <c r="D32">
        <v>2</v>
      </c>
      <c r="E32" t="s">
        <v>3</v>
      </c>
      <c r="F32" t="s">
        <v>3</v>
      </c>
      <c r="G32" t="s">
        <v>3</v>
      </c>
      <c r="H32">
        <f t="shared" si="1"/>
        <v>2014</v>
      </c>
      <c r="J32" s="10">
        <v>2011</v>
      </c>
      <c r="K32" s="2">
        <v>17.866666666666667</v>
      </c>
    </row>
    <row r="33" spans="1:11" x14ac:dyDescent="0.3">
      <c r="A33" t="s">
        <v>8</v>
      </c>
      <c r="B33" s="1">
        <v>40210</v>
      </c>
      <c r="C33" s="2">
        <f t="shared" si="0"/>
        <v>13</v>
      </c>
      <c r="D33">
        <v>1</v>
      </c>
      <c r="E33">
        <v>1</v>
      </c>
      <c r="F33" t="s">
        <v>3</v>
      </c>
      <c r="G33">
        <v>0</v>
      </c>
      <c r="H33">
        <f t="shared" si="1"/>
        <v>2010</v>
      </c>
      <c r="J33" s="10">
        <v>2012</v>
      </c>
      <c r="K33" s="2">
        <v>17</v>
      </c>
    </row>
    <row r="34" spans="1:11" x14ac:dyDescent="0.3">
      <c r="A34" t="s">
        <v>8</v>
      </c>
      <c r="B34" s="1">
        <v>40603</v>
      </c>
      <c r="C34" s="2">
        <f t="shared" si="0"/>
        <v>21</v>
      </c>
      <c r="D34">
        <v>1</v>
      </c>
      <c r="E34">
        <v>1</v>
      </c>
      <c r="F34" t="s">
        <v>3</v>
      </c>
      <c r="G34">
        <v>1</v>
      </c>
      <c r="H34">
        <f t="shared" si="1"/>
        <v>2011</v>
      </c>
      <c r="J34" s="10">
        <v>2013</v>
      </c>
      <c r="K34" s="2">
        <v>9.5833333333333339</v>
      </c>
    </row>
    <row r="35" spans="1:11" x14ac:dyDescent="0.3">
      <c r="A35" t="s">
        <v>8</v>
      </c>
      <c r="B35" s="1">
        <v>41244</v>
      </c>
      <c r="C35" s="2">
        <f t="shared" si="0"/>
        <v>10</v>
      </c>
      <c r="D35">
        <v>1</v>
      </c>
      <c r="E35" t="s">
        <v>3</v>
      </c>
      <c r="F35" t="s">
        <v>3</v>
      </c>
      <c r="G35">
        <v>0</v>
      </c>
      <c r="H35">
        <f t="shared" si="1"/>
        <v>2012</v>
      </c>
      <c r="J35" s="10">
        <v>2014</v>
      </c>
      <c r="K35" s="2">
        <v>7.8571428571428568</v>
      </c>
    </row>
    <row r="36" spans="1:11" x14ac:dyDescent="0.3">
      <c r="A36" t="s">
        <v>8</v>
      </c>
      <c r="B36" s="1">
        <v>41548</v>
      </c>
      <c r="C36" s="2" t="s">
        <v>3</v>
      </c>
      <c r="D36">
        <v>2</v>
      </c>
      <c r="E36">
        <v>1</v>
      </c>
      <c r="F36">
        <v>1</v>
      </c>
      <c r="G36" t="s">
        <v>3</v>
      </c>
      <c r="H36">
        <f t="shared" si="1"/>
        <v>2013</v>
      </c>
      <c r="J36" s="10">
        <v>2015</v>
      </c>
      <c r="K36" s="2" t="e">
        <v>#DIV/0!</v>
      </c>
    </row>
    <row r="37" spans="1:11" x14ac:dyDescent="0.3">
      <c r="A37" t="s">
        <v>9</v>
      </c>
      <c r="B37" s="1">
        <v>38078</v>
      </c>
      <c r="C37" s="2">
        <f t="shared" si="0"/>
        <v>26</v>
      </c>
      <c r="D37">
        <v>2</v>
      </c>
      <c r="E37" t="s">
        <v>3</v>
      </c>
      <c r="F37">
        <v>2</v>
      </c>
      <c r="G37">
        <v>2</v>
      </c>
      <c r="H37">
        <f t="shared" si="1"/>
        <v>2004</v>
      </c>
      <c r="J37" s="10" t="s">
        <v>477</v>
      </c>
      <c r="K37" s="2">
        <v>17.30952380952381</v>
      </c>
    </row>
    <row r="38" spans="1:11" x14ac:dyDescent="0.3">
      <c r="A38" t="s">
        <v>9</v>
      </c>
      <c r="B38" s="1">
        <v>38869</v>
      </c>
      <c r="C38" s="2">
        <f t="shared" si="0"/>
        <v>7</v>
      </c>
      <c r="D38" t="s">
        <v>3</v>
      </c>
      <c r="E38" t="s">
        <v>3</v>
      </c>
      <c r="F38" t="s">
        <v>3</v>
      </c>
      <c r="G38">
        <v>0</v>
      </c>
      <c r="H38">
        <f t="shared" si="1"/>
        <v>2006</v>
      </c>
    </row>
    <row r="39" spans="1:11" x14ac:dyDescent="0.3">
      <c r="A39" t="s">
        <v>9</v>
      </c>
      <c r="B39" s="1">
        <v>39083</v>
      </c>
      <c r="C39" s="2">
        <f t="shared" si="0"/>
        <v>23</v>
      </c>
      <c r="D39" t="s">
        <v>3</v>
      </c>
      <c r="E39" t="s">
        <v>3</v>
      </c>
      <c r="F39" t="s">
        <v>3</v>
      </c>
      <c r="G39">
        <v>0</v>
      </c>
      <c r="H39">
        <f t="shared" si="1"/>
        <v>2007</v>
      </c>
    </row>
    <row r="40" spans="1:11" x14ac:dyDescent="0.3">
      <c r="A40" t="s">
        <v>9</v>
      </c>
      <c r="B40" s="1">
        <v>39783</v>
      </c>
      <c r="C40" s="2">
        <f t="shared" si="0"/>
        <v>20</v>
      </c>
      <c r="D40">
        <v>1</v>
      </c>
      <c r="E40">
        <v>1</v>
      </c>
      <c r="F40" t="s">
        <v>3</v>
      </c>
      <c r="G40">
        <v>1</v>
      </c>
      <c r="H40">
        <f t="shared" si="1"/>
        <v>2008</v>
      </c>
    </row>
    <row r="41" spans="1:11" x14ac:dyDescent="0.3">
      <c r="A41" t="s">
        <v>9</v>
      </c>
      <c r="B41" s="1">
        <v>40391</v>
      </c>
      <c r="C41" s="2">
        <f t="shared" si="0"/>
        <v>11</v>
      </c>
      <c r="D41">
        <v>1</v>
      </c>
      <c r="E41" t="s">
        <v>3</v>
      </c>
      <c r="F41" t="s">
        <v>3</v>
      </c>
      <c r="G41">
        <v>0</v>
      </c>
      <c r="H41">
        <f t="shared" si="1"/>
        <v>2010</v>
      </c>
    </row>
    <row r="42" spans="1:11" x14ac:dyDescent="0.3">
      <c r="A42" t="s">
        <v>9</v>
      </c>
      <c r="B42" s="1">
        <v>40725</v>
      </c>
      <c r="C42" s="2" t="s">
        <v>3</v>
      </c>
      <c r="D42">
        <v>2</v>
      </c>
      <c r="E42" t="s">
        <v>3</v>
      </c>
      <c r="F42">
        <v>2</v>
      </c>
      <c r="G42">
        <v>1</v>
      </c>
      <c r="H42">
        <f t="shared" si="1"/>
        <v>2011</v>
      </c>
    </row>
    <row r="43" spans="1:11" x14ac:dyDescent="0.3">
      <c r="A43" t="s">
        <v>10</v>
      </c>
      <c r="B43" s="1">
        <v>35582</v>
      </c>
      <c r="C43" s="2">
        <f t="shared" si="0"/>
        <v>11</v>
      </c>
      <c r="D43" t="s">
        <v>3</v>
      </c>
      <c r="E43" t="s">
        <v>3</v>
      </c>
      <c r="F43" t="s">
        <v>3</v>
      </c>
      <c r="G43">
        <v>0</v>
      </c>
      <c r="H43">
        <f t="shared" si="1"/>
        <v>1997</v>
      </c>
    </row>
    <row r="44" spans="1:11" x14ac:dyDescent="0.3">
      <c r="A44" t="s">
        <v>10</v>
      </c>
      <c r="B44" s="1">
        <v>35916</v>
      </c>
      <c r="C44" s="2">
        <f t="shared" si="0"/>
        <v>18</v>
      </c>
      <c r="D44">
        <v>2</v>
      </c>
      <c r="E44" t="s">
        <v>3</v>
      </c>
      <c r="F44" t="s">
        <v>3</v>
      </c>
      <c r="G44">
        <v>0</v>
      </c>
      <c r="H44">
        <f t="shared" si="1"/>
        <v>1998</v>
      </c>
    </row>
    <row r="45" spans="1:11" x14ac:dyDescent="0.3">
      <c r="A45" t="s">
        <v>10</v>
      </c>
      <c r="B45" s="1">
        <v>36465</v>
      </c>
      <c r="C45" s="2">
        <f t="shared" si="0"/>
        <v>24</v>
      </c>
      <c r="D45">
        <v>1</v>
      </c>
      <c r="E45" t="s">
        <v>3</v>
      </c>
      <c r="F45">
        <v>1</v>
      </c>
      <c r="G45">
        <v>1</v>
      </c>
      <c r="H45">
        <f t="shared" si="1"/>
        <v>1999</v>
      </c>
    </row>
    <row r="46" spans="1:11" x14ac:dyDescent="0.3">
      <c r="A46" t="s">
        <v>10</v>
      </c>
      <c r="B46" s="1">
        <v>37196</v>
      </c>
      <c r="C46" s="2">
        <f t="shared" si="0"/>
        <v>35</v>
      </c>
      <c r="D46">
        <v>2</v>
      </c>
      <c r="E46" t="s">
        <v>3</v>
      </c>
      <c r="F46">
        <v>1</v>
      </c>
      <c r="G46">
        <v>1</v>
      </c>
      <c r="H46">
        <f t="shared" si="1"/>
        <v>2001</v>
      </c>
    </row>
    <row r="47" spans="1:11" x14ac:dyDescent="0.3">
      <c r="A47" t="s">
        <v>10</v>
      </c>
      <c r="B47" s="1">
        <v>38261</v>
      </c>
      <c r="C47" s="2">
        <f t="shared" si="0"/>
        <v>8</v>
      </c>
      <c r="D47" t="s">
        <v>3</v>
      </c>
      <c r="E47" t="s">
        <v>3</v>
      </c>
      <c r="F47" t="s">
        <v>3</v>
      </c>
      <c r="G47">
        <v>0</v>
      </c>
      <c r="H47">
        <f t="shared" si="1"/>
        <v>2004</v>
      </c>
    </row>
    <row r="48" spans="1:11" x14ac:dyDescent="0.3">
      <c r="A48" t="s">
        <v>10</v>
      </c>
      <c r="B48" s="1">
        <v>38504</v>
      </c>
      <c r="C48" s="2">
        <f t="shared" si="0"/>
        <v>31</v>
      </c>
      <c r="D48">
        <v>1</v>
      </c>
      <c r="E48">
        <v>1</v>
      </c>
      <c r="F48" t="s">
        <v>3</v>
      </c>
      <c r="G48">
        <v>1</v>
      </c>
      <c r="H48">
        <f t="shared" si="1"/>
        <v>2005</v>
      </c>
    </row>
    <row r="49" spans="1:8" x14ac:dyDescent="0.3">
      <c r="A49" t="s">
        <v>10</v>
      </c>
      <c r="B49" s="1">
        <v>39448</v>
      </c>
      <c r="C49" s="2">
        <f t="shared" si="0"/>
        <v>12</v>
      </c>
      <c r="D49">
        <v>2</v>
      </c>
      <c r="E49" t="s">
        <v>3</v>
      </c>
      <c r="F49" t="s">
        <v>3</v>
      </c>
      <c r="G49">
        <v>0</v>
      </c>
      <c r="H49">
        <f t="shared" si="1"/>
        <v>2008</v>
      </c>
    </row>
    <row r="50" spans="1:8" x14ac:dyDescent="0.3">
      <c r="A50" t="s">
        <v>10</v>
      </c>
      <c r="B50" s="1">
        <v>39814</v>
      </c>
      <c r="C50" s="3" t="s">
        <v>3</v>
      </c>
      <c r="D50">
        <v>1</v>
      </c>
      <c r="E50" t="s">
        <v>3</v>
      </c>
      <c r="F50" t="s">
        <v>3</v>
      </c>
      <c r="G50">
        <v>0</v>
      </c>
      <c r="H50">
        <f t="shared" si="1"/>
        <v>2009</v>
      </c>
    </row>
    <row r="51" spans="1:8" x14ac:dyDescent="0.3">
      <c r="A51" t="s">
        <v>11</v>
      </c>
      <c r="B51" s="1">
        <v>39114</v>
      </c>
      <c r="C51" s="2">
        <f t="shared" si="0"/>
        <v>21</v>
      </c>
      <c r="D51">
        <v>2</v>
      </c>
      <c r="E51" t="s">
        <v>3</v>
      </c>
      <c r="F51">
        <v>2</v>
      </c>
      <c r="G51">
        <v>2</v>
      </c>
      <c r="H51">
        <f t="shared" si="1"/>
        <v>2007</v>
      </c>
    </row>
    <row r="52" spans="1:8" x14ac:dyDescent="0.3">
      <c r="A52" t="s">
        <v>11</v>
      </c>
      <c r="B52" s="1">
        <v>39753</v>
      </c>
      <c r="C52" s="2">
        <f t="shared" si="0"/>
        <v>23</v>
      </c>
      <c r="D52">
        <v>2</v>
      </c>
      <c r="E52">
        <v>2</v>
      </c>
      <c r="F52" t="s">
        <v>3</v>
      </c>
      <c r="G52">
        <v>2</v>
      </c>
      <c r="H52">
        <f t="shared" si="1"/>
        <v>2008</v>
      </c>
    </row>
    <row r="53" spans="1:8" x14ac:dyDescent="0.3">
      <c r="A53" t="s">
        <v>11</v>
      </c>
      <c r="B53" s="1">
        <v>40452</v>
      </c>
      <c r="C53" s="2">
        <f t="shared" si="0"/>
        <v>26</v>
      </c>
      <c r="D53">
        <v>2</v>
      </c>
      <c r="E53">
        <v>1</v>
      </c>
      <c r="F53">
        <v>1</v>
      </c>
      <c r="G53">
        <v>1</v>
      </c>
      <c r="H53">
        <f t="shared" si="1"/>
        <v>2010</v>
      </c>
    </row>
    <row r="54" spans="1:8" x14ac:dyDescent="0.3">
      <c r="A54" t="s">
        <v>11</v>
      </c>
      <c r="B54" s="1">
        <v>41244</v>
      </c>
      <c r="C54" s="2">
        <f t="shared" si="0"/>
        <v>23</v>
      </c>
      <c r="D54">
        <v>2</v>
      </c>
      <c r="E54">
        <v>2</v>
      </c>
      <c r="F54" t="s">
        <v>3</v>
      </c>
      <c r="G54">
        <v>2</v>
      </c>
      <c r="H54">
        <f t="shared" si="1"/>
        <v>2012</v>
      </c>
    </row>
    <row r="55" spans="1:8" x14ac:dyDescent="0.3">
      <c r="A55" t="s">
        <v>11</v>
      </c>
      <c r="B55" s="1">
        <v>41944</v>
      </c>
      <c r="C55" s="3" t="s">
        <v>3</v>
      </c>
      <c r="D55">
        <v>1</v>
      </c>
      <c r="E55" t="s">
        <v>3</v>
      </c>
      <c r="F55" t="s">
        <v>3</v>
      </c>
      <c r="G55">
        <v>0</v>
      </c>
      <c r="H55">
        <f t="shared" si="1"/>
        <v>2014</v>
      </c>
    </row>
    <row r="56" spans="1:8" x14ac:dyDescent="0.3">
      <c r="A56" t="s">
        <v>12</v>
      </c>
      <c r="B56" s="1">
        <v>38749</v>
      </c>
      <c r="C56" s="2">
        <f t="shared" si="0"/>
        <v>24</v>
      </c>
      <c r="D56">
        <v>2</v>
      </c>
      <c r="E56">
        <v>1</v>
      </c>
      <c r="F56" t="s">
        <v>3</v>
      </c>
      <c r="G56">
        <v>1</v>
      </c>
      <c r="H56">
        <f t="shared" si="1"/>
        <v>2006</v>
      </c>
    </row>
    <row r="57" spans="1:8" x14ac:dyDescent="0.3">
      <c r="A57" t="s">
        <v>12</v>
      </c>
      <c r="B57" s="1">
        <v>39479</v>
      </c>
      <c r="C57" s="2">
        <f t="shared" si="0"/>
        <v>23</v>
      </c>
      <c r="D57">
        <v>2</v>
      </c>
      <c r="E57">
        <v>2</v>
      </c>
      <c r="F57" t="s">
        <v>3</v>
      </c>
      <c r="G57">
        <v>1</v>
      </c>
      <c r="H57">
        <f t="shared" si="1"/>
        <v>2008</v>
      </c>
    </row>
    <row r="58" spans="1:8" x14ac:dyDescent="0.3">
      <c r="A58" t="s">
        <v>12</v>
      </c>
      <c r="B58" s="1">
        <v>40179</v>
      </c>
      <c r="C58" s="2">
        <f t="shared" si="0"/>
        <v>26</v>
      </c>
      <c r="D58">
        <v>3</v>
      </c>
      <c r="E58">
        <v>2</v>
      </c>
      <c r="F58">
        <v>1</v>
      </c>
      <c r="G58">
        <v>1</v>
      </c>
      <c r="H58">
        <f t="shared" si="1"/>
        <v>2010</v>
      </c>
    </row>
    <row r="59" spans="1:8" x14ac:dyDescent="0.3">
      <c r="A59" t="s">
        <v>12</v>
      </c>
      <c r="B59" s="1">
        <v>40969</v>
      </c>
      <c r="C59" s="2">
        <f t="shared" si="0"/>
        <v>16</v>
      </c>
      <c r="D59">
        <v>2</v>
      </c>
      <c r="E59">
        <v>1</v>
      </c>
      <c r="F59" t="s">
        <v>3</v>
      </c>
      <c r="G59">
        <v>0</v>
      </c>
      <c r="H59">
        <f t="shared" si="1"/>
        <v>2012</v>
      </c>
    </row>
    <row r="60" spans="1:8" x14ac:dyDescent="0.3">
      <c r="A60" t="s">
        <v>12</v>
      </c>
      <c r="B60" s="1">
        <v>41456</v>
      </c>
      <c r="C60" s="2">
        <f t="shared" si="0"/>
        <v>5</v>
      </c>
      <c r="D60" t="s">
        <v>3</v>
      </c>
      <c r="E60" t="s">
        <v>3</v>
      </c>
      <c r="F60" t="s">
        <v>3</v>
      </c>
      <c r="G60">
        <v>0</v>
      </c>
      <c r="H60">
        <f t="shared" si="1"/>
        <v>2013</v>
      </c>
    </row>
    <row r="61" spans="1:8" x14ac:dyDescent="0.3">
      <c r="A61" t="s">
        <v>12</v>
      </c>
      <c r="B61" s="1">
        <v>41609</v>
      </c>
      <c r="C61" s="3" t="s">
        <v>3</v>
      </c>
      <c r="D61">
        <v>2</v>
      </c>
      <c r="E61">
        <v>1</v>
      </c>
      <c r="F61">
        <v>1</v>
      </c>
      <c r="G61" t="s">
        <v>3</v>
      </c>
      <c r="H61">
        <f t="shared" si="1"/>
        <v>2013</v>
      </c>
    </row>
    <row r="62" spans="1:8" x14ac:dyDescent="0.3">
      <c r="A62" t="s">
        <v>13</v>
      </c>
      <c r="B62" s="1">
        <v>39845</v>
      </c>
      <c r="C62" s="3" t="s">
        <v>3</v>
      </c>
      <c r="D62">
        <v>1</v>
      </c>
      <c r="E62">
        <v>1</v>
      </c>
      <c r="F62" t="s">
        <v>3</v>
      </c>
      <c r="G62">
        <v>1</v>
      </c>
      <c r="H62">
        <f t="shared" si="1"/>
        <v>2009</v>
      </c>
    </row>
    <row r="63" spans="1:8" x14ac:dyDescent="0.3">
      <c r="A63" t="s">
        <v>14</v>
      </c>
      <c r="B63" s="1">
        <v>40575</v>
      </c>
      <c r="C63" s="2">
        <f t="shared" si="0"/>
        <v>24</v>
      </c>
      <c r="D63">
        <v>1</v>
      </c>
      <c r="E63">
        <v>1</v>
      </c>
      <c r="F63" t="s">
        <v>3</v>
      </c>
      <c r="G63">
        <v>0</v>
      </c>
      <c r="H63">
        <f t="shared" si="1"/>
        <v>2011</v>
      </c>
    </row>
    <row r="64" spans="1:8" x14ac:dyDescent="0.3">
      <c r="A64" t="s">
        <v>14</v>
      </c>
      <c r="B64" s="1">
        <v>41306</v>
      </c>
      <c r="C64" s="2">
        <f t="shared" si="0"/>
        <v>12</v>
      </c>
      <c r="D64">
        <v>1</v>
      </c>
      <c r="E64" t="s">
        <v>3</v>
      </c>
      <c r="F64" t="s">
        <v>3</v>
      </c>
      <c r="G64">
        <v>0</v>
      </c>
      <c r="H64">
        <f t="shared" si="1"/>
        <v>2013</v>
      </c>
    </row>
    <row r="65" spans="1:8" x14ac:dyDescent="0.3">
      <c r="A65" t="s">
        <v>14</v>
      </c>
      <c r="B65" s="1">
        <v>41671</v>
      </c>
      <c r="C65" s="3" t="s">
        <v>3</v>
      </c>
      <c r="D65">
        <v>1</v>
      </c>
      <c r="E65">
        <v>1</v>
      </c>
      <c r="F65" t="s">
        <v>3</v>
      </c>
      <c r="G65" t="s">
        <v>3</v>
      </c>
      <c r="H65">
        <f t="shared" si="1"/>
        <v>2014</v>
      </c>
    </row>
    <row r="66" spans="1:8" x14ac:dyDescent="0.3">
      <c r="A66" t="s">
        <v>15</v>
      </c>
      <c r="B66" s="1">
        <v>40695</v>
      </c>
      <c r="C66" s="2">
        <f t="shared" si="0"/>
        <v>28</v>
      </c>
      <c r="D66">
        <v>1</v>
      </c>
      <c r="E66">
        <v>1</v>
      </c>
      <c r="F66" t="s">
        <v>3</v>
      </c>
      <c r="G66">
        <v>1</v>
      </c>
      <c r="H66">
        <f t="shared" si="1"/>
        <v>2011</v>
      </c>
    </row>
    <row r="67" spans="1:8" x14ac:dyDescent="0.3">
      <c r="A67" t="s">
        <v>15</v>
      </c>
      <c r="B67" s="1">
        <v>41548</v>
      </c>
      <c r="C67" s="3" t="s">
        <v>3</v>
      </c>
      <c r="D67">
        <v>1</v>
      </c>
      <c r="E67" t="s">
        <v>3</v>
      </c>
      <c r="F67">
        <v>1</v>
      </c>
      <c r="G67" t="s">
        <v>3</v>
      </c>
      <c r="H67">
        <f t="shared" ref="H67:H130" si="2">YEAR(B67)</f>
        <v>2013</v>
      </c>
    </row>
    <row r="68" spans="1:8" x14ac:dyDescent="0.3">
      <c r="A68" t="s">
        <v>16</v>
      </c>
      <c r="B68" s="1">
        <v>39661</v>
      </c>
      <c r="C68" s="2">
        <f t="shared" ref="C68:C131" si="3">DATEDIF(B68,B69,"m")</f>
        <v>24</v>
      </c>
      <c r="D68">
        <v>1</v>
      </c>
      <c r="E68" t="s">
        <v>3</v>
      </c>
      <c r="F68" t="s">
        <v>3</v>
      </c>
      <c r="G68">
        <v>1</v>
      </c>
      <c r="H68">
        <f t="shared" si="2"/>
        <v>2008</v>
      </c>
    </row>
    <row r="69" spans="1:8" x14ac:dyDescent="0.3">
      <c r="A69" t="s">
        <v>16</v>
      </c>
      <c r="B69" s="1">
        <v>40391</v>
      </c>
      <c r="C69" s="2">
        <f t="shared" si="3"/>
        <v>16</v>
      </c>
      <c r="D69">
        <v>1</v>
      </c>
      <c r="E69" t="s">
        <v>3</v>
      </c>
      <c r="F69">
        <v>1</v>
      </c>
      <c r="G69">
        <v>0</v>
      </c>
      <c r="H69">
        <f t="shared" si="2"/>
        <v>2010</v>
      </c>
    </row>
    <row r="70" spans="1:8" x14ac:dyDescent="0.3">
      <c r="A70" t="s">
        <v>16</v>
      </c>
      <c r="B70" s="1">
        <v>40878</v>
      </c>
      <c r="C70" s="2">
        <f t="shared" si="3"/>
        <v>13</v>
      </c>
      <c r="D70">
        <v>2</v>
      </c>
      <c r="E70" t="s">
        <v>3</v>
      </c>
      <c r="F70" t="s">
        <v>3</v>
      </c>
      <c r="G70">
        <v>0</v>
      </c>
      <c r="H70">
        <f t="shared" si="2"/>
        <v>2011</v>
      </c>
    </row>
    <row r="71" spans="1:8" x14ac:dyDescent="0.3">
      <c r="A71" t="s">
        <v>16</v>
      </c>
      <c r="B71" s="1">
        <v>41275</v>
      </c>
      <c r="C71" s="2">
        <f t="shared" si="3"/>
        <v>13</v>
      </c>
      <c r="D71">
        <v>1</v>
      </c>
      <c r="E71" t="s">
        <v>3</v>
      </c>
      <c r="F71" t="s">
        <v>3</v>
      </c>
      <c r="G71">
        <v>0</v>
      </c>
      <c r="H71">
        <f t="shared" si="2"/>
        <v>2013</v>
      </c>
    </row>
    <row r="72" spans="1:8" x14ac:dyDescent="0.3">
      <c r="A72" t="s">
        <v>16</v>
      </c>
      <c r="B72" s="1">
        <v>41671</v>
      </c>
      <c r="C72" s="3" t="s">
        <v>3</v>
      </c>
      <c r="D72">
        <v>2</v>
      </c>
      <c r="E72">
        <v>1</v>
      </c>
      <c r="F72" t="s">
        <v>3</v>
      </c>
      <c r="G72" t="s">
        <v>3</v>
      </c>
      <c r="H72">
        <f t="shared" si="2"/>
        <v>2014</v>
      </c>
    </row>
    <row r="73" spans="1:8" x14ac:dyDescent="0.3">
      <c r="A73" t="s">
        <v>17</v>
      </c>
      <c r="B73" s="1">
        <v>39295</v>
      </c>
      <c r="C73" s="2">
        <f t="shared" si="3"/>
        <v>9</v>
      </c>
      <c r="D73" t="s">
        <v>3</v>
      </c>
      <c r="E73" t="s">
        <v>3</v>
      </c>
      <c r="F73" t="s">
        <v>3</v>
      </c>
      <c r="G73">
        <v>0</v>
      </c>
      <c r="H73">
        <f t="shared" si="2"/>
        <v>2007</v>
      </c>
    </row>
    <row r="74" spans="1:8" x14ac:dyDescent="0.3">
      <c r="A74" t="s">
        <v>17</v>
      </c>
      <c r="B74" s="1">
        <v>39569</v>
      </c>
      <c r="C74" s="2">
        <f t="shared" si="3"/>
        <v>8</v>
      </c>
      <c r="D74">
        <v>2</v>
      </c>
      <c r="E74" t="s">
        <v>3</v>
      </c>
      <c r="F74" t="s">
        <v>3</v>
      </c>
      <c r="G74">
        <v>0</v>
      </c>
      <c r="H74">
        <f t="shared" si="2"/>
        <v>2008</v>
      </c>
    </row>
    <row r="75" spans="1:8" x14ac:dyDescent="0.3">
      <c r="A75" t="s">
        <v>17</v>
      </c>
      <c r="B75" s="1">
        <v>39814</v>
      </c>
      <c r="C75" s="2">
        <f t="shared" si="3"/>
        <v>11</v>
      </c>
      <c r="D75">
        <v>2</v>
      </c>
      <c r="E75" t="s">
        <v>3</v>
      </c>
      <c r="F75" t="s">
        <v>3</v>
      </c>
      <c r="G75">
        <v>0</v>
      </c>
      <c r="H75">
        <f t="shared" si="2"/>
        <v>2009</v>
      </c>
    </row>
    <row r="76" spans="1:8" x14ac:dyDescent="0.3">
      <c r="A76" t="s">
        <v>17</v>
      </c>
      <c r="B76" s="1">
        <v>40148</v>
      </c>
      <c r="C76" s="3" t="s">
        <v>3</v>
      </c>
      <c r="D76">
        <v>2</v>
      </c>
      <c r="E76">
        <v>1</v>
      </c>
      <c r="F76">
        <v>1</v>
      </c>
      <c r="G76">
        <v>0</v>
      </c>
      <c r="H76">
        <f t="shared" si="2"/>
        <v>2009</v>
      </c>
    </row>
    <row r="77" spans="1:8" x14ac:dyDescent="0.3">
      <c r="A77" t="s">
        <v>18</v>
      </c>
      <c r="B77" s="1">
        <v>35490</v>
      </c>
      <c r="C77" s="2">
        <f t="shared" si="3"/>
        <v>10</v>
      </c>
      <c r="D77" t="s">
        <v>3</v>
      </c>
      <c r="E77" t="s">
        <v>3</v>
      </c>
      <c r="F77" t="s">
        <v>3</v>
      </c>
      <c r="G77">
        <v>0</v>
      </c>
      <c r="H77">
        <f t="shared" si="2"/>
        <v>1997</v>
      </c>
    </row>
    <row r="78" spans="1:8" x14ac:dyDescent="0.3">
      <c r="A78" t="s">
        <v>18</v>
      </c>
      <c r="B78" s="1">
        <v>35796</v>
      </c>
      <c r="C78" s="2">
        <f t="shared" si="3"/>
        <v>11</v>
      </c>
      <c r="D78" t="s">
        <v>3</v>
      </c>
      <c r="E78" t="s">
        <v>3</v>
      </c>
      <c r="F78" t="s">
        <v>3</v>
      </c>
      <c r="G78">
        <v>0</v>
      </c>
      <c r="H78">
        <f t="shared" si="2"/>
        <v>1998</v>
      </c>
    </row>
    <row r="79" spans="1:8" x14ac:dyDescent="0.3">
      <c r="A79" t="s">
        <v>18</v>
      </c>
      <c r="B79" s="1">
        <v>36130</v>
      </c>
      <c r="C79" s="2">
        <f t="shared" si="3"/>
        <v>11</v>
      </c>
      <c r="D79" t="s">
        <v>3</v>
      </c>
      <c r="E79" t="s">
        <v>3</v>
      </c>
      <c r="F79" t="s">
        <v>3</v>
      </c>
      <c r="G79">
        <v>0</v>
      </c>
      <c r="H79">
        <f t="shared" si="2"/>
        <v>1998</v>
      </c>
    </row>
    <row r="80" spans="1:8" x14ac:dyDescent="0.3">
      <c r="A80" t="s">
        <v>18</v>
      </c>
      <c r="B80" s="1">
        <v>36465</v>
      </c>
      <c r="C80" s="2">
        <f t="shared" si="3"/>
        <v>25</v>
      </c>
      <c r="D80">
        <v>2</v>
      </c>
      <c r="E80">
        <v>2</v>
      </c>
      <c r="F80" t="s">
        <v>3</v>
      </c>
      <c r="G80">
        <v>2</v>
      </c>
      <c r="H80">
        <f t="shared" si="2"/>
        <v>1999</v>
      </c>
    </row>
    <row r="81" spans="1:8" x14ac:dyDescent="0.3">
      <c r="A81" t="s">
        <v>18</v>
      </c>
      <c r="B81" s="1">
        <v>37226</v>
      </c>
      <c r="C81" s="2">
        <f t="shared" si="3"/>
        <v>25</v>
      </c>
      <c r="D81">
        <v>3</v>
      </c>
      <c r="E81" t="s">
        <v>3</v>
      </c>
      <c r="F81">
        <v>3</v>
      </c>
      <c r="G81">
        <v>3</v>
      </c>
      <c r="H81">
        <f t="shared" si="2"/>
        <v>2001</v>
      </c>
    </row>
    <row r="82" spans="1:8" x14ac:dyDescent="0.3">
      <c r="A82" t="s">
        <v>18</v>
      </c>
      <c r="B82" s="1">
        <v>37987</v>
      </c>
      <c r="C82" s="2">
        <f t="shared" si="3"/>
        <v>23</v>
      </c>
      <c r="D82" t="s">
        <v>3</v>
      </c>
      <c r="E82">
        <v>1</v>
      </c>
      <c r="F82" t="s">
        <v>3</v>
      </c>
      <c r="G82">
        <v>1</v>
      </c>
      <c r="H82">
        <f t="shared" si="2"/>
        <v>2004</v>
      </c>
    </row>
    <row r="83" spans="1:8" x14ac:dyDescent="0.3">
      <c r="A83" t="s">
        <v>18</v>
      </c>
      <c r="B83" s="1">
        <v>38687</v>
      </c>
      <c r="C83" s="2">
        <f t="shared" si="3"/>
        <v>5</v>
      </c>
      <c r="D83" t="s">
        <v>3</v>
      </c>
      <c r="E83" t="s">
        <v>3</v>
      </c>
      <c r="F83" t="s">
        <v>3</v>
      </c>
      <c r="G83">
        <v>0</v>
      </c>
      <c r="H83">
        <f t="shared" si="2"/>
        <v>2005</v>
      </c>
    </row>
    <row r="84" spans="1:8" x14ac:dyDescent="0.3">
      <c r="A84" t="s">
        <v>18</v>
      </c>
      <c r="B84" s="1">
        <v>38838</v>
      </c>
      <c r="C84" s="2">
        <f t="shared" si="3"/>
        <v>23</v>
      </c>
      <c r="D84">
        <v>1</v>
      </c>
      <c r="E84" t="s">
        <v>3</v>
      </c>
      <c r="F84">
        <v>1</v>
      </c>
      <c r="G84">
        <v>1</v>
      </c>
      <c r="H84">
        <f t="shared" si="2"/>
        <v>2006</v>
      </c>
    </row>
    <row r="85" spans="1:8" x14ac:dyDescent="0.3">
      <c r="A85" t="s">
        <v>18</v>
      </c>
      <c r="B85" s="1">
        <v>39539</v>
      </c>
      <c r="C85" s="2">
        <f t="shared" si="3"/>
        <v>10</v>
      </c>
      <c r="D85">
        <v>3</v>
      </c>
      <c r="E85" t="s">
        <v>3</v>
      </c>
      <c r="F85" t="s">
        <v>3</v>
      </c>
      <c r="G85">
        <v>0</v>
      </c>
      <c r="H85">
        <f t="shared" si="2"/>
        <v>2008</v>
      </c>
    </row>
    <row r="86" spans="1:8" x14ac:dyDescent="0.3">
      <c r="A86" t="s">
        <v>18</v>
      </c>
      <c r="B86" s="1">
        <v>39845</v>
      </c>
      <c r="C86" s="3" t="s">
        <v>3</v>
      </c>
      <c r="D86" t="s">
        <v>3</v>
      </c>
      <c r="E86" t="s">
        <v>3</v>
      </c>
      <c r="F86" t="s">
        <v>3</v>
      </c>
      <c r="G86">
        <v>0</v>
      </c>
      <c r="H86">
        <f t="shared" si="2"/>
        <v>2009</v>
      </c>
    </row>
    <row r="87" spans="1:8" x14ac:dyDescent="0.3">
      <c r="A87" t="s">
        <v>19</v>
      </c>
      <c r="B87" s="1">
        <v>39022</v>
      </c>
      <c r="C87" s="2">
        <f t="shared" si="3"/>
        <v>29</v>
      </c>
      <c r="D87">
        <v>2</v>
      </c>
      <c r="E87" t="s">
        <v>3</v>
      </c>
      <c r="F87">
        <v>1</v>
      </c>
      <c r="G87">
        <v>1</v>
      </c>
      <c r="H87">
        <f t="shared" si="2"/>
        <v>2006</v>
      </c>
    </row>
    <row r="88" spans="1:8" x14ac:dyDescent="0.3">
      <c r="A88" t="s">
        <v>19</v>
      </c>
      <c r="B88" s="1">
        <v>39904</v>
      </c>
      <c r="C88" s="2">
        <f t="shared" si="3"/>
        <v>40</v>
      </c>
      <c r="D88">
        <v>2</v>
      </c>
      <c r="E88" t="s">
        <v>3</v>
      </c>
      <c r="F88">
        <v>1</v>
      </c>
      <c r="G88">
        <v>1</v>
      </c>
      <c r="H88">
        <f t="shared" si="2"/>
        <v>2009</v>
      </c>
    </row>
    <row r="89" spans="1:8" x14ac:dyDescent="0.3">
      <c r="A89" t="s">
        <v>20</v>
      </c>
      <c r="B89" s="1">
        <v>41122</v>
      </c>
      <c r="C89" s="2">
        <f t="shared" si="3"/>
        <v>19</v>
      </c>
      <c r="D89">
        <v>2</v>
      </c>
      <c r="E89" t="s">
        <v>3</v>
      </c>
      <c r="F89">
        <v>1</v>
      </c>
      <c r="G89">
        <v>1</v>
      </c>
      <c r="H89">
        <f t="shared" si="2"/>
        <v>2012</v>
      </c>
    </row>
    <row r="90" spans="1:8" x14ac:dyDescent="0.3">
      <c r="A90" t="s">
        <v>20</v>
      </c>
      <c r="B90" s="1">
        <v>41699</v>
      </c>
      <c r="C90" s="3" t="s">
        <v>3</v>
      </c>
      <c r="D90">
        <v>3</v>
      </c>
      <c r="E90" t="s">
        <v>3</v>
      </c>
      <c r="F90" t="s">
        <v>3</v>
      </c>
      <c r="G90">
        <v>0</v>
      </c>
      <c r="H90">
        <f t="shared" si="2"/>
        <v>2014</v>
      </c>
    </row>
    <row r="91" spans="1:8" x14ac:dyDescent="0.3">
      <c r="A91" t="s">
        <v>21</v>
      </c>
      <c r="B91" s="1">
        <v>38687</v>
      </c>
      <c r="C91" s="2">
        <f t="shared" si="3"/>
        <v>32</v>
      </c>
      <c r="D91">
        <v>2</v>
      </c>
      <c r="E91" t="s">
        <v>3</v>
      </c>
      <c r="F91">
        <v>1</v>
      </c>
      <c r="G91">
        <v>1</v>
      </c>
      <c r="H91">
        <f t="shared" si="2"/>
        <v>2005</v>
      </c>
    </row>
    <row r="92" spans="1:8" x14ac:dyDescent="0.3">
      <c r="A92" t="s">
        <v>21</v>
      </c>
      <c r="B92" s="1">
        <v>39661</v>
      </c>
      <c r="C92" s="2">
        <f t="shared" si="3"/>
        <v>39</v>
      </c>
      <c r="D92">
        <v>1</v>
      </c>
      <c r="E92">
        <v>1</v>
      </c>
      <c r="F92" t="s">
        <v>3</v>
      </c>
      <c r="G92">
        <v>1</v>
      </c>
      <c r="H92">
        <f t="shared" si="2"/>
        <v>2008</v>
      </c>
    </row>
    <row r="93" spans="1:8" x14ac:dyDescent="0.3">
      <c r="A93" t="s">
        <v>21</v>
      </c>
      <c r="B93" s="1">
        <v>40848</v>
      </c>
      <c r="C93" s="2">
        <f t="shared" si="3"/>
        <v>38</v>
      </c>
      <c r="D93">
        <v>2</v>
      </c>
      <c r="E93">
        <v>1</v>
      </c>
      <c r="F93">
        <v>1</v>
      </c>
      <c r="G93">
        <v>1</v>
      </c>
      <c r="H93">
        <f t="shared" si="2"/>
        <v>2011</v>
      </c>
    </row>
    <row r="94" spans="1:8" x14ac:dyDescent="0.3">
      <c r="A94" t="s">
        <v>21</v>
      </c>
      <c r="B94" s="1">
        <v>42005</v>
      </c>
      <c r="C94" s="3" t="s">
        <v>3</v>
      </c>
      <c r="D94">
        <v>2</v>
      </c>
      <c r="E94" t="s">
        <v>3</v>
      </c>
      <c r="F94" t="s">
        <v>3</v>
      </c>
      <c r="G94" t="s">
        <v>3</v>
      </c>
      <c r="H94">
        <f t="shared" si="2"/>
        <v>2015</v>
      </c>
    </row>
    <row r="95" spans="1:8" x14ac:dyDescent="0.3">
      <c r="A95" t="s">
        <v>22</v>
      </c>
      <c r="B95" s="1">
        <v>40238</v>
      </c>
      <c r="C95" s="2">
        <f t="shared" si="3"/>
        <v>29</v>
      </c>
      <c r="D95">
        <v>2</v>
      </c>
      <c r="E95">
        <v>2</v>
      </c>
      <c r="F95" t="s">
        <v>3</v>
      </c>
      <c r="G95">
        <v>2</v>
      </c>
      <c r="H95">
        <f t="shared" si="2"/>
        <v>2010</v>
      </c>
    </row>
    <row r="96" spans="1:8" x14ac:dyDescent="0.3">
      <c r="A96" t="s">
        <v>22</v>
      </c>
      <c r="B96" s="1">
        <v>41122</v>
      </c>
      <c r="C96" s="3" t="s">
        <v>3</v>
      </c>
      <c r="D96">
        <v>1</v>
      </c>
      <c r="E96" t="s">
        <v>3</v>
      </c>
      <c r="F96">
        <v>1</v>
      </c>
      <c r="G96">
        <v>1</v>
      </c>
      <c r="H96">
        <f t="shared" si="2"/>
        <v>2012</v>
      </c>
    </row>
    <row r="97" spans="1:8" x14ac:dyDescent="0.3">
      <c r="A97" t="s">
        <v>23</v>
      </c>
      <c r="B97" s="1">
        <v>29099</v>
      </c>
      <c r="C97" s="2">
        <f t="shared" si="3"/>
        <v>23</v>
      </c>
      <c r="D97">
        <v>2</v>
      </c>
      <c r="E97" t="s">
        <v>3</v>
      </c>
      <c r="F97">
        <v>2</v>
      </c>
      <c r="G97">
        <v>2</v>
      </c>
      <c r="H97">
        <f t="shared" si="2"/>
        <v>1979</v>
      </c>
    </row>
    <row r="98" spans="1:8" x14ac:dyDescent="0.3">
      <c r="A98" t="s">
        <v>23</v>
      </c>
      <c r="B98" s="1">
        <v>29799</v>
      </c>
      <c r="C98" s="2">
        <f t="shared" si="3"/>
        <v>17</v>
      </c>
      <c r="D98">
        <v>2</v>
      </c>
      <c r="E98">
        <v>1</v>
      </c>
      <c r="F98">
        <v>1</v>
      </c>
      <c r="G98">
        <v>2</v>
      </c>
      <c r="H98">
        <f t="shared" si="2"/>
        <v>1981</v>
      </c>
    </row>
    <row r="99" spans="1:8" x14ac:dyDescent="0.3">
      <c r="A99" t="s">
        <v>23</v>
      </c>
      <c r="B99" s="1">
        <v>30317</v>
      </c>
      <c r="C99" s="2">
        <f t="shared" si="3"/>
        <v>15</v>
      </c>
      <c r="D99">
        <v>3</v>
      </c>
      <c r="E99" t="s">
        <v>3</v>
      </c>
      <c r="F99">
        <v>1</v>
      </c>
      <c r="G99">
        <v>1</v>
      </c>
      <c r="H99">
        <f t="shared" si="2"/>
        <v>1983</v>
      </c>
    </row>
    <row r="100" spans="1:8" x14ac:dyDescent="0.3">
      <c r="A100" t="s">
        <v>23</v>
      </c>
      <c r="B100" s="1">
        <v>30773</v>
      </c>
      <c r="C100" s="2">
        <f t="shared" si="3"/>
        <v>18</v>
      </c>
      <c r="D100">
        <v>2</v>
      </c>
      <c r="E100">
        <v>1</v>
      </c>
      <c r="F100">
        <v>1</v>
      </c>
      <c r="G100">
        <v>2</v>
      </c>
      <c r="H100">
        <f t="shared" si="2"/>
        <v>1984</v>
      </c>
    </row>
    <row r="101" spans="1:8" x14ac:dyDescent="0.3">
      <c r="A101" t="s">
        <v>23</v>
      </c>
      <c r="B101" s="1">
        <v>31321</v>
      </c>
      <c r="C101" s="2">
        <f t="shared" si="3"/>
        <v>15</v>
      </c>
      <c r="D101">
        <v>2</v>
      </c>
      <c r="E101">
        <v>1</v>
      </c>
      <c r="F101">
        <v>1</v>
      </c>
      <c r="G101">
        <v>2</v>
      </c>
      <c r="H101">
        <f t="shared" si="2"/>
        <v>1985</v>
      </c>
    </row>
    <row r="102" spans="1:8" x14ac:dyDescent="0.3">
      <c r="A102" t="s">
        <v>23</v>
      </c>
      <c r="B102" s="1">
        <v>31778</v>
      </c>
      <c r="C102" s="2">
        <f t="shared" si="3"/>
        <v>5</v>
      </c>
      <c r="D102" t="s">
        <v>3</v>
      </c>
      <c r="E102" t="s">
        <v>3</v>
      </c>
      <c r="F102" t="s">
        <v>3</v>
      </c>
      <c r="G102">
        <v>0</v>
      </c>
      <c r="H102">
        <f t="shared" si="2"/>
        <v>1987</v>
      </c>
    </row>
    <row r="103" spans="1:8" x14ac:dyDescent="0.3">
      <c r="A103" t="s">
        <v>23</v>
      </c>
      <c r="B103" s="1">
        <v>31929</v>
      </c>
      <c r="C103" s="2">
        <f t="shared" si="3"/>
        <v>14</v>
      </c>
      <c r="D103">
        <v>1</v>
      </c>
      <c r="E103">
        <v>1</v>
      </c>
      <c r="F103" t="s">
        <v>3</v>
      </c>
      <c r="G103">
        <v>1</v>
      </c>
      <c r="H103">
        <f t="shared" si="2"/>
        <v>1987</v>
      </c>
    </row>
    <row r="104" spans="1:8" x14ac:dyDescent="0.3">
      <c r="A104" t="s">
        <v>23</v>
      </c>
      <c r="B104" s="1">
        <v>32356</v>
      </c>
      <c r="C104" s="2">
        <f t="shared" si="3"/>
        <v>14</v>
      </c>
      <c r="D104">
        <v>2</v>
      </c>
      <c r="E104" t="s">
        <v>3</v>
      </c>
      <c r="F104">
        <v>1</v>
      </c>
      <c r="G104">
        <v>1</v>
      </c>
      <c r="H104">
        <f t="shared" si="2"/>
        <v>1988</v>
      </c>
    </row>
    <row r="105" spans="1:8" x14ac:dyDescent="0.3">
      <c r="A105" t="s">
        <v>23</v>
      </c>
      <c r="B105" s="1">
        <v>32782</v>
      </c>
      <c r="C105" s="3" t="s">
        <v>3</v>
      </c>
      <c r="D105">
        <v>1</v>
      </c>
      <c r="E105">
        <v>1</v>
      </c>
      <c r="F105" t="s">
        <v>3</v>
      </c>
      <c r="G105">
        <v>1</v>
      </c>
      <c r="H105">
        <f t="shared" si="2"/>
        <v>1989</v>
      </c>
    </row>
    <row r="106" spans="1:8" x14ac:dyDescent="0.3">
      <c r="A106" t="s">
        <v>24</v>
      </c>
      <c r="B106" s="1">
        <v>37196</v>
      </c>
      <c r="C106" s="2">
        <f t="shared" si="3"/>
        <v>5</v>
      </c>
      <c r="D106" t="s">
        <v>3</v>
      </c>
      <c r="E106" t="s">
        <v>3</v>
      </c>
      <c r="F106" t="s">
        <v>3</v>
      </c>
      <c r="G106">
        <v>0</v>
      </c>
      <c r="H106">
        <f t="shared" si="2"/>
        <v>2001</v>
      </c>
    </row>
    <row r="107" spans="1:8" x14ac:dyDescent="0.3">
      <c r="A107" t="s">
        <v>24</v>
      </c>
      <c r="B107" s="1">
        <v>37347</v>
      </c>
      <c r="C107" s="2">
        <f t="shared" si="3"/>
        <v>26</v>
      </c>
      <c r="D107">
        <v>2</v>
      </c>
      <c r="E107">
        <v>1</v>
      </c>
      <c r="F107">
        <v>1</v>
      </c>
      <c r="G107">
        <v>1</v>
      </c>
      <c r="H107">
        <f t="shared" si="2"/>
        <v>2002</v>
      </c>
    </row>
    <row r="108" spans="1:8" x14ac:dyDescent="0.3">
      <c r="A108" t="s">
        <v>24</v>
      </c>
      <c r="B108" s="1">
        <v>38139</v>
      </c>
      <c r="C108" s="2">
        <f t="shared" si="3"/>
        <v>17</v>
      </c>
      <c r="D108">
        <v>2</v>
      </c>
      <c r="E108" t="s">
        <v>3</v>
      </c>
      <c r="F108" t="s">
        <v>3</v>
      </c>
      <c r="G108">
        <v>0</v>
      </c>
      <c r="H108">
        <f t="shared" si="2"/>
        <v>2004</v>
      </c>
    </row>
    <row r="109" spans="1:8" x14ac:dyDescent="0.3">
      <c r="A109" t="s">
        <v>24</v>
      </c>
      <c r="B109" s="1">
        <v>38657</v>
      </c>
      <c r="C109" s="2">
        <f t="shared" si="3"/>
        <v>5</v>
      </c>
      <c r="D109">
        <v>2</v>
      </c>
      <c r="E109" t="s">
        <v>3</v>
      </c>
      <c r="F109" t="s">
        <v>3</v>
      </c>
      <c r="G109">
        <v>0</v>
      </c>
      <c r="H109">
        <f t="shared" si="2"/>
        <v>2005</v>
      </c>
    </row>
    <row r="110" spans="1:8" x14ac:dyDescent="0.3">
      <c r="A110" t="s">
        <v>24</v>
      </c>
      <c r="B110" s="1">
        <v>38808</v>
      </c>
      <c r="C110" s="2">
        <f t="shared" si="3"/>
        <v>29</v>
      </c>
      <c r="D110">
        <v>2</v>
      </c>
      <c r="E110">
        <v>2</v>
      </c>
      <c r="F110" t="s">
        <v>3</v>
      </c>
      <c r="G110">
        <v>1</v>
      </c>
      <c r="H110">
        <f t="shared" si="2"/>
        <v>2006</v>
      </c>
    </row>
    <row r="111" spans="1:8" x14ac:dyDescent="0.3">
      <c r="A111" t="s">
        <v>24</v>
      </c>
      <c r="B111" s="1">
        <v>39692</v>
      </c>
      <c r="C111" s="2">
        <f t="shared" si="3"/>
        <v>28</v>
      </c>
      <c r="D111">
        <v>2</v>
      </c>
      <c r="E111">
        <v>2</v>
      </c>
      <c r="F111" t="s">
        <v>3</v>
      </c>
      <c r="G111">
        <v>2</v>
      </c>
      <c r="H111">
        <f t="shared" si="2"/>
        <v>2008</v>
      </c>
    </row>
    <row r="112" spans="1:8" x14ac:dyDescent="0.3">
      <c r="A112" t="s">
        <v>24</v>
      </c>
      <c r="B112" s="1">
        <v>40544</v>
      </c>
      <c r="C112" s="2">
        <f t="shared" si="3"/>
        <v>20</v>
      </c>
      <c r="D112" t="s">
        <v>3</v>
      </c>
      <c r="E112" t="s">
        <v>3</v>
      </c>
      <c r="F112" t="s">
        <v>3</v>
      </c>
      <c r="G112">
        <v>0</v>
      </c>
      <c r="H112">
        <f t="shared" si="2"/>
        <v>2011</v>
      </c>
    </row>
    <row r="113" spans="1:8" x14ac:dyDescent="0.3">
      <c r="A113" t="s">
        <v>24</v>
      </c>
      <c r="B113" s="1">
        <v>41153</v>
      </c>
      <c r="C113" s="3" t="s">
        <v>3</v>
      </c>
      <c r="D113">
        <v>1</v>
      </c>
      <c r="E113" t="s">
        <v>3</v>
      </c>
      <c r="F113" t="s">
        <v>3</v>
      </c>
      <c r="G113">
        <v>0</v>
      </c>
      <c r="H113">
        <f t="shared" si="2"/>
        <v>2012</v>
      </c>
    </row>
    <row r="114" spans="1:8" x14ac:dyDescent="0.3">
      <c r="A114" t="s">
        <v>25</v>
      </c>
      <c r="B114" s="1">
        <v>41426</v>
      </c>
      <c r="C114" s="2">
        <f t="shared" si="3"/>
        <v>11</v>
      </c>
      <c r="D114">
        <v>2</v>
      </c>
      <c r="E114">
        <v>2</v>
      </c>
      <c r="F114" t="s">
        <v>3</v>
      </c>
      <c r="G114">
        <v>1</v>
      </c>
      <c r="H114">
        <f t="shared" si="2"/>
        <v>2013</v>
      </c>
    </row>
    <row r="115" spans="1:8" x14ac:dyDescent="0.3">
      <c r="A115" t="s">
        <v>25</v>
      </c>
      <c r="B115" s="1">
        <v>41760</v>
      </c>
      <c r="C115" s="3" t="s">
        <v>3</v>
      </c>
      <c r="D115">
        <v>2</v>
      </c>
      <c r="E115" t="s">
        <v>3</v>
      </c>
      <c r="F115" t="s">
        <v>3</v>
      </c>
      <c r="G115" t="s">
        <v>3</v>
      </c>
      <c r="H115">
        <f t="shared" si="2"/>
        <v>2014</v>
      </c>
    </row>
    <row r="116" spans="1:8" x14ac:dyDescent="0.3">
      <c r="A116" t="s">
        <v>26</v>
      </c>
      <c r="B116" s="1">
        <v>35765</v>
      </c>
      <c r="C116" s="2">
        <f t="shared" si="3"/>
        <v>22</v>
      </c>
      <c r="D116">
        <v>2</v>
      </c>
      <c r="E116" t="s">
        <v>3</v>
      </c>
      <c r="F116">
        <v>1</v>
      </c>
      <c r="G116">
        <v>1</v>
      </c>
      <c r="H116">
        <f t="shared" si="2"/>
        <v>1997</v>
      </c>
    </row>
    <row r="117" spans="1:8" x14ac:dyDescent="0.3">
      <c r="A117" t="s">
        <v>26</v>
      </c>
      <c r="B117" s="1">
        <v>36434</v>
      </c>
      <c r="C117" s="2">
        <f t="shared" si="3"/>
        <v>25</v>
      </c>
      <c r="D117">
        <v>3</v>
      </c>
      <c r="E117">
        <v>1</v>
      </c>
      <c r="F117">
        <v>2</v>
      </c>
      <c r="G117">
        <v>2</v>
      </c>
      <c r="H117">
        <f t="shared" si="2"/>
        <v>1999</v>
      </c>
    </row>
    <row r="118" spans="1:8" x14ac:dyDescent="0.3">
      <c r="A118" t="s">
        <v>26</v>
      </c>
      <c r="B118" s="1">
        <v>37196</v>
      </c>
      <c r="C118" s="2">
        <f t="shared" si="3"/>
        <v>35</v>
      </c>
      <c r="D118">
        <v>3</v>
      </c>
      <c r="E118">
        <v>1</v>
      </c>
      <c r="F118">
        <v>2</v>
      </c>
      <c r="G118">
        <v>2</v>
      </c>
      <c r="H118">
        <f t="shared" si="2"/>
        <v>2001</v>
      </c>
    </row>
    <row r="119" spans="1:8" x14ac:dyDescent="0.3">
      <c r="A119" t="s">
        <v>26</v>
      </c>
      <c r="B119" s="1">
        <v>38261</v>
      </c>
      <c r="C119" s="2">
        <f t="shared" si="3"/>
        <v>4</v>
      </c>
      <c r="D119" t="s">
        <v>3</v>
      </c>
      <c r="E119" t="s">
        <v>3</v>
      </c>
      <c r="F119" t="s">
        <v>3</v>
      </c>
      <c r="G119">
        <v>0</v>
      </c>
      <c r="H119">
        <f t="shared" si="2"/>
        <v>2004</v>
      </c>
    </row>
    <row r="120" spans="1:8" x14ac:dyDescent="0.3">
      <c r="A120" t="s">
        <v>26</v>
      </c>
      <c r="B120" s="1">
        <v>38384</v>
      </c>
      <c r="C120" s="2">
        <f t="shared" si="3"/>
        <v>9</v>
      </c>
      <c r="D120">
        <v>3</v>
      </c>
      <c r="E120" t="s">
        <v>3</v>
      </c>
      <c r="F120" t="s">
        <v>3</v>
      </c>
      <c r="G120">
        <v>0</v>
      </c>
      <c r="H120">
        <f t="shared" si="2"/>
        <v>2005</v>
      </c>
    </row>
    <row r="121" spans="1:8" x14ac:dyDescent="0.3">
      <c r="A121" t="s">
        <v>26</v>
      </c>
      <c r="B121" s="1">
        <v>38657</v>
      </c>
      <c r="C121" s="2">
        <f t="shared" si="3"/>
        <v>23</v>
      </c>
      <c r="D121">
        <v>2</v>
      </c>
      <c r="E121">
        <v>1</v>
      </c>
      <c r="F121" t="s">
        <v>3</v>
      </c>
      <c r="G121">
        <v>1</v>
      </c>
      <c r="H121">
        <f t="shared" si="2"/>
        <v>2005</v>
      </c>
    </row>
    <row r="122" spans="1:8" x14ac:dyDescent="0.3">
      <c r="A122" t="s">
        <v>26</v>
      </c>
      <c r="B122" s="1">
        <v>39356</v>
      </c>
      <c r="C122" s="3" t="s">
        <v>3</v>
      </c>
      <c r="D122">
        <v>2</v>
      </c>
      <c r="E122" t="s">
        <v>3</v>
      </c>
      <c r="F122">
        <v>1</v>
      </c>
      <c r="G122">
        <v>1</v>
      </c>
      <c r="H122">
        <f t="shared" si="2"/>
        <v>2007</v>
      </c>
    </row>
    <row r="123" spans="1:8" x14ac:dyDescent="0.3">
      <c r="A123" t="s">
        <v>27</v>
      </c>
      <c r="B123" s="1">
        <v>36100</v>
      </c>
      <c r="C123" s="2">
        <f t="shared" si="3"/>
        <v>35</v>
      </c>
      <c r="D123">
        <v>2</v>
      </c>
      <c r="E123" t="s">
        <v>3</v>
      </c>
      <c r="F123">
        <v>2</v>
      </c>
      <c r="G123">
        <v>2</v>
      </c>
      <c r="H123">
        <f t="shared" si="2"/>
        <v>1998</v>
      </c>
    </row>
    <row r="124" spans="1:8" x14ac:dyDescent="0.3">
      <c r="A124" t="s">
        <v>27</v>
      </c>
      <c r="B124" s="1">
        <v>37165</v>
      </c>
      <c r="C124" s="2">
        <f t="shared" si="3"/>
        <v>13</v>
      </c>
      <c r="D124">
        <v>2</v>
      </c>
      <c r="E124" t="s">
        <v>3</v>
      </c>
      <c r="F124" t="s">
        <v>3</v>
      </c>
      <c r="G124">
        <v>0</v>
      </c>
      <c r="H124">
        <f t="shared" si="2"/>
        <v>2001</v>
      </c>
    </row>
    <row r="125" spans="1:8" x14ac:dyDescent="0.3">
      <c r="A125" t="s">
        <v>27</v>
      </c>
      <c r="B125" s="1">
        <v>37561</v>
      </c>
      <c r="C125" s="2">
        <f t="shared" si="3"/>
        <v>10</v>
      </c>
      <c r="D125">
        <v>1</v>
      </c>
      <c r="E125" t="s">
        <v>3</v>
      </c>
      <c r="F125">
        <v>1</v>
      </c>
      <c r="G125">
        <v>0</v>
      </c>
      <c r="H125">
        <f t="shared" si="2"/>
        <v>2002</v>
      </c>
    </row>
    <row r="126" spans="1:8" x14ac:dyDescent="0.3">
      <c r="A126" t="s">
        <v>27</v>
      </c>
      <c r="B126" s="1">
        <v>37865</v>
      </c>
      <c r="C126" s="2">
        <f t="shared" si="3"/>
        <v>18</v>
      </c>
      <c r="D126">
        <v>2</v>
      </c>
      <c r="E126" t="s">
        <v>3</v>
      </c>
      <c r="F126" t="s">
        <v>3</v>
      </c>
      <c r="G126">
        <v>0</v>
      </c>
      <c r="H126">
        <f t="shared" si="2"/>
        <v>2003</v>
      </c>
    </row>
    <row r="127" spans="1:8" x14ac:dyDescent="0.3">
      <c r="A127" t="s">
        <v>27</v>
      </c>
      <c r="B127" s="1">
        <v>38412</v>
      </c>
      <c r="C127" s="2">
        <f t="shared" si="3"/>
        <v>15</v>
      </c>
      <c r="D127">
        <v>2</v>
      </c>
      <c r="E127" t="s">
        <v>3</v>
      </c>
      <c r="F127" t="s">
        <v>3</v>
      </c>
      <c r="G127">
        <v>0</v>
      </c>
      <c r="H127">
        <f t="shared" si="2"/>
        <v>2005</v>
      </c>
    </row>
    <row r="128" spans="1:8" x14ac:dyDescent="0.3">
      <c r="A128" t="s">
        <v>27</v>
      </c>
      <c r="B128" s="1">
        <v>38869</v>
      </c>
      <c r="C128" s="2">
        <f t="shared" si="3"/>
        <v>29</v>
      </c>
      <c r="D128">
        <v>2</v>
      </c>
      <c r="E128" t="s">
        <v>3</v>
      </c>
      <c r="F128">
        <v>1</v>
      </c>
      <c r="G128">
        <v>1</v>
      </c>
      <c r="H128">
        <f t="shared" si="2"/>
        <v>2006</v>
      </c>
    </row>
    <row r="129" spans="1:8" x14ac:dyDescent="0.3">
      <c r="A129" t="s">
        <v>27</v>
      </c>
      <c r="B129" s="1">
        <v>39753</v>
      </c>
      <c r="C129" s="2">
        <f t="shared" si="3"/>
        <v>14</v>
      </c>
      <c r="D129" t="s">
        <v>3</v>
      </c>
      <c r="E129" t="s">
        <v>3</v>
      </c>
      <c r="F129" t="s">
        <v>3</v>
      </c>
      <c r="G129">
        <v>0</v>
      </c>
      <c r="H129">
        <f t="shared" si="2"/>
        <v>2008</v>
      </c>
    </row>
    <row r="130" spans="1:8" x14ac:dyDescent="0.3">
      <c r="A130" t="s">
        <v>27</v>
      </c>
      <c r="B130" s="1">
        <v>40179</v>
      </c>
      <c r="C130" s="3" t="s">
        <v>3</v>
      </c>
      <c r="D130" t="s">
        <v>3</v>
      </c>
      <c r="E130" t="s">
        <v>3</v>
      </c>
      <c r="F130" t="s">
        <v>3</v>
      </c>
      <c r="G130">
        <v>0</v>
      </c>
      <c r="H130">
        <f t="shared" si="2"/>
        <v>2010</v>
      </c>
    </row>
    <row r="131" spans="1:8" x14ac:dyDescent="0.3">
      <c r="A131" t="s">
        <v>28</v>
      </c>
      <c r="B131" s="1">
        <v>41334</v>
      </c>
      <c r="C131" s="2">
        <f t="shared" si="3"/>
        <v>6</v>
      </c>
      <c r="D131">
        <v>2</v>
      </c>
      <c r="E131" t="s">
        <v>3</v>
      </c>
      <c r="F131" t="s">
        <v>3</v>
      </c>
      <c r="G131">
        <v>0</v>
      </c>
      <c r="H131">
        <f t="shared" ref="H131:H194" si="4">YEAR(B131)</f>
        <v>2013</v>
      </c>
    </row>
    <row r="132" spans="1:8" x14ac:dyDescent="0.3">
      <c r="A132" t="s">
        <v>28</v>
      </c>
      <c r="B132" s="1">
        <v>41518</v>
      </c>
      <c r="C132" s="3" t="s">
        <v>3</v>
      </c>
      <c r="D132" t="s">
        <v>3</v>
      </c>
      <c r="E132" t="s">
        <v>3</v>
      </c>
      <c r="F132" t="s">
        <v>3</v>
      </c>
      <c r="G132" t="s">
        <v>3</v>
      </c>
      <c r="H132">
        <f t="shared" si="4"/>
        <v>2013</v>
      </c>
    </row>
    <row r="133" spans="1:8" x14ac:dyDescent="0.3">
      <c r="A133" t="s">
        <v>29</v>
      </c>
      <c r="B133" s="1">
        <v>39114</v>
      </c>
      <c r="C133" s="2">
        <f t="shared" ref="C133:C194" si="5">DATEDIF(B133,B134,"m")</f>
        <v>14</v>
      </c>
      <c r="D133">
        <v>2</v>
      </c>
      <c r="E133" t="s">
        <v>3</v>
      </c>
      <c r="F133" t="s">
        <v>3</v>
      </c>
      <c r="G133">
        <v>0</v>
      </c>
      <c r="H133">
        <f t="shared" si="4"/>
        <v>2007</v>
      </c>
    </row>
    <row r="134" spans="1:8" x14ac:dyDescent="0.3">
      <c r="A134" t="s">
        <v>29</v>
      </c>
      <c r="B134" s="1">
        <v>39539</v>
      </c>
      <c r="C134" s="2">
        <f t="shared" si="5"/>
        <v>15</v>
      </c>
      <c r="D134">
        <v>2</v>
      </c>
      <c r="E134" t="s">
        <v>3</v>
      </c>
      <c r="F134">
        <v>2</v>
      </c>
      <c r="G134">
        <v>1</v>
      </c>
      <c r="H134">
        <f t="shared" si="4"/>
        <v>2008</v>
      </c>
    </row>
    <row r="135" spans="1:8" x14ac:dyDescent="0.3">
      <c r="A135" t="s">
        <v>29</v>
      </c>
      <c r="B135" s="1">
        <v>39995</v>
      </c>
      <c r="C135" s="2">
        <f t="shared" si="5"/>
        <v>20</v>
      </c>
      <c r="D135">
        <v>3</v>
      </c>
      <c r="E135">
        <v>2</v>
      </c>
      <c r="F135">
        <v>1</v>
      </c>
      <c r="G135">
        <v>3</v>
      </c>
      <c r="H135">
        <f t="shared" si="4"/>
        <v>2009</v>
      </c>
    </row>
    <row r="136" spans="1:8" x14ac:dyDescent="0.3">
      <c r="A136" t="s">
        <v>29</v>
      </c>
      <c r="B136" s="1">
        <v>40603</v>
      </c>
      <c r="C136" s="3" t="s">
        <v>3</v>
      </c>
      <c r="D136" t="s">
        <v>3</v>
      </c>
      <c r="E136" t="s">
        <v>3</v>
      </c>
      <c r="F136" t="s">
        <v>3</v>
      </c>
      <c r="G136">
        <v>0</v>
      </c>
      <c r="H136">
        <f t="shared" si="4"/>
        <v>2011</v>
      </c>
    </row>
    <row r="137" spans="1:8" x14ac:dyDescent="0.3">
      <c r="A137" t="s">
        <v>30</v>
      </c>
      <c r="B137" s="1">
        <v>39814</v>
      </c>
      <c r="C137" s="2">
        <f t="shared" si="5"/>
        <v>20</v>
      </c>
      <c r="D137">
        <v>2</v>
      </c>
      <c r="E137">
        <v>2</v>
      </c>
      <c r="F137" t="s">
        <v>3</v>
      </c>
      <c r="G137">
        <v>0</v>
      </c>
      <c r="H137">
        <f t="shared" si="4"/>
        <v>2009</v>
      </c>
    </row>
    <row r="138" spans="1:8" x14ac:dyDescent="0.3">
      <c r="A138" t="s">
        <v>30</v>
      </c>
      <c r="B138" s="1">
        <v>40422</v>
      </c>
      <c r="C138" s="2">
        <f t="shared" si="5"/>
        <v>20</v>
      </c>
      <c r="D138">
        <v>2</v>
      </c>
      <c r="E138" t="s">
        <v>3</v>
      </c>
      <c r="F138">
        <v>1</v>
      </c>
      <c r="G138">
        <v>1</v>
      </c>
      <c r="H138">
        <f t="shared" si="4"/>
        <v>2010</v>
      </c>
    </row>
    <row r="139" spans="1:8" x14ac:dyDescent="0.3">
      <c r="A139" t="s">
        <v>30</v>
      </c>
      <c r="B139" s="1">
        <v>41030</v>
      </c>
      <c r="C139" s="2">
        <f t="shared" si="5"/>
        <v>8</v>
      </c>
      <c r="D139" t="s">
        <v>3</v>
      </c>
      <c r="E139" t="s">
        <v>3</v>
      </c>
      <c r="F139" t="s">
        <v>3</v>
      </c>
      <c r="G139">
        <v>0</v>
      </c>
      <c r="H139">
        <f t="shared" si="4"/>
        <v>2012</v>
      </c>
    </row>
    <row r="140" spans="1:8" x14ac:dyDescent="0.3">
      <c r="A140" t="s">
        <v>30</v>
      </c>
      <c r="B140" s="1">
        <v>41275</v>
      </c>
      <c r="C140" s="2">
        <f t="shared" si="5"/>
        <v>12</v>
      </c>
      <c r="D140">
        <v>2</v>
      </c>
      <c r="E140" t="s">
        <v>3</v>
      </c>
      <c r="F140">
        <v>1</v>
      </c>
      <c r="G140">
        <v>0</v>
      </c>
      <c r="H140">
        <f t="shared" si="4"/>
        <v>2013</v>
      </c>
    </row>
    <row r="141" spans="1:8" x14ac:dyDescent="0.3">
      <c r="A141" t="s">
        <v>30</v>
      </c>
      <c r="B141" s="1">
        <v>41640</v>
      </c>
      <c r="C141" s="2">
        <f t="shared" si="5"/>
        <v>5</v>
      </c>
      <c r="D141" t="s">
        <v>3</v>
      </c>
      <c r="E141" t="s">
        <v>3</v>
      </c>
      <c r="F141" t="s">
        <v>3</v>
      </c>
      <c r="G141">
        <v>0</v>
      </c>
      <c r="H141">
        <f t="shared" si="4"/>
        <v>2014</v>
      </c>
    </row>
    <row r="142" spans="1:8" x14ac:dyDescent="0.3">
      <c r="A142" t="s">
        <v>30</v>
      </c>
      <c r="B142" s="1">
        <v>41791</v>
      </c>
      <c r="C142" s="3" t="s">
        <v>3</v>
      </c>
      <c r="D142">
        <v>2</v>
      </c>
      <c r="E142">
        <v>1</v>
      </c>
      <c r="F142">
        <v>1</v>
      </c>
      <c r="G142" t="s">
        <v>3</v>
      </c>
      <c r="H142">
        <f t="shared" si="4"/>
        <v>2014</v>
      </c>
    </row>
    <row r="143" spans="1:8" x14ac:dyDescent="0.3">
      <c r="A143" t="s">
        <v>31</v>
      </c>
      <c r="B143" s="1">
        <v>38534</v>
      </c>
      <c r="C143" s="2">
        <f t="shared" si="5"/>
        <v>8</v>
      </c>
      <c r="D143">
        <v>2</v>
      </c>
      <c r="E143" t="s">
        <v>3</v>
      </c>
      <c r="F143" t="s">
        <v>3</v>
      </c>
      <c r="G143">
        <v>0</v>
      </c>
      <c r="H143">
        <f t="shared" si="4"/>
        <v>2005</v>
      </c>
    </row>
    <row r="144" spans="1:8" x14ac:dyDescent="0.3">
      <c r="A144" t="s">
        <v>31</v>
      </c>
      <c r="B144" s="1">
        <v>38777</v>
      </c>
      <c r="C144" s="2">
        <f t="shared" si="5"/>
        <v>21</v>
      </c>
      <c r="D144">
        <v>2</v>
      </c>
      <c r="E144">
        <v>1</v>
      </c>
      <c r="F144">
        <v>1</v>
      </c>
      <c r="G144">
        <v>1</v>
      </c>
      <c r="H144">
        <f t="shared" si="4"/>
        <v>2006</v>
      </c>
    </row>
    <row r="145" spans="1:8" x14ac:dyDescent="0.3">
      <c r="A145" t="s">
        <v>31</v>
      </c>
      <c r="B145" s="1">
        <v>39417</v>
      </c>
      <c r="C145" s="2">
        <f t="shared" si="5"/>
        <v>16</v>
      </c>
      <c r="D145">
        <v>2</v>
      </c>
      <c r="E145">
        <v>1</v>
      </c>
      <c r="F145">
        <v>1</v>
      </c>
      <c r="G145">
        <v>1</v>
      </c>
      <c r="H145">
        <f t="shared" si="4"/>
        <v>2007</v>
      </c>
    </row>
    <row r="146" spans="1:8" x14ac:dyDescent="0.3">
      <c r="A146" t="s">
        <v>31</v>
      </c>
      <c r="B146" s="1">
        <v>39904</v>
      </c>
      <c r="C146" s="2">
        <f t="shared" si="5"/>
        <v>21</v>
      </c>
      <c r="D146">
        <v>2</v>
      </c>
      <c r="E146">
        <v>2</v>
      </c>
      <c r="F146" t="s">
        <v>3</v>
      </c>
      <c r="G146">
        <v>1</v>
      </c>
      <c r="H146">
        <f t="shared" si="4"/>
        <v>2009</v>
      </c>
    </row>
    <row r="147" spans="1:8" x14ac:dyDescent="0.3">
      <c r="A147" t="s">
        <v>31</v>
      </c>
      <c r="B147" s="1">
        <v>40544</v>
      </c>
      <c r="C147" s="2">
        <f t="shared" si="5"/>
        <v>13</v>
      </c>
      <c r="D147">
        <v>3</v>
      </c>
      <c r="E147">
        <v>2</v>
      </c>
      <c r="F147">
        <v>1</v>
      </c>
      <c r="G147">
        <v>0</v>
      </c>
      <c r="H147">
        <f t="shared" si="4"/>
        <v>2011</v>
      </c>
    </row>
    <row r="148" spans="1:8" x14ac:dyDescent="0.3">
      <c r="A148" t="s">
        <v>31</v>
      </c>
      <c r="B148" s="1">
        <v>40940</v>
      </c>
      <c r="C148" s="3" t="s">
        <v>3</v>
      </c>
      <c r="D148">
        <v>3</v>
      </c>
      <c r="E148">
        <v>2</v>
      </c>
      <c r="F148" t="s">
        <v>3</v>
      </c>
      <c r="G148">
        <v>1</v>
      </c>
      <c r="H148">
        <f t="shared" si="4"/>
        <v>2012</v>
      </c>
    </row>
    <row r="149" spans="1:8" x14ac:dyDescent="0.3">
      <c r="A149" t="s">
        <v>32</v>
      </c>
      <c r="B149" s="1">
        <v>38838</v>
      </c>
      <c r="C149" s="2">
        <f t="shared" si="5"/>
        <v>31</v>
      </c>
      <c r="D149">
        <v>1</v>
      </c>
      <c r="E149" t="s">
        <v>3</v>
      </c>
      <c r="F149">
        <v>1</v>
      </c>
      <c r="G149">
        <v>1</v>
      </c>
      <c r="H149">
        <f t="shared" si="4"/>
        <v>2006</v>
      </c>
    </row>
    <row r="150" spans="1:8" x14ac:dyDescent="0.3">
      <c r="A150" t="s">
        <v>32</v>
      </c>
      <c r="B150" s="1">
        <v>39783</v>
      </c>
      <c r="C150" s="2">
        <f t="shared" si="5"/>
        <v>28</v>
      </c>
      <c r="D150">
        <v>2</v>
      </c>
      <c r="E150">
        <v>1</v>
      </c>
      <c r="F150" t="s">
        <v>3</v>
      </c>
      <c r="G150">
        <v>1</v>
      </c>
      <c r="H150">
        <f t="shared" si="4"/>
        <v>2008</v>
      </c>
    </row>
    <row r="151" spans="1:8" x14ac:dyDescent="0.3">
      <c r="A151" t="s">
        <v>32</v>
      </c>
      <c r="B151" s="1">
        <v>40634</v>
      </c>
      <c r="C151" s="2">
        <f t="shared" si="5"/>
        <v>20</v>
      </c>
      <c r="D151">
        <v>1</v>
      </c>
      <c r="E151">
        <v>1</v>
      </c>
      <c r="F151" t="s">
        <v>3</v>
      </c>
      <c r="G151">
        <v>1</v>
      </c>
      <c r="H151">
        <f t="shared" si="4"/>
        <v>2011</v>
      </c>
    </row>
    <row r="152" spans="1:8" x14ac:dyDescent="0.3">
      <c r="A152" t="s">
        <v>32</v>
      </c>
      <c r="B152" s="1">
        <v>41244</v>
      </c>
      <c r="C152" s="3" t="s">
        <v>3</v>
      </c>
      <c r="D152">
        <v>1</v>
      </c>
      <c r="E152" t="s">
        <v>3</v>
      </c>
      <c r="F152">
        <v>1</v>
      </c>
      <c r="G152">
        <v>1</v>
      </c>
      <c r="H152">
        <f t="shared" si="4"/>
        <v>2012</v>
      </c>
    </row>
    <row r="153" spans="1:8" x14ac:dyDescent="0.3">
      <c r="A153" t="s">
        <v>33</v>
      </c>
      <c r="B153" s="1">
        <v>35704</v>
      </c>
      <c r="C153" s="2">
        <f t="shared" si="5"/>
        <v>28</v>
      </c>
      <c r="D153">
        <v>2</v>
      </c>
      <c r="E153">
        <v>2</v>
      </c>
      <c r="F153" t="s">
        <v>3</v>
      </c>
      <c r="G153">
        <v>2</v>
      </c>
      <c r="H153">
        <f t="shared" si="4"/>
        <v>1997</v>
      </c>
    </row>
    <row r="154" spans="1:8" x14ac:dyDescent="0.3">
      <c r="A154" t="s">
        <v>33</v>
      </c>
      <c r="B154" s="1">
        <v>36557</v>
      </c>
      <c r="C154" s="2">
        <f t="shared" si="5"/>
        <v>11</v>
      </c>
      <c r="D154">
        <v>2</v>
      </c>
      <c r="E154" t="s">
        <v>3</v>
      </c>
      <c r="F154" t="s">
        <v>3</v>
      </c>
      <c r="G154">
        <v>0</v>
      </c>
      <c r="H154">
        <f t="shared" si="4"/>
        <v>2000</v>
      </c>
    </row>
    <row r="155" spans="1:8" x14ac:dyDescent="0.3">
      <c r="A155" t="s">
        <v>33</v>
      </c>
      <c r="B155" s="1">
        <v>36892</v>
      </c>
      <c r="C155" s="2">
        <f t="shared" si="5"/>
        <v>38</v>
      </c>
      <c r="D155">
        <v>2</v>
      </c>
      <c r="E155">
        <v>2</v>
      </c>
      <c r="F155" t="s">
        <v>3</v>
      </c>
      <c r="G155">
        <v>2</v>
      </c>
      <c r="H155">
        <f t="shared" si="4"/>
        <v>2001</v>
      </c>
    </row>
    <row r="156" spans="1:8" x14ac:dyDescent="0.3">
      <c r="A156" t="s">
        <v>33</v>
      </c>
      <c r="B156" s="1">
        <v>38047</v>
      </c>
      <c r="C156" s="2">
        <f t="shared" si="5"/>
        <v>21</v>
      </c>
      <c r="D156">
        <v>2</v>
      </c>
      <c r="E156" t="s">
        <v>3</v>
      </c>
      <c r="F156">
        <v>2</v>
      </c>
      <c r="G156">
        <v>2</v>
      </c>
      <c r="H156">
        <f t="shared" si="4"/>
        <v>2004</v>
      </c>
    </row>
    <row r="157" spans="1:8" x14ac:dyDescent="0.3">
      <c r="A157" t="s">
        <v>33</v>
      </c>
      <c r="B157" s="1">
        <v>38687</v>
      </c>
      <c r="C157" s="2">
        <f t="shared" si="5"/>
        <v>36</v>
      </c>
      <c r="D157">
        <v>2</v>
      </c>
      <c r="E157">
        <v>1</v>
      </c>
      <c r="F157">
        <v>1</v>
      </c>
      <c r="G157">
        <v>1</v>
      </c>
      <c r="H157">
        <f t="shared" si="4"/>
        <v>2005</v>
      </c>
    </row>
    <row r="158" spans="1:8" x14ac:dyDescent="0.3">
      <c r="A158" t="s">
        <v>33</v>
      </c>
      <c r="B158" s="1">
        <v>39783</v>
      </c>
      <c r="C158" s="3" t="s">
        <v>3</v>
      </c>
      <c r="D158" t="s">
        <v>3</v>
      </c>
      <c r="E158" t="s">
        <v>3</v>
      </c>
      <c r="F158" t="s">
        <v>3</v>
      </c>
      <c r="G158">
        <v>0</v>
      </c>
      <c r="H158">
        <f t="shared" si="4"/>
        <v>2008</v>
      </c>
    </row>
    <row r="159" spans="1:8" x14ac:dyDescent="0.3">
      <c r="A159" t="s">
        <v>34</v>
      </c>
      <c r="B159" s="1">
        <v>39722</v>
      </c>
      <c r="C159" s="2">
        <f t="shared" si="5"/>
        <v>6</v>
      </c>
      <c r="D159">
        <v>2</v>
      </c>
      <c r="E159" t="s">
        <v>3</v>
      </c>
      <c r="F159" t="s">
        <v>3</v>
      </c>
      <c r="G159">
        <v>0</v>
      </c>
      <c r="H159">
        <f t="shared" si="4"/>
        <v>2008</v>
      </c>
    </row>
    <row r="160" spans="1:8" x14ac:dyDescent="0.3">
      <c r="A160" t="s">
        <v>34</v>
      </c>
      <c r="B160" s="1">
        <v>39904</v>
      </c>
      <c r="C160" s="2">
        <f t="shared" si="5"/>
        <v>22</v>
      </c>
      <c r="D160">
        <v>2</v>
      </c>
      <c r="E160">
        <v>1</v>
      </c>
      <c r="F160">
        <v>1</v>
      </c>
      <c r="G160">
        <v>2</v>
      </c>
      <c r="H160">
        <f t="shared" si="4"/>
        <v>2009</v>
      </c>
    </row>
    <row r="161" spans="1:8" x14ac:dyDescent="0.3">
      <c r="A161" t="s">
        <v>34</v>
      </c>
      <c r="B161" s="1">
        <v>40575</v>
      </c>
      <c r="C161" s="2">
        <f t="shared" si="5"/>
        <v>9</v>
      </c>
      <c r="D161">
        <v>2</v>
      </c>
      <c r="E161" t="s">
        <v>3</v>
      </c>
      <c r="F161" t="s">
        <v>3</v>
      </c>
      <c r="G161">
        <v>0</v>
      </c>
      <c r="H161">
        <f t="shared" si="4"/>
        <v>2011</v>
      </c>
    </row>
    <row r="162" spans="1:8" x14ac:dyDescent="0.3">
      <c r="A162" t="s">
        <v>34</v>
      </c>
      <c r="B162" s="1">
        <v>40848</v>
      </c>
      <c r="C162" s="2">
        <f t="shared" si="5"/>
        <v>7</v>
      </c>
      <c r="D162" t="s">
        <v>3</v>
      </c>
      <c r="E162" t="s">
        <v>3</v>
      </c>
      <c r="F162" t="s">
        <v>3</v>
      </c>
      <c r="G162">
        <v>0</v>
      </c>
      <c r="H162">
        <f t="shared" si="4"/>
        <v>2011</v>
      </c>
    </row>
    <row r="163" spans="1:8" x14ac:dyDescent="0.3">
      <c r="A163" t="s">
        <v>34</v>
      </c>
      <c r="B163" s="1">
        <v>41061</v>
      </c>
      <c r="C163" s="2">
        <f t="shared" si="5"/>
        <v>21</v>
      </c>
      <c r="D163">
        <v>2</v>
      </c>
      <c r="E163" t="s">
        <v>3</v>
      </c>
      <c r="F163">
        <v>1</v>
      </c>
      <c r="G163">
        <v>0</v>
      </c>
      <c r="H163">
        <f t="shared" si="4"/>
        <v>2012</v>
      </c>
    </row>
    <row r="164" spans="1:8" x14ac:dyDescent="0.3">
      <c r="A164" t="s">
        <v>34</v>
      </c>
      <c r="B164" s="1">
        <v>41699</v>
      </c>
      <c r="C164" s="2">
        <f t="shared" si="5"/>
        <v>8</v>
      </c>
      <c r="D164">
        <v>2</v>
      </c>
      <c r="E164" t="s">
        <v>3</v>
      </c>
      <c r="F164" t="s">
        <v>3</v>
      </c>
      <c r="G164">
        <v>0</v>
      </c>
      <c r="H164">
        <f t="shared" si="4"/>
        <v>2014</v>
      </c>
    </row>
    <row r="165" spans="1:8" x14ac:dyDescent="0.3">
      <c r="A165" t="s">
        <v>34</v>
      </c>
      <c r="B165" s="1">
        <v>41944</v>
      </c>
      <c r="C165" s="3" t="s">
        <v>3</v>
      </c>
      <c r="D165">
        <v>1</v>
      </c>
      <c r="E165" t="s">
        <v>3</v>
      </c>
      <c r="F165" t="s">
        <v>3</v>
      </c>
      <c r="G165">
        <v>0</v>
      </c>
      <c r="H165">
        <f t="shared" si="4"/>
        <v>2014</v>
      </c>
    </row>
    <row r="166" spans="1:8" x14ac:dyDescent="0.3">
      <c r="A166" t="s">
        <v>35</v>
      </c>
      <c r="B166" s="1">
        <v>32690</v>
      </c>
      <c r="C166" s="2">
        <f t="shared" si="5"/>
        <v>9</v>
      </c>
      <c r="D166" t="s">
        <v>3</v>
      </c>
      <c r="E166" t="s">
        <v>3</v>
      </c>
      <c r="F166" t="s">
        <v>3</v>
      </c>
      <c r="G166">
        <v>0</v>
      </c>
      <c r="H166">
        <f t="shared" si="4"/>
        <v>1989</v>
      </c>
    </row>
    <row r="167" spans="1:8" x14ac:dyDescent="0.3">
      <c r="A167" t="s">
        <v>35</v>
      </c>
      <c r="B167" s="1">
        <v>32964</v>
      </c>
      <c r="C167" s="3" t="s">
        <v>3</v>
      </c>
      <c r="D167">
        <v>2</v>
      </c>
      <c r="E167" t="s">
        <v>3</v>
      </c>
      <c r="F167">
        <v>1</v>
      </c>
      <c r="G167">
        <v>1</v>
      </c>
      <c r="H167">
        <f t="shared" si="4"/>
        <v>1990</v>
      </c>
    </row>
    <row r="168" spans="1:8" x14ac:dyDescent="0.3">
      <c r="A168" t="s">
        <v>36</v>
      </c>
      <c r="B168" s="1">
        <v>36678</v>
      </c>
      <c r="C168" s="2">
        <f t="shared" si="5"/>
        <v>31</v>
      </c>
      <c r="D168">
        <v>2</v>
      </c>
      <c r="E168">
        <v>2</v>
      </c>
      <c r="F168" t="s">
        <v>3</v>
      </c>
      <c r="G168">
        <v>2</v>
      </c>
      <c r="H168">
        <f t="shared" si="4"/>
        <v>2000</v>
      </c>
    </row>
    <row r="169" spans="1:8" x14ac:dyDescent="0.3">
      <c r="A169" t="s">
        <v>36</v>
      </c>
      <c r="B169" s="1">
        <v>37622</v>
      </c>
      <c r="C169" s="2">
        <f t="shared" si="5"/>
        <v>23</v>
      </c>
      <c r="D169">
        <v>1</v>
      </c>
      <c r="E169" t="s">
        <v>3</v>
      </c>
      <c r="F169">
        <v>1</v>
      </c>
      <c r="G169">
        <v>1</v>
      </c>
      <c r="H169">
        <f t="shared" si="4"/>
        <v>2003</v>
      </c>
    </row>
    <row r="170" spans="1:8" x14ac:dyDescent="0.3">
      <c r="A170" t="s">
        <v>36</v>
      </c>
      <c r="B170" s="1">
        <v>38322</v>
      </c>
      <c r="C170" s="2">
        <f t="shared" si="5"/>
        <v>4</v>
      </c>
      <c r="D170" t="s">
        <v>3</v>
      </c>
      <c r="E170" t="s">
        <v>3</v>
      </c>
      <c r="F170" t="s">
        <v>3</v>
      </c>
      <c r="G170">
        <v>0</v>
      </c>
      <c r="H170">
        <f t="shared" si="4"/>
        <v>2004</v>
      </c>
    </row>
    <row r="171" spans="1:8" x14ac:dyDescent="0.3">
      <c r="A171" t="s">
        <v>36</v>
      </c>
      <c r="B171" s="1">
        <v>38443</v>
      </c>
      <c r="C171" s="2">
        <f t="shared" si="5"/>
        <v>20</v>
      </c>
      <c r="D171">
        <v>2</v>
      </c>
      <c r="E171" t="s">
        <v>3</v>
      </c>
      <c r="F171">
        <v>1</v>
      </c>
      <c r="G171">
        <v>1</v>
      </c>
      <c r="H171">
        <f t="shared" si="4"/>
        <v>2005</v>
      </c>
    </row>
    <row r="172" spans="1:8" x14ac:dyDescent="0.3">
      <c r="A172" t="s">
        <v>36</v>
      </c>
      <c r="B172" s="1">
        <v>39052</v>
      </c>
      <c r="C172" s="3" t="s">
        <v>3</v>
      </c>
      <c r="D172">
        <v>2</v>
      </c>
      <c r="E172" t="s">
        <v>3</v>
      </c>
      <c r="F172" t="s">
        <v>3</v>
      </c>
      <c r="G172">
        <v>0</v>
      </c>
      <c r="H172">
        <f t="shared" si="4"/>
        <v>2006</v>
      </c>
    </row>
    <row r="173" spans="1:8" x14ac:dyDescent="0.3">
      <c r="A173" t="s">
        <v>37</v>
      </c>
      <c r="B173" s="1">
        <v>41244</v>
      </c>
      <c r="C173" s="2">
        <f t="shared" si="5"/>
        <v>20</v>
      </c>
      <c r="D173">
        <v>1</v>
      </c>
      <c r="E173" t="s">
        <v>3</v>
      </c>
      <c r="F173">
        <v>1</v>
      </c>
      <c r="G173">
        <v>1</v>
      </c>
      <c r="H173">
        <f t="shared" si="4"/>
        <v>2012</v>
      </c>
    </row>
    <row r="174" spans="1:8" x14ac:dyDescent="0.3">
      <c r="A174" t="s">
        <v>37</v>
      </c>
      <c r="B174" s="1">
        <v>41852</v>
      </c>
      <c r="C174" s="3" t="s">
        <v>3</v>
      </c>
      <c r="D174">
        <v>2</v>
      </c>
      <c r="E174">
        <v>1</v>
      </c>
      <c r="F174">
        <v>1</v>
      </c>
      <c r="G174" t="s">
        <v>3</v>
      </c>
      <c r="H174">
        <f t="shared" si="4"/>
        <v>2014</v>
      </c>
    </row>
    <row r="175" spans="1:8" x14ac:dyDescent="0.3">
      <c r="A175" t="s">
        <v>38</v>
      </c>
      <c r="B175" s="1">
        <v>40452</v>
      </c>
      <c r="C175" s="2">
        <f t="shared" si="5"/>
        <v>15</v>
      </c>
      <c r="D175">
        <v>2</v>
      </c>
      <c r="E175" t="s">
        <v>3</v>
      </c>
      <c r="F175" t="s">
        <v>3</v>
      </c>
      <c r="G175">
        <v>0</v>
      </c>
      <c r="H175">
        <f t="shared" si="4"/>
        <v>2010</v>
      </c>
    </row>
    <row r="176" spans="1:8" x14ac:dyDescent="0.3">
      <c r="A176" t="s">
        <v>38</v>
      </c>
      <c r="B176" s="1">
        <v>40909</v>
      </c>
      <c r="C176" s="2">
        <f t="shared" si="5"/>
        <v>9</v>
      </c>
      <c r="D176" t="s">
        <v>3</v>
      </c>
      <c r="E176" t="s">
        <v>3</v>
      </c>
      <c r="F176" t="s">
        <v>3</v>
      </c>
      <c r="G176">
        <v>0</v>
      </c>
      <c r="H176">
        <f t="shared" si="4"/>
        <v>2012</v>
      </c>
    </row>
    <row r="177" spans="1:8" x14ac:dyDescent="0.3">
      <c r="A177" t="s">
        <v>38</v>
      </c>
      <c r="B177" s="1">
        <v>41183</v>
      </c>
      <c r="C177" s="2">
        <f t="shared" si="5"/>
        <v>13</v>
      </c>
      <c r="D177">
        <v>2</v>
      </c>
      <c r="E177" t="s">
        <v>3</v>
      </c>
      <c r="F177">
        <v>2</v>
      </c>
      <c r="G177">
        <v>0</v>
      </c>
      <c r="H177">
        <f t="shared" si="4"/>
        <v>2012</v>
      </c>
    </row>
    <row r="178" spans="1:8" x14ac:dyDescent="0.3">
      <c r="A178" t="s">
        <v>38</v>
      </c>
      <c r="B178" s="1">
        <v>41579</v>
      </c>
      <c r="C178" s="2">
        <f t="shared" si="5"/>
        <v>10</v>
      </c>
      <c r="D178">
        <v>2</v>
      </c>
      <c r="E178" t="s">
        <v>3</v>
      </c>
      <c r="F178" t="s">
        <v>3</v>
      </c>
      <c r="G178">
        <v>0</v>
      </c>
      <c r="H178">
        <f t="shared" si="4"/>
        <v>2013</v>
      </c>
    </row>
    <row r="179" spans="1:8" x14ac:dyDescent="0.3">
      <c r="A179" t="s">
        <v>38</v>
      </c>
      <c r="B179" s="1">
        <v>41883</v>
      </c>
      <c r="C179" s="3" t="s">
        <v>3</v>
      </c>
      <c r="D179">
        <v>2</v>
      </c>
      <c r="E179">
        <v>1</v>
      </c>
      <c r="F179" t="s">
        <v>3</v>
      </c>
      <c r="G179" t="s">
        <v>3</v>
      </c>
      <c r="H179">
        <f t="shared" si="4"/>
        <v>2014</v>
      </c>
    </row>
    <row r="180" spans="1:8" x14ac:dyDescent="0.3">
      <c r="A180" t="s">
        <v>39</v>
      </c>
      <c r="B180" s="1">
        <v>37469</v>
      </c>
      <c r="C180" s="2">
        <f t="shared" si="5"/>
        <v>8</v>
      </c>
      <c r="D180" t="s">
        <v>3</v>
      </c>
      <c r="E180" t="s">
        <v>3</v>
      </c>
      <c r="F180" t="s">
        <v>3</v>
      </c>
      <c r="G180">
        <v>0</v>
      </c>
      <c r="H180">
        <f t="shared" si="4"/>
        <v>2002</v>
      </c>
    </row>
    <row r="181" spans="1:8" x14ac:dyDescent="0.3">
      <c r="A181" t="s">
        <v>39</v>
      </c>
      <c r="B181" s="1">
        <v>37712</v>
      </c>
      <c r="C181" s="2">
        <f t="shared" si="5"/>
        <v>8</v>
      </c>
      <c r="D181" t="s">
        <v>3</v>
      </c>
      <c r="E181" t="s">
        <v>3</v>
      </c>
      <c r="F181" t="s">
        <v>3</v>
      </c>
      <c r="G181">
        <v>0</v>
      </c>
      <c r="H181">
        <f t="shared" si="4"/>
        <v>2003</v>
      </c>
    </row>
    <row r="182" spans="1:8" x14ac:dyDescent="0.3">
      <c r="A182" t="s">
        <v>39</v>
      </c>
      <c r="B182" s="1">
        <v>37956</v>
      </c>
      <c r="C182" s="2">
        <f t="shared" si="5"/>
        <v>21</v>
      </c>
      <c r="D182">
        <v>3</v>
      </c>
      <c r="E182">
        <v>1</v>
      </c>
      <c r="F182">
        <v>1</v>
      </c>
      <c r="G182">
        <v>2</v>
      </c>
      <c r="H182">
        <f t="shared" si="4"/>
        <v>2003</v>
      </c>
    </row>
    <row r="183" spans="1:8" x14ac:dyDescent="0.3">
      <c r="A183" t="s">
        <v>39</v>
      </c>
      <c r="B183" s="1">
        <v>38596</v>
      </c>
      <c r="C183" s="2">
        <f t="shared" si="5"/>
        <v>29</v>
      </c>
      <c r="D183">
        <v>3</v>
      </c>
      <c r="E183" t="s">
        <v>3</v>
      </c>
      <c r="F183">
        <v>2</v>
      </c>
      <c r="G183">
        <v>2</v>
      </c>
      <c r="H183">
        <f t="shared" si="4"/>
        <v>2005</v>
      </c>
    </row>
    <row r="184" spans="1:8" x14ac:dyDescent="0.3">
      <c r="A184" t="s">
        <v>39</v>
      </c>
      <c r="B184" s="1">
        <v>39479</v>
      </c>
      <c r="C184" s="2">
        <f t="shared" si="5"/>
        <v>10</v>
      </c>
      <c r="D184">
        <v>3</v>
      </c>
      <c r="E184">
        <v>1</v>
      </c>
      <c r="F184">
        <v>2</v>
      </c>
      <c r="G184">
        <v>0</v>
      </c>
      <c r="H184">
        <f t="shared" si="4"/>
        <v>2008</v>
      </c>
    </row>
    <row r="185" spans="1:8" x14ac:dyDescent="0.3">
      <c r="A185" t="s">
        <v>39</v>
      </c>
      <c r="B185" s="1">
        <v>39783</v>
      </c>
      <c r="C185" s="2">
        <f t="shared" si="5"/>
        <v>25</v>
      </c>
      <c r="D185">
        <v>1</v>
      </c>
      <c r="E185" t="s">
        <v>3</v>
      </c>
      <c r="F185">
        <v>1</v>
      </c>
      <c r="G185">
        <v>1</v>
      </c>
      <c r="H185">
        <f t="shared" si="4"/>
        <v>2008</v>
      </c>
    </row>
    <row r="186" spans="1:8" x14ac:dyDescent="0.3">
      <c r="A186" t="s">
        <v>39</v>
      </c>
      <c r="B186" s="1">
        <v>40544</v>
      </c>
      <c r="C186" s="3" t="s">
        <v>3</v>
      </c>
      <c r="D186">
        <v>1</v>
      </c>
      <c r="E186">
        <v>1</v>
      </c>
      <c r="F186" t="s">
        <v>3</v>
      </c>
      <c r="G186">
        <v>1</v>
      </c>
      <c r="H186">
        <f t="shared" si="4"/>
        <v>2011</v>
      </c>
    </row>
    <row r="187" spans="1:8" x14ac:dyDescent="0.3">
      <c r="A187" t="s">
        <v>40</v>
      </c>
      <c r="B187" s="1">
        <v>41334</v>
      </c>
      <c r="C187" s="3" t="s">
        <v>3</v>
      </c>
      <c r="D187">
        <v>2</v>
      </c>
      <c r="E187">
        <v>1</v>
      </c>
      <c r="F187">
        <v>1</v>
      </c>
      <c r="G187">
        <v>1</v>
      </c>
      <c r="H187">
        <f t="shared" si="4"/>
        <v>2013</v>
      </c>
    </row>
    <row r="188" spans="1:8" x14ac:dyDescent="0.3">
      <c r="A188" t="s">
        <v>41</v>
      </c>
      <c r="B188" s="1">
        <v>41671</v>
      </c>
      <c r="C188" s="2">
        <f t="shared" si="5"/>
        <v>9</v>
      </c>
      <c r="D188">
        <v>1</v>
      </c>
      <c r="E188" t="s">
        <v>3</v>
      </c>
      <c r="F188" t="s">
        <v>3</v>
      </c>
      <c r="G188">
        <v>0</v>
      </c>
      <c r="H188">
        <f t="shared" si="4"/>
        <v>2014</v>
      </c>
    </row>
    <row r="189" spans="1:8" x14ac:dyDescent="0.3">
      <c r="A189" t="s">
        <v>41</v>
      </c>
      <c r="B189" s="1">
        <v>41944</v>
      </c>
      <c r="C189" s="3" t="s">
        <v>3</v>
      </c>
      <c r="D189">
        <v>1</v>
      </c>
      <c r="E189" t="s">
        <v>3</v>
      </c>
      <c r="F189" t="s">
        <v>3</v>
      </c>
      <c r="G189" t="s">
        <v>3</v>
      </c>
      <c r="H189">
        <f t="shared" si="4"/>
        <v>2014</v>
      </c>
    </row>
    <row r="190" spans="1:8" x14ac:dyDescent="0.3">
      <c r="A190" t="s">
        <v>42</v>
      </c>
      <c r="B190" s="1">
        <v>36100</v>
      </c>
      <c r="C190" s="2">
        <f t="shared" si="5"/>
        <v>25</v>
      </c>
      <c r="D190">
        <v>2</v>
      </c>
      <c r="E190" t="s">
        <v>3</v>
      </c>
      <c r="F190">
        <v>1</v>
      </c>
      <c r="G190">
        <v>1</v>
      </c>
      <c r="H190">
        <f t="shared" si="4"/>
        <v>1998</v>
      </c>
    </row>
    <row r="191" spans="1:8" x14ac:dyDescent="0.3">
      <c r="A191" t="s">
        <v>42</v>
      </c>
      <c r="B191" s="1">
        <v>36861</v>
      </c>
      <c r="C191" s="2">
        <f t="shared" si="5"/>
        <v>25</v>
      </c>
      <c r="D191">
        <v>1</v>
      </c>
      <c r="E191">
        <v>1</v>
      </c>
      <c r="F191" t="s">
        <v>3</v>
      </c>
      <c r="G191">
        <v>1</v>
      </c>
      <c r="H191">
        <f t="shared" si="4"/>
        <v>2000</v>
      </c>
    </row>
    <row r="192" spans="1:8" x14ac:dyDescent="0.3">
      <c r="A192" t="s">
        <v>42</v>
      </c>
      <c r="B192" s="1">
        <v>37622</v>
      </c>
      <c r="C192" s="2">
        <f t="shared" si="5"/>
        <v>25</v>
      </c>
      <c r="D192" t="s">
        <v>3</v>
      </c>
      <c r="E192" t="s">
        <v>3</v>
      </c>
      <c r="F192">
        <v>1</v>
      </c>
      <c r="G192">
        <v>1</v>
      </c>
      <c r="H192">
        <f t="shared" si="4"/>
        <v>2003</v>
      </c>
    </row>
    <row r="193" spans="1:8" x14ac:dyDescent="0.3">
      <c r="A193" t="s">
        <v>42</v>
      </c>
      <c r="B193" s="1">
        <v>38385</v>
      </c>
      <c r="C193" s="2">
        <f t="shared" si="5"/>
        <v>24</v>
      </c>
      <c r="D193" t="s">
        <v>3</v>
      </c>
      <c r="E193">
        <v>1</v>
      </c>
      <c r="F193" t="s">
        <v>3</v>
      </c>
      <c r="G193">
        <v>1</v>
      </c>
      <c r="H193">
        <f t="shared" si="4"/>
        <v>2005</v>
      </c>
    </row>
    <row r="194" spans="1:8" x14ac:dyDescent="0.3">
      <c r="A194" t="s">
        <v>42</v>
      </c>
      <c r="B194" s="1">
        <v>39142</v>
      </c>
      <c r="C194" s="2">
        <f t="shared" si="5"/>
        <v>10</v>
      </c>
      <c r="D194">
        <v>2</v>
      </c>
      <c r="E194" t="s">
        <v>3</v>
      </c>
      <c r="F194" t="s">
        <v>3</v>
      </c>
      <c r="G194">
        <v>0</v>
      </c>
      <c r="H194">
        <f t="shared" si="4"/>
        <v>2007</v>
      </c>
    </row>
    <row r="195" spans="1:8" x14ac:dyDescent="0.3">
      <c r="A195" t="s">
        <v>42</v>
      </c>
      <c r="B195" s="1">
        <v>39448</v>
      </c>
      <c r="C195" s="2">
        <f t="shared" ref="C195:C258" si="6">DATEDIF(B195,B196,"m")</f>
        <v>9</v>
      </c>
      <c r="D195" t="s">
        <v>3</v>
      </c>
      <c r="E195" t="s">
        <v>3</v>
      </c>
      <c r="F195" t="s">
        <v>3</v>
      </c>
      <c r="G195">
        <v>0</v>
      </c>
      <c r="H195">
        <f t="shared" ref="H195:H258" si="7">YEAR(B195)</f>
        <v>2008</v>
      </c>
    </row>
    <row r="196" spans="1:8" x14ac:dyDescent="0.3">
      <c r="A196" t="s">
        <v>42</v>
      </c>
      <c r="B196" s="1">
        <v>39722</v>
      </c>
      <c r="C196" s="3" t="s">
        <v>3</v>
      </c>
      <c r="D196">
        <v>1</v>
      </c>
      <c r="E196">
        <v>1</v>
      </c>
      <c r="F196" t="s">
        <v>3</v>
      </c>
      <c r="G196">
        <v>1</v>
      </c>
      <c r="H196">
        <f t="shared" si="7"/>
        <v>2008</v>
      </c>
    </row>
    <row r="197" spans="1:8" x14ac:dyDescent="0.3">
      <c r="A197" t="s">
        <v>43</v>
      </c>
      <c r="B197" s="1">
        <v>40513</v>
      </c>
      <c r="C197" s="2">
        <f t="shared" si="6"/>
        <v>21</v>
      </c>
      <c r="D197">
        <v>2</v>
      </c>
      <c r="E197">
        <v>1</v>
      </c>
      <c r="F197" t="s">
        <v>3</v>
      </c>
      <c r="G197">
        <v>1</v>
      </c>
      <c r="H197">
        <f t="shared" si="7"/>
        <v>2010</v>
      </c>
    </row>
    <row r="198" spans="1:8" x14ac:dyDescent="0.3">
      <c r="A198" t="s">
        <v>43</v>
      </c>
      <c r="B198" s="1">
        <v>41153</v>
      </c>
      <c r="C198" s="2">
        <f t="shared" si="6"/>
        <v>23</v>
      </c>
      <c r="D198">
        <v>2</v>
      </c>
      <c r="E198">
        <v>1</v>
      </c>
      <c r="F198">
        <v>1</v>
      </c>
      <c r="G198">
        <v>1</v>
      </c>
      <c r="H198">
        <f t="shared" si="7"/>
        <v>2012</v>
      </c>
    </row>
    <row r="199" spans="1:8" x14ac:dyDescent="0.3">
      <c r="A199" t="s">
        <v>43</v>
      </c>
      <c r="B199" s="1">
        <v>41852</v>
      </c>
      <c r="C199" s="3" t="s">
        <v>3</v>
      </c>
      <c r="D199">
        <v>2</v>
      </c>
      <c r="E199" t="s">
        <v>3</v>
      </c>
      <c r="F199" t="s">
        <v>3</v>
      </c>
      <c r="G199">
        <v>0</v>
      </c>
      <c r="H199">
        <f t="shared" si="7"/>
        <v>2014</v>
      </c>
    </row>
    <row r="200" spans="1:8" x14ac:dyDescent="0.3">
      <c r="A200" t="s">
        <v>44</v>
      </c>
      <c r="B200" s="1">
        <v>41518</v>
      </c>
      <c r="C200" s="2">
        <f t="shared" si="6"/>
        <v>7</v>
      </c>
      <c r="D200" t="s">
        <v>3</v>
      </c>
      <c r="E200" t="s">
        <v>3</v>
      </c>
      <c r="F200" t="s">
        <v>3</v>
      </c>
      <c r="G200">
        <v>0</v>
      </c>
      <c r="H200">
        <f t="shared" si="7"/>
        <v>2013</v>
      </c>
    </row>
    <row r="201" spans="1:8" x14ac:dyDescent="0.3">
      <c r="A201" t="s">
        <v>44</v>
      </c>
      <c r="B201" s="1">
        <v>41730</v>
      </c>
      <c r="C201" s="3" t="s">
        <v>3</v>
      </c>
      <c r="D201">
        <v>2</v>
      </c>
      <c r="E201" t="s">
        <v>3</v>
      </c>
      <c r="F201">
        <v>2</v>
      </c>
      <c r="G201" t="s">
        <v>3</v>
      </c>
      <c r="H201">
        <f t="shared" si="7"/>
        <v>2014</v>
      </c>
    </row>
    <row r="202" spans="1:8" x14ac:dyDescent="0.3">
      <c r="A202" t="s">
        <v>45</v>
      </c>
      <c r="B202" s="1">
        <v>34973</v>
      </c>
      <c r="C202" s="2">
        <f t="shared" si="6"/>
        <v>11</v>
      </c>
      <c r="D202" t="s">
        <v>3</v>
      </c>
      <c r="E202" t="s">
        <v>3</v>
      </c>
      <c r="F202" t="s">
        <v>3</v>
      </c>
      <c r="G202">
        <v>0</v>
      </c>
      <c r="H202">
        <f t="shared" si="7"/>
        <v>1995</v>
      </c>
    </row>
    <row r="203" spans="1:8" x14ac:dyDescent="0.3">
      <c r="A203" t="s">
        <v>45</v>
      </c>
      <c r="B203" s="1">
        <v>35309</v>
      </c>
      <c r="C203" s="2">
        <f t="shared" si="6"/>
        <v>15</v>
      </c>
      <c r="D203">
        <v>1</v>
      </c>
      <c r="E203">
        <v>1</v>
      </c>
      <c r="F203" t="s">
        <v>3</v>
      </c>
      <c r="G203">
        <v>0</v>
      </c>
      <c r="H203">
        <f t="shared" si="7"/>
        <v>1996</v>
      </c>
    </row>
    <row r="204" spans="1:8" x14ac:dyDescent="0.3">
      <c r="A204" t="s">
        <v>45</v>
      </c>
      <c r="B204" s="1">
        <v>35765</v>
      </c>
      <c r="C204" s="2">
        <f t="shared" si="6"/>
        <v>13</v>
      </c>
      <c r="D204" t="s">
        <v>3</v>
      </c>
      <c r="E204" t="s">
        <v>3</v>
      </c>
      <c r="F204" t="s">
        <v>3</v>
      </c>
      <c r="G204">
        <v>0</v>
      </c>
      <c r="H204">
        <f t="shared" si="7"/>
        <v>1997</v>
      </c>
    </row>
    <row r="205" spans="1:8" x14ac:dyDescent="0.3">
      <c r="A205" t="s">
        <v>45</v>
      </c>
      <c r="B205" s="1">
        <v>36161</v>
      </c>
      <c r="C205" s="2">
        <f t="shared" si="6"/>
        <v>24</v>
      </c>
      <c r="D205">
        <v>1</v>
      </c>
      <c r="E205">
        <v>1</v>
      </c>
      <c r="F205" t="s">
        <v>3</v>
      </c>
      <c r="G205">
        <v>1</v>
      </c>
      <c r="H205">
        <f t="shared" si="7"/>
        <v>1999</v>
      </c>
    </row>
    <row r="206" spans="1:8" x14ac:dyDescent="0.3">
      <c r="A206" t="s">
        <v>45</v>
      </c>
      <c r="B206" s="1">
        <v>36892</v>
      </c>
      <c r="C206" s="2">
        <f t="shared" si="6"/>
        <v>5</v>
      </c>
      <c r="D206" t="s">
        <v>3</v>
      </c>
      <c r="E206" t="s">
        <v>3</v>
      </c>
      <c r="F206" t="s">
        <v>3</v>
      </c>
      <c r="G206">
        <v>0</v>
      </c>
      <c r="H206">
        <f t="shared" si="7"/>
        <v>2001</v>
      </c>
    </row>
    <row r="207" spans="1:8" x14ac:dyDescent="0.3">
      <c r="A207" t="s">
        <v>45</v>
      </c>
      <c r="B207" s="1">
        <v>37043</v>
      </c>
      <c r="C207" s="2">
        <f t="shared" si="6"/>
        <v>8</v>
      </c>
      <c r="D207" t="s">
        <v>3</v>
      </c>
      <c r="E207" t="s">
        <v>3</v>
      </c>
      <c r="F207" t="s">
        <v>3</v>
      </c>
      <c r="G207">
        <v>0</v>
      </c>
      <c r="H207">
        <f t="shared" si="7"/>
        <v>2001</v>
      </c>
    </row>
    <row r="208" spans="1:8" x14ac:dyDescent="0.3">
      <c r="A208" t="s">
        <v>45</v>
      </c>
      <c r="B208" s="1">
        <v>37288</v>
      </c>
      <c r="C208" s="2">
        <f t="shared" si="6"/>
        <v>9</v>
      </c>
      <c r="D208" t="s">
        <v>3</v>
      </c>
      <c r="E208" t="s">
        <v>3</v>
      </c>
      <c r="F208" t="s">
        <v>3</v>
      </c>
      <c r="G208">
        <v>0</v>
      </c>
      <c r="H208">
        <f t="shared" si="7"/>
        <v>2002</v>
      </c>
    </row>
    <row r="209" spans="1:8" x14ac:dyDescent="0.3">
      <c r="A209" t="s">
        <v>45</v>
      </c>
      <c r="B209" s="1">
        <v>37561</v>
      </c>
      <c r="C209" s="2">
        <f t="shared" si="6"/>
        <v>27</v>
      </c>
      <c r="D209">
        <v>2</v>
      </c>
      <c r="E209">
        <v>1</v>
      </c>
      <c r="F209" t="s">
        <v>3</v>
      </c>
      <c r="G209">
        <v>1</v>
      </c>
      <c r="H209">
        <f t="shared" si="7"/>
        <v>2002</v>
      </c>
    </row>
    <row r="210" spans="1:8" x14ac:dyDescent="0.3">
      <c r="A210" t="s">
        <v>45</v>
      </c>
      <c r="B210" s="1">
        <v>38384</v>
      </c>
      <c r="C210" s="2">
        <f t="shared" si="6"/>
        <v>4</v>
      </c>
      <c r="D210" t="s">
        <v>3</v>
      </c>
      <c r="E210" t="s">
        <v>3</v>
      </c>
      <c r="F210" t="s">
        <v>3</v>
      </c>
      <c r="G210">
        <v>0</v>
      </c>
      <c r="H210">
        <f t="shared" si="7"/>
        <v>2005</v>
      </c>
    </row>
    <row r="211" spans="1:8" x14ac:dyDescent="0.3">
      <c r="A211" t="s">
        <v>45</v>
      </c>
      <c r="B211" s="1">
        <v>38504</v>
      </c>
      <c r="C211" s="3" t="s">
        <v>3</v>
      </c>
      <c r="D211">
        <v>2</v>
      </c>
      <c r="E211">
        <v>1</v>
      </c>
      <c r="F211" t="s">
        <v>3</v>
      </c>
      <c r="G211">
        <v>1</v>
      </c>
      <c r="H211">
        <f t="shared" si="7"/>
        <v>2005</v>
      </c>
    </row>
    <row r="212" spans="1:8" x14ac:dyDescent="0.3">
      <c r="A212" t="s">
        <v>46</v>
      </c>
      <c r="B212" s="1">
        <v>36923</v>
      </c>
      <c r="C212" s="3" t="s">
        <v>3</v>
      </c>
      <c r="D212">
        <v>2</v>
      </c>
      <c r="E212" t="s">
        <v>3</v>
      </c>
      <c r="F212" t="s">
        <v>3</v>
      </c>
      <c r="G212">
        <v>0</v>
      </c>
      <c r="H212">
        <f t="shared" si="7"/>
        <v>2001</v>
      </c>
    </row>
    <row r="213" spans="1:8" x14ac:dyDescent="0.3">
      <c r="A213" t="s">
        <v>47</v>
      </c>
      <c r="B213" s="1">
        <v>40391</v>
      </c>
      <c r="C213" s="2">
        <f t="shared" si="6"/>
        <v>10</v>
      </c>
      <c r="D213">
        <v>1</v>
      </c>
      <c r="E213" t="s">
        <v>3</v>
      </c>
      <c r="F213" t="s">
        <v>3</v>
      </c>
      <c r="G213">
        <v>0</v>
      </c>
      <c r="H213">
        <f t="shared" si="7"/>
        <v>2010</v>
      </c>
    </row>
    <row r="214" spans="1:8" x14ac:dyDescent="0.3">
      <c r="A214" t="s">
        <v>47</v>
      </c>
      <c r="B214" s="1">
        <v>40695</v>
      </c>
      <c r="C214" s="2">
        <f t="shared" si="6"/>
        <v>19</v>
      </c>
      <c r="D214">
        <v>2</v>
      </c>
      <c r="E214">
        <v>1</v>
      </c>
      <c r="F214">
        <v>1</v>
      </c>
      <c r="G214">
        <v>2</v>
      </c>
      <c r="H214">
        <f t="shared" si="7"/>
        <v>2011</v>
      </c>
    </row>
    <row r="215" spans="1:8" x14ac:dyDescent="0.3">
      <c r="A215" t="s">
        <v>47</v>
      </c>
      <c r="B215" s="1">
        <v>41275</v>
      </c>
      <c r="C215" s="2">
        <f t="shared" si="6"/>
        <v>6</v>
      </c>
      <c r="D215">
        <v>3</v>
      </c>
      <c r="E215" t="s">
        <v>3</v>
      </c>
      <c r="F215" t="s">
        <v>3</v>
      </c>
      <c r="G215">
        <v>0</v>
      </c>
      <c r="H215">
        <f t="shared" si="7"/>
        <v>2013</v>
      </c>
    </row>
    <row r="216" spans="1:8" x14ac:dyDescent="0.3">
      <c r="A216" t="s">
        <v>47</v>
      </c>
      <c r="B216" s="1">
        <v>41456</v>
      </c>
      <c r="C216" s="3" t="s">
        <v>3</v>
      </c>
      <c r="D216">
        <v>2</v>
      </c>
      <c r="E216">
        <v>1</v>
      </c>
      <c r="F216">
        <v>1</v>
      </c>
      <c r="G216">
        <v>0</v>
      </c>
      <c r="H216">
        <f t="shared" si="7"/>
        <v>2013</v>
      </c>
    </row>
    <row r="217" spans="1:8" x14ac:dyDescent="0.3">
      <c r="A217" t="s">
        <v>48</v>
      </c>
      <c r="B217" s="1">
        <v>37135</v>
      </c>
      <c r="C217" s="2">
        <f t="shared" si="6"/>
        <v>13</v>
      </c>
      <c r="D217" t="s">
        <v>3</v>
      </c>
      <c r="E217" t="s">
        <v>3</v>
      </c>
      <c r="F217" t="s">
        <v>3</v>
      </c>
      <c r="G217">
        <v>0</v>
      </c>
      <c r="H217">
        <f t="shared" si="7"/>
        <v>2001</v>
      </c>
    </row>
    <row r="218" spans="1:8" x14ac:dyDescent="0.3">
      <c r="A218" t="s">
        <v>48</v>
      </c>
      <c r="B218" s="1">
        <v>37530</v>
      </c>
      <c r="C218" s="2">
        <f t="shared" si="6"/>
        <v>8</v>
      </c>
      <c r="D218" t="s">
        <v>3</v>
      </c>
      <c r="E218" t="s">
        <v>3</v>
      </c>
      <c r="F218" t="s">
        <v>3</v>
      </c>
      <c r="G218">
        <v>0</v>
      </c>
      <c r="H218">
        <f t="shared" si="7"/>
        <v>2002</v>
      </c>
    </row>
    <row r="219" spans="1:8" x14ac:dyDescent="0.3">
      <c r="A219" t="s">
        <v>48</v>
      </c>
      <c r="B219" s="1">
        <v>37773</v>
      </c>
      <c r="C219" s="2">
        <f t="shared" si="6"/>
        <v>17</v>
      </c>
      <c r="D219">
        <v>2</v>
      </c>
      <c r="E219" t="s">
        <v>3</v>
      </c>
      <c r="F219">
        <v>1</v>
      </c>
      <c r="G219">
        <v>1</v>
      </c>
      <c r="H219">
        <f t="shared" si="7"/>
        <v>2003</v>
      </c>
    </row>
    <row r="220" spans="1:8" x14ac:dyDescent="0.3">
      <c r="A220" t="s">
        <v>48</v>
      </c>
      <c r="B220" s="1">
        <v>38292</v>
      </c>
      <c r="C220" s="2">
        <f t="shared" si="6"/>
        <v>12</v>
      </c>
      <c r="D220" t="s">
        <v>3</v>
      </c>
      <c r="E220" t="s">
        <v>3</v>
      </c>
      <c r="F220" t="s">
        <v>3</v>
      </c>
      <c r="G220">
        <v>0</v>
      </c>
      <c r="H220">
        <f t="shared" si="7"/>
        <v>2004</v>
      </c>
    </row>
    <row r="221" spans="1:8" x14ac:dyDescent="0.3">
      <c r="A221" t="s">
        <v>48</v>
      </c>
      <c r="B221" s="1">
        <v>38657</v>
      </c>
      <c r="C221" s="2">
        <f t="shared" si="6"/>
        <v>4</v>
      </c>
      <c r="D221" t="s">
        <v>3</v>
      </c>
      <c r="E221" t="s">
        <v>3</v>
      </c>
      <c r="F221" t="s">
        <v>3</v>
      </c>
      <c r="G221">
        <v>0</v>
      </c>
      <c r="H221">
        <f t="shared" si="7"/>
        <v>2005</v>
      </c>
    </row>
    <row r="222" spans="1:8" x14ac:dyDescent="0.3">
      <c r="A222" t="s">
        <v>48</v>
      </c>
      <c r="B222" s="1">
        <v>38777</v>
      </c>
      <c r="C222" s="2">
        <f t="shared" si="6"/>
        <v>30</v>
      </c>
      <c r="D222">
        <v>2</v>
      </c>
      <c r="E222">
        <v>1</v>
      </c>
      <c r="F222">
        <v>1</v>
      </c>
      <c r="G222">
        <v>2</v>
      </c>
      <c r="H222">
        <f t="shared" si="7"/>
        <v>2006</v>
      </c>
    </row>
    <row r="223" spans="1:8" x14ac:dyDescent="0.3">
      <c r="A223" t="s">
        <v>48</v>
      </c>
      <c r="B223" s="1">
        <v>39692</v>
      </c>
      <c r="C223" s="2">
        <f t="shared" si="6"/>
        <v>15</v>
      </c>
      <c r="D223">
        <v>1</v>
      </c>
      <c r="E223" t="s">
        <v>3</v>
      </c>
      <c r="F223">
        <v>1</v>
      </c>
      <c r="G223">
        <v>1</v>
      </c>
      <c r="H223">
        <f t="shared" si="7"/>
        <v>2008</v>
      </c>
    </row>
    <row r="224" spans="1:8" x14ac:dyDescent="0.3">
      <c r="A224" t="s">
        <v>48</v>
      </c>
      <c r="B224" s="1">
        <v>40148</v>
      </c>
      <c r="C224" s="2">
        <f t="shared" si="6"/>
        <v>13</v>
      </c>
      <c r="D224" t="s">
        <v>3</v>
      </c>
      <c r="E224" t="s">
        <v>3</v>
      </c>
      <c r="F224" t="s">
        <v>3</v>
      </c>
      <c r="G224">
        <v>0</v>
      </c>
      <c r="H224">
        <f t="shared" si="7"/>
        <v>2009</v>
      </c>
    </row>
    <row r="225" spans="1:8" x14ac:dyDescent="0.3">
      <c r="A225" t="s">
        <v>48</v>
      </c>
      <c r="B225" s="1">
        <v>40544</v>
      </c>
      <c r="C225" s="2">
        <f t="shared" si="6"/>
        <v>17</v>
      </c>
      <c r="D225" t="s">
        <v>3</v>
      </c>
      <c r="E225" t="s">
        <v>3</v>
      </c>
      <c r="F225" t="s">
        <v>3</v>
      </c>
      <c r="G225">
        <v>0</v>
      </c>
      <c r="H225">
        <f t="shared" si="7"/>
        <v>2011</v>
      </c>
    </row>
    <row r="226" spans="1:8" x14ac:dyDescent="0.3">
      <c r="A226" t="s">
        <v>48</v>
      </c>
      <c r="B226" s="1">
        <v>41061</v>
      </c>
      <c r="C226" s="3" t="s">
        <v>3</v>
      </c>
      <c r="D226">
        <v>1</v>
      </c>
      <c r="E226">
        <v>1</v>
      </c>
      <c r="F226" t="s">
        <v>3</v>
      </c>
      <c r="G226">
        <v>1</v>
      </c>
      <c r="H226">
        <f t="shared" si="7"/>
        <v>2012</v>
      </c>
    </row>
    <row r="227" spans="1:8" x14ac:dyDescent="0.3">
      <c r="A227" t="s">
        <v>49</v>
      </c>
      <c r="B227" s="1">
        <v>35612</v>
      </c>
      <c r="C227" s="2">
        <f t="shared" si="6"/>
        <v>39</v>
      </c>
      <c r="D227">
        <v>1</v>
      </c>
      <c r="E227">
        <v>1</v>
      </c>
      <c r="F227" t="s">
        <v>3</v>
      </c>
      <c r="G227">
        <v>1</v>
      </c>
      <c r="H227">
        <f t="shared" si="7"/>
        <v>1997</v>
      </c>
    </row>
    <row r="228" spans="1:8" x14ac:dyDescent="0.3">
      <c r="A228" t="s">
        <v>49</v>
      </c>
      <c r="B228" s="1">
        <v>36800</v>
      </c>
      <c r="C228" s="2">
        <f t="shared" si="6"/>
        <v>30</v>
      </c>
      <c r="D228">
        <v>2</v>
      </c>
      <c r="E228">
        <v>1</v>
      </c>
      <c r="F228">
        <v>1</v>
      </c>
      <c r="G228">
        <v>2</v>
      </c>
      <c r="H228">
        <f t="shared" si="7"/>
        <v>2000</v>
      </c>
    </row>
    <row r="229" spans="1:8" x14ac:dyDescent="0.3">
      <c r="A229" t="s">
        <v>49</v>
      </c>
      <c r="B229" s="1">
        <v>37712</v>
      </c>
      <c r="C229" s="2">
        <f t="shared" si="6"/>
        <v>32</v>
      </c>
      <c r="D229">
        <v>2</v>
      </c>
      <c r="E229">
        <v>1</v>
      </c>
      <c r="F229">
        <v>1</v>
      </c>
      <c r="G229">
        <v>1</v>
      </c>
      <c r="H229">
        <f t="shared" si="7"/>
        <v>2003</v>
      </c>
    </row>
    <row r="230" spans="1:8" x14ac:dyDescent="0.3">
      <c r="A230" t="s">
        <v>49</v>
      </c>
      <c r="B230" s="1">
        <v>38687</v>
      </c>
      <c r="C230" s="2">
        <f t="shared" si="6"/>
        <v>36</v>
      </c>
      <c r="D230">
        <v>2</v>
      </c>
      <c r="E230">
        <v>1</v>
      </c>
      <c r="F230">
        <v>1</v>
      </c>
      <c r="G230">
        <v>0</v>
      </c>
      <c r="H230">
        <f t="shared" si="7"/>
        <v>2005</v>
      </c>
    </row>
    <row r="231" spans="1:8" x14ac:dyDescent="0.3">
      <c r="A231" t="s">
        <v>49</v>
      </c>
      <c r="B231" s="1">
        <v>39783</v>
      </c>
      <c r="C231" s="3" t="s">
        <v>3</v>
      </c>
      <c r="D231">
        <v>1</v>
      </c>
      <c r="E231">
        <v>1</v>
      </c>
      <c r="F231" t="s">
        <v>3</v>
      </c>
      <c r="G231">
        <v>1</v>
      </c>
      <c r="H231">
        <f t="shared" si="7"/>
        <v>2008</v>
      </c>
    </row>
    <row r="232" spans="1:8" x14ac:dyDescent="0.3">
      <c r="A232" t="s">
        <v>50</v>
      </c>
      <c r="B232" s="1">
        <v>41030</v>
      </c>
      <c r="C232" s="2">
        <f t="shared" si="6"/>
        <v>9</v>
      </c>
      <c r="D232">
        <v>2</v>
      </c>
      <c r="E232" t="s">
        <v>3</v>
      </c>
      <c r="F232" t="s">
        <v>3</v>
      </c>
      <c r="G232">
        <v>0</v>
      </c>
      <c r="H232">
        <f t="shared" si="7"/>
        <v>2012</v>
      </c>
    </row>
    <row r="233" spans="1:8" x14ac:dyDescent="0.3">
      <c r="A233" t="s">
        <v>50</v>
      </c>
      <c r="B233" s="1">
        <v>41306</v>
      </c>
      <c r="C233" s="2">
        <f t="shared" si="6"/>
        <v>11</v>
      </c>
      <c r="D233">
        <v>1</v>
      </c>
      <c r="E233" t="s">
        <v>3</v>
      </c>
      <c r="F233" t="s">
        <v>3</v>
      </c>
      <c r="G233">
        <v>0</v>
      </c>
      <c r="H233">
        <f t="shared" si="7"/>
        <v>2013</v>
      </c>
    </row>
    <row r="234" spans="1:8" x14ac:dyDescent="0.3">
      <c r="A234" t="s">
        <v>50</v>
      </c>
      <c r="B234" s="1">
        <v>41640</v>
      </c>
      <c r="C234" s="2">
        <f t="shared" si="6"/>
        <v>11</v>
      </c>
      <c r="D234" t="s">
        <v>3</v>
      </c>
      <c r="E234" t="s">
        <v>3</v>
      </c>
      <c r="F234" t="s">
        <v>3</v>
      </c>
      <c r="G234">
        <v>0</v>
      </c>
      <c r="H234">
        <f t="shared" si="7"/>
        <v>2014</v>
      </c>
    </row>
    <row r="235" spans="1:8" x14ac:dyDescent="0.3">
      <c r="A235" t="s">
        <v>50</v>
      </c>
      <c r="B235" s="1">
        <v>41974</v>
      </c>
      <c r="C235" s="3" t="s">
        <v>3</v>
      </c>
      <c r="D235">
        <v>2</v>
      </c>
      <c r="E235" t="s">
        <v>3</v>
      </c>
      <c r="F235" t="s">
        <v>3</v>
      </c>
      <c r="G235" t="s">
        <v>3</v>
      </c>
      <c r="H235">
        <f t="shared" si="7"/>
        <v>2014</v>
      </c>
    </row>
    <row r="236" spans="1:8" x14ac:dyDescent="0.3">
      <c r="A236" t="s">
        <v>51</v>
      </c>
      <c r="B236" s="1">
        <v>38869</v>
      </c>
      <c r="C236" s="2">
        <f t="shared" si="6"/>
        <v>24</v>
      </c>
      <c r="D236">
        <v>1</v>
      </c>
      <c r="E236" t="s">
        <v>3</v>
      </c>
      <c r="F236">
        <v>1</v>
      </c>
      <c r="G236">
        <v>1</v>
      </c>
      <c r="H236">
        <f t="shared" si="7"/>
        <v>2006</v>
      </c>
    </row>
    <row r="237" spans="1:8" x14ac:dyDescent="0.3">
      <c r="A237" t="s">
        <v>51</v>
      </c>
      <c r="B237" s="1">
        <v>39600</v>
      </c>
      <c r="C237" s="2">
        <f t="shared" si="6"/>
        <v>7</v>
      </c>
      <c r="D237" t="s">
        <v>3</v>
      </c>
      <c r="E237" t="s">
        <v>3</v>
      </c>
      <c r="F237" t="s">
        <v>3</v>
      </c>
      <c r="G237">
        <v>0</v>
      </c>
      <c r="H237">
        <f t="shared" si="7"/>
        <v>2008</v>
      </c>
    </row>
    <row r="238" spans="1:8" x14ac:dyDescent="0.3">
      <c r="A238" t="s">
        <v>51</v>
      </c>
      <c r="B238" s="1">
        <v>39814</v>
      </c>
      <c r="C238" s="2">
        <f t="shared" si="6"/>
        <v>17</v>
      </c>
      <c r="D238">
        <v>2</v>
      </c>
      <c r="E238" t="s">
        <v>3</v>
      </c>
      <c r="F238">
        <v>2</v>
      </c>
      <c r="G238">
        <v>2</v>
      </c>
      <c r="H238">
        <f t="shared" si="7"/>
        <v>2009</v>
      </c>
    </row>
    <row r="239" spans="1:8" x14ac:dyDescent="0.3">
      <c r="A239" t="s">
        <v>51</v>
      </c>
      <c r="B239" s="1">
        <v>40330</v>
      </c>
      <c r="C239" s="2">
        <f t="shared" si="6"/>
        <v>20</v>
      </c>
      <c r="D239">
        <v>1</v>
      </c>
      <c r="E239">
        <v>1</v>
      </c>
      <c r="F239" t="s">
        <v>3</v>
      </c>
      <c r="G239">
        <v>1</v>
      </c>
      <c r="H239">
        <f t="shared" si="7"/>
        <v>2010</v>
      </c>
    </row>
    <row r="240" spans="1:8" x14ac:dyDescent="0.3">
      <c r="A240" t="s">
        <v>51</v>
      </c>
      <c r="B240" s="1">
        <v>40940</v>
      </c>
      <c r="C240" s="2">
        <f t="shared" si="6"/>
        <v>22</v>
      </c>
      <c r="D240">
        <v>2</v>
      </c>
      <c r="E240">
        <v>1</v>
      </c>
      <c r="F240">
        <v>1</v>
      </c>
      <c r="G240">
        <v>2</v>
      </c>
      <c r="H240">
        <f t="shared" si="7"/>
        <v>2012</v>
      </c>
    </row>
    <row r="241" spans="1:8" x14ac:dyDescent="0.3">
      <c r="A241" t="s">
        <v>51</v>
      </c>
      <c r="B241" s="1">
        <v>41609</v>
      </c>
      <c r="C241" s="2">
        <f t="shared" si="6"/>
        <v>14</v>
      </c>
      <c r="D241" t="s">
        <v>3</v>
      </c>
      <c r="E241" t="s">
        <v>3</v>
      </c>
      <c r="F241" t="s">
        <v>3</v>
      </c>
      <c r="G241">
        <v>0</v>
      </c>
      <c r="H241">
        <f t="shared" si="7"/>
        <v>2013</v>
      </c>
    </row>
    <row r="242" spans="1:8" x14ac:dyDescent="0.3">
      <c r="A242" t="s">
        <v>51</v>
      </c>
      <c r="B242" s="1">
        <v>42036</v>
      </c>
      <c r="C242" s="3" t="s">
        <v>3</v>
      </c>
      <c r="D242" t="s">
        <v>3</v>
      </c>
      <c r="E242" t="s">
        <v>3</v>
      </c>
      <c r="F242" t="s">
        <v>3</v>
      </c>
      <c r="G242" t="s">
        <v>3</v>
      </c>
      <c r="H242">
        <f t="shared" si="7"/>
        <v>2015</v>
      </c>
    </row>
    <row r="243" spans="1:8" x14ac:dyDescent="0.3">
      <c r="A243" t="s">
        <v>52</v>
      </c>
      <c r="B243" s="1">
        <v>40238</v>
      </c>
      <c r="C243" s="2">
        <f t="shared" si="6"/>
        <v>14</v>
      </c>
      <c r="D243" t="s">
        <v>3</v>
      </c>
      <c r="E243" t="s">
        <v>3</v>
      </c>
      <c r="F243" t="s">
        <v>3</v>
      </c>
      <c r="G243">
        <v>0</v>
      </c>
      <c r="H243">
        <f t="shared" si="7"/>
        <v>2010</v>
      </c>
    </row>
    <row r="244" spans="1:8" x14ac:dyDescent="0.3">
      <c r="A244" t="s">
        <v>52</v>
      </c>
      <c r="B244" s="1">
        <v>40664</v>
      </c>
      <c r="C244" s="2">
        <f t="shared" si="6"/>
        <v>8</v>
      </c>
      <c r="D244">
        <v>1</v>
      </c>
      <c r="E244" t="s">
        <v>3</v>
      </c>
      <c r="F244" t="s">
        <v>3</v>
      </c>
      <c r="G244">
        <v>0</v>
      </c>
      <c r="H244">
        <f t="shared" si="7"/>
        <v>2011</v>
      </c>
    </row>
    <row r="245" spans="1:8" x14ac:dyDescent="0.3">
      <c r="A245" t="s">
        <v>52</v>
      </c>
      <c r="B245" s="1">
        <v>40909</v>
      </c>
      <c r="C245" s="2">
        <f t="shared" si="6"/>
        <v>20</v>
      </c>
      <c r="D245" t="s">
        <v>3</v>
      </c>
      <c r="E245" t="s">
        <v>3</v>
      </c>
      <c r="F245" t="s">
        <v>3</v>
      </c>
      <c r="G245">
        <v>0</v>
      </c>
      <c r="H245">
        <f t="shared" si="7"/>
        <v>2012</v>
      </c>
    </row>
    <row r="246" spans="1:8" x14ac:dyDescent="0.3">
      <c r="A246" t="s">
        <v>52</v>
      </c>
      <c r="B246" s="1">
        <v>41518</v>
      </c>
      <c r="C246" s="2">
        <f t="shared" si="6"/>
        <v>8</v>
      </c>
      <c r="D246">
        <v>2</v>
      </c>
      <c r="E246" t="s">
        <v>3</v>
      </c>
      <c r="F246" t="s">
        <v>3</v>
      </c>
      <c r="G246">
        <v>0</v>
      </c>
      <c r="H246">
        <f t="shared" si="7"/>
        <v>2013</v>
      </c>
    </row>
    <row r="247" spans="1:8" x14ac:dyDescent="0.3">
      <c r="A247" t="s">
        <v>52</v>
      </c>
      <c r="B247" s="1">
        <v>41760</v>
      </c>
      <c r="C247" s="2">
        <f t="shared" si="6"/>
        <v>5</v>
      </c>
      <c r="D247" t="s">
        <v>3</v>
      </c>
      <c r="E247" t="s">
        <v>3</v>
      </c>
      <c r="F247" t="s">
        <v>3</v>
      </c>
      <c r="G247">
        <v>0</v>
      </c>
      <c r="H247">
        <f t="shared" si="7"/>
        <v>2014</v>
      </c>
    </row>
    <row r="248" spans="1:8" x14ac:dyDescent="0.3">
      <c r="A248" t="s">
        <v>52</v>
      </c>
      <c r="B248" s="1">
        <v>41913</v>
      </c>
      <c r="C248" s="2">
        <f t="shared" si="6"/>
        <v>7</v>
      </c>
      <c r="D248">
        <v>3</v>
      </c>
      <c r="E248" t="s">
        <v>3</v>
      </c>
      <c r="F248" t="s">
        <v>3</v>
      </c>
      <c r="G248">
        <v>0</v>
      </c>
      <c r="H248">
        <f t="shared" si="7"/>
        <v>2014</v>
      </c>
    </row>
    <row r="249" spans="1:8" x14ac:dyDescent="0.3">
      <c r="A249" t="s">
        <v>52</v>
      </c>
      <c r="B249" s="1">
        <v>42125</v>
      </c>
      <c r="C249" s="3" t="s">
        <v>3</v>
      </c>
      <c r="D249" t="s">
        <v>3</v>
      </c>
      <c r="E249" t="s">
        <v>3</v>
      </c>
      <c r="F249" t="s">
        <v>3</v>
      </c>
      <c r="G249" t="s">
        <v>3</v>
      </c>
      <c r="H249">
        <f t="shared" si="7"/>
        <v>2015</v>
      </c>
    </row>
    <row r="250" spans="1:8" x14ac:dyDescent="0.3">
      <c r="A250" t="s">
        <v>53</v>
      </c>
      <c r="B250" s="1">
        <v>30864</v>
      </c>
      <c r="C250" s="2">
        <f t="shared" si="6"/>
        <v>14</v>
      </c>
      <c r="D250">
        <v>2</v>
      </c>
      <c r="E250" t="s">
        <v>3</v>
      </c>
      <c r="F250" t="s">
        <v>3</v>
      </c>
      <c r="G250">
        <v>0</v>
      </c>
      <c r="H250">
        <f t="shared" si="7"/>
        <v>1984</v>
      </c>
    </row>
    <row r="251" spans="1:8" x14ac:dyDescent="0.3">
      <c r="A251" t="s">
        <v>53</v>
      </c>
      <c r="B251" s="1">
        <v>31291</v>
      </c>
      <c r="C251" s="2">
        <f t="shared" si="6"/>
        <v>10</v>
      </c>
      <c r="D251">
        <v>1</v>
      </c>
      <c r="E251" t="s">
        <v>3</v>
      </c>
      <c r="F251" t="s">
        <v>3</v>
      </c>
      <c r="G251">
        <v>0</v>
      </c>
      <c r="H251">
        <f t="shared" si="7"/>
        <v>1985</v>
      </c>
    </row>
    <row r="252" spans="1:8" x14ac:dyDescent="0.3">
      <c r="A252" t="s">
        <v>53</v>
      </c>
      <c r="B252" s="1">
        <v>31594</v>
      </c>
      <c r="C252" s="2">
        <f t="shared" si="6"/>
        <v>17</v>
      </c>
      <c r="D252">
        <v>1</v>
      </c>
      <c r="E252">
        <v>1</v>
      </c>
      <c r="F252" t="s">
        <v>3</v>
      </c>
      <c r="G252">
        <v>1</v>
      </c>
      <c r="H252">
        <f t="shared" si="7"/>
        <v>1986</v>
      </c>
    </row>
    <row r="253" spans="1:8" x14ac:dyDescent="0.3">
      <c r="A253" t="s">
        <v>53</v>
      </c>
      <c r="B253" s="1">
        <v>32112</v>
      </c>
      <c r="C253" s="3" t="s">
        <v>3</v>
      </c>
      <c r="D253">
        <v>1</v>
      </c>
      <c r="E253" t="s">
        <v>3</v>
      </c>
      <c r="F253">
        <v>1</v>
      </c>
      <c r="G253">
        <v>0</v>
      </c>
      <c r="H253">
        <f t="shared" si="7"/>
        <v>1987</v>
      </c>
    </row>
    <row r="254" spans="1:8" x14ac:dyDescent="0.3">
      <c r="A254" t="s">
        <v>54</v>
      </c>
      <c r="B254" s="1">
        <v>37196</v>
      </c>
      <c r="C254" s="2">
        <f t="shared" si="6"/>
        <v>33</v>
      </c>
      <c r="D254">
        <v>2</v>
      </c>
      <c r="E254">
        <v>2</v>
      </c>
      <c r="F254" t="s">
        <v>3</v>
      </c>
      <c r="G254">
        <v>2</v>
      </c>
      <c r="H254">
        <f t="shared" si="7"/>
        <v>2001</v>
      </c>
    </row>
    <row r="255" spans="1:8" x14ac:dyDescent="0.3">
      <c r="A255" t="s">
        <v>54</v>
      </c>
      <c r="B255" s="1">
        <v>38200</v>
      </c>
      <c r="C255" s="2">
        <f t="shared" si="6"/>
        <v>14</v>
      </c>
      <c r="D255" t="s">
        <v>3</v>
      </c>
      <c r="E255" t="s">
        <v>3</v>
      </c>
      <c r="F255" t="s">
        <v>3</v>
      </c>
      <c r="G255">
        <v>0</v>
      </c>
      <c r="H255">
        <f t="shared" si="7"/>
        <v>2004</v>
      </c>
    </row>
    <row r="256" spans="1:8" x14ac:dyDescent="0.3">
      <c r="A256" t="s">
        <v>54</v>
      </c>
      <c r="B256" s="1">
        <v>38626</v>
      </c>
      <c r="C256" s="2">
        <f t="shared" si="6"/>
        <v>13</v>
      </c>
      <c r="D256" t="s">
        <v>3</v>
      </c>
      <c r="E256" t="s">
        <v>3</v>
      </c>
      <c r="F256" t="s">
        <v>3</v>
      </c>
      <c r="G256">
        <v>0</v>
      </c>
      <c r="H256">
        <f t="shared" si="7"/>
        <v>2005</v>
      </c>
    </row>
    <row r="257" spans="1:8" x14ac:dyDescent="0.3">
      <c r="A257" t="s">
        <v>54</v>
      </c>
      <c r="B257" s="1">
        <v>39022</v>
      </c>
      <c r="C257" s="2">
        <f t="shared" si="6"/>
        <v>19</v>
      </c>
      <c r="D257">
        <v>2</v>
      </c>
      <c r="E257" t="s">
        <v>3</v>
      </c>
      <c r="F257">
        <v>1</v>
      </c>
      <c r="G257">
        <v>1</v>
      </c>
      <c r="H257">
        <f t="shared" si="7"/>
        <v>2006</v>
      </c>
    </row>
    <row r="258" spans="1:8" x14ac:dyDescent="0.3">
      <c r="A258" t="s">
        <v>54</v>
      </c>
      <c r="B258" s="1">
        <v>39600</v>
      </c>
      <c r="C258" s="2">
        <f t="shared" si="6"/>
        <v>9</v>
      </c>
      <c r="D258">
        <v>3</v>
      </c>
      <c r="E258" t="s">
        <v>3</v>
      </c>
      <c r="F258" t="s">
        <v>3</v>
      </c>
      <c r="G258">
        <v>0</v>
      </c>
      <c r="H258">
        <f t="shared" si="7"/>
        <v>2008</v>
      </c>
    </row>
    <row r="259" spans="1:8" x14ac:dyDescent="0.3">
      <c r="A259" t="s">
        <v>54</v>
      </c>
      <c r="B259" s="1">
        <v>39873</v>
      </c>
      <c r="C259" s="2">
        <f t="shared" ref="C259:C261" si="8">DATEDIF(B259,B260,"m")</f>
        <v>10</v>
      </c>
      <c r="D259">
        <v>2</v>
      </c>
      <c r="E259" t="s">
        <v>3</v>
      </c>
      <c r="F259" t="s">
        <v>3</v>
      </c>
      <c r="G259">
        <v>0</v>
      </c>
      <c r="H259">
        <f t="shared" ref="H259:H262" si="9">YEAR(B259)</f>
        <v>2009</v>
      </c>
    </row>
    <row r="260" spans="1:8" x14ac:dyDescent="0.3">
      <c r="A260" t="s">
        <v>54</v>
      </c>
      <c r="B260" s="1">
        <v>40179</v>
      </c>
      <c r="C260" s="2">
        <f t="shared" si="8"/>
        <v>26</v>
      </c>
      <c r="D260">
        <v>2</v>
      </c>
      <c r="E260">
        <v>2</v>
      </c>
      <c r="F260" t="s">
        <v>3</v>
      </c>
      <c r="G260">
        <v>1</v>
      </c>
      <c r="H260">
        <f t="shared" si="9"/>
        <v>2010</v>
      </c>
    </row>
    <row r="261" spans="1:8" x14ac:dyDescent="0.3">
      <c r="A261" t="s">
        <v>54</v>
      </c>
      <c r="B261" s="1">
        <v>40969</v>
      </c>
      <c r="C261" s="2">
        <f t="shared" si="8"/>
        <v>25</v>
      </c>
      <c r="D261">
        <v>2</v>
      </c>
      <c r="E261" t="s">
        <v>3</v>
      </c>
      <c r="F261">
        <v>1</v>
      </c>
      <c r="G261">
        <v>0</v>
      </c>
      <c r="H261">
        <f t="shared" si="9"/>
        <v>2012</v>
      </c>
    </row>
    <row r="262" spans="1:8" x14ac:dyDescent="0.3">
      <c r="A262" t="s">
        <v>54</v>
      </c>
      <c r="B262" s="1">
        <v>41730</v>
      </c>
      <c r="C262" s="3" t="s">
        <v>3</v>
      </c>
      <c r="D262">
        <v>2</v>
      </c>
      <c r="E262">
        <v>1</v>
      </c>
      <c r="F262" t="s">
        <v>3</v>
      </c>
      <c r="G262">
        <v>0</v>
      </c>
      <c r="H262">
        <f t="shared" si="9"/>
        <v>2014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81"/>
  <sheetViews>
    <sheetView topLeftCell="A13" workbookViewId="0">
      <selection activeCell="W25" sqref="W25:W37"/>
    </sheetView>
  </sheetViews>
  <sheetFormatPr defaultColWidth="11.19921875" defaultRowHeight="15.6" x14ac:dyDescent="0.3"/>
  <cols>
    <col min="1" max="1" width="4.19921875" bestFit="1" customWidth="1"/>
    <col min="2" max="2" width="25" style="28" customWidth="1"/>
    <col min="3" max="3" width="6.5" style="27" customWidth="1"/>
    <col min="4" max="5" width="10.69921875" style="25" customWidth="1"/>
    <col min="6" max="6" width="12.69921875" style="33" customWidth="1"/>
    <col min="7" max="7" width="7.19921875" style="25" customWidth="1"/>
    <col min="8" max="8" width="29.796875" style="25" bestFit="1" customWidth="1"/>
    <col min="9" max="9" width="12.796875" style="25" customWidth="1"/>
    <col min="10" max="10" width="12.19921875" customWidth="1"/>
    <col min="11" max="11" width="16.8984375" customWidth="1"/>
    <col min="12" max="12" width="15.59765625" customWidth="1"/>
    <col min="13" max="13" width="23.09765625" customWidth="1"/>
    <col min="14" max="14" width="16.59765625" customWidth="1"/>
    <col min="15" max="15" width="14.296875" customWidth="1"/>
    <col min="16" max="16" width="14.59765625" customWidth="1"/>
    <col min="17" max="17" width="8.796875" customWidth="1"/>
    <col min="18" max="18" width="8.5" customWidth="1"/>
    <col min="19" max="19" width="9.296875" customWidth="1"/>
    <col min="20" max="20" width="12.5" customWidth="1"/>
    <col min="21" max="21" width="4.3984375" customWidth="1"/>
    <col min="22" max="22" width="10.09765625" customWidth="1"/>
    <col min="23" max="23" width="20.8984375" customWidth="1"/>
    <col min="24" max="24" width="6.59765625" customWidth="1"/>
    <col min="25" max="25" width="11.8984375" customWidth="1"/>
    <col min="26" max="26" width="15.59765625" customWidth="1"/>
    <col min="27" max="27" width="8.8984375" customWidth="1"/>
    <col min="28" max="28" width="4.69921875" customWidth="1"/>
    <col min="29" max="29" width="24.19921875" customWidth="1"/>
    <col min="30" max="30" width="31" customWidth="1"/>
    <col min="31" max="31" width="6.69921875" customWidth="1"/>
    <col min="32" max="32" width="10.8984375" customWidth="1"/>
    <col min="33" max="41" width="4.8984375" customWidth="1"/>
    <col min="42" max="42" width="10.8984375" customWidth="1"/>
  </cols>
  <sheetData>
    <row r="1" spans="1:32" x14ac:dyDescent="0.3">
      <c r="A1" s="18" t="s">
        <v>472</v>
      </c>
      <c r="B1" s="19" t="s">
        <v>60</v>
      </c>
      <c r="C1" s="4" t="s">
        <v>61</v>
      </c>
      <c r="D1" s="4" t="s">
        <v>62</v>
      </c>
      <c r="E1" s="4" t="s">
        <v>63</v>
      </c>
      <c r="F1" s="5" t="s">
        <v>64</v>
      </c>
      <c r="G1" s="4" t="s">
        <v>65</v>
      </c>
      <c r="H1" s="4" t="s">
        <v>66</v>
      </c>
      <c r="I1" s="4" t="s">
        <v>474</v>
      </c>
    </row>
    <row r="2" spans="1:32" x14ac:dyDescent="0.3">
      <c r="A2">
        <v>1</v>
      </c>
      <c r="B2" s="20" t="s">
        <v>67</v>
      </c>
      <c r="C2" s="21" t="s">
        <v>68</v>
      </c>
      <c r="D2" s="22">
        <v>34973</v>
      </c>
      <c r="E2" s="22">
        <v>38139</v>
      </c>
      <c r="F2" s="23">
        <f>(E2-D2)/365</f>
        <v>8.6739726027397257</v>
      </c>
      <c r="G2" s="24" t="s">
        <v>69</v>
      </c>
      <c r="H2" s="25" t="s">
        <v>70</v>
      </c>
      <c r="I2" s="25">
        <f>YEAR(E2)</f>
        <v>2004</v>
      </c>
    </row>
    <row r="3" spans="1:32" x14ac:dyDescent="0.3">
      <c r="A3">
        <v>2</v>
      </c>
      <c r="B3" s="20" t="s">
        <v>71</v>
      </c>
      <c r="C3" s="21" t="s">
        <v>72</v>
      </c>
      <c r="D3" s="22">
        <v>34973</v>
      </c>
      <c r="E3" s="22">
        <v>41609</v>
      </c>
      <c r="F3" s="23">
        <f t="shared" ref="F3:F66" si="0">(E3-D3)/365</f>
        <v>18.18082191780822</v>
      </c>
      <c r="G3" s="24" t="s">
        <v>69</v>
      </c>
      <c r="I3" s="25">
        <f t="shared" ref="I3:I66" si="1">YEAR(E3)</f>
        <v>2013</v>
      </c>
    </row>
    <row r="4" spans="1:32" x14ac:dyDescent="0.3">
      <c r="A4">
        <v>3</v>
      </c>
      <c r="B4" s="20" t="s">
        <v>73</v>
      </c>
      <c r="C4" s="21" t="s">
        <v>74</v>
      </c>
      <c r="D4" s="22">
        <v>35704</v>
      </c>
      <c r="E4" s="22">
        <v>35735</v>
      </c>
      <c r="F4" s="23">
        <f t="shared" si="0"/>
        <v>8.4931506849315067E-2</v>
      </c>
      <c r="G4" s="24" t="s">
        <v>69</v>
      </c>
      <c r="H4" s="25" t="s">
        <v>75</v>
      </c>
      <c r="I4" s="25">
        <f t="shared" si="1"/>
        <v>1997</v>
      </c>
    </row>
    <row r="5" spans="1:32" x14ac:dyDescent="0.3">
      <c r="A5">
        <v>4</v>
      </c>
      <c r="B5" s="20" t="s">
        <v>73</v>
      </c>
      <c r="C5" s="21" t="s">
        <v>74</v>
      </c>
      <c r="D5" s="22">
        <v>35704</v>
      </c>
      <c r="E5" s="22">
        <v>35735</v>
      </c>
      <c r="F5" s="23">
        <f t="shared" si="0"/>
        <v>8.4931506849315067E-2</v>
      </c>
      <c r="G5" s="24" t="s">
        <v>69</v>
      </c>
      <c r="H5" s="25" t="s">
        <v>75</v>
      </c>
      <c r="I5" s="25">
        <f t="shared" si="1"/>
        <v>1997</v>
      </c>
      <c r="J5" s="34" t="s">
        <v>482</v>
      </c>
      <c r="K5" s="34" t="s">
        <v>478</v>
      </c>
    </row>
    <row r="6" spans="1:32" x14ac:dyDescent="0.3">
      <c r="A6">
        <v>5</v>
      </c>
      <c r="B6" s="20" t="s">
        <v>76</v>
      </c>
      <c r="C6" s="21" t="s">
        <v>68</v>
      </c>
      <c r="D6" s="22">
        <v>35855</v>
      </c>
      <c r="E6" s="22">
        <v>35886</v>
      </c>
      <c r="F6" s="23">
        <f t="shared" si="0"/>
        <v>8.4931506849315067E-2</v>
      </c>
      <c r="G6" s="24" t="s">
        <v>69</v>
      </c>
      <c r="H6" s="25" t="s">
        <v>77</v>
      </c>
      <c r="I6" s="25">
        <f t="shared" si="1"/>
        <v>1998</v>
      </c>
      <c r="J6" s="34" t="s">
        <v>475</v>
      </c>
      <c r="K6" t="s">
        <v>245</v>
      </c>
      <c r="L6" t="s">
        <v>152</v>
      </c>
      <c r="M6" t="s">
        <v>176</v>
      </c>
      <c r="N6" t="s">
        <v>178</v>
      </c>
      <c r="O6" t="s">
        <v>308</v>
      </c>
      <c r="P6" t="s">
        <v>295</v>
      </c>
      <c r="Q6" t="s">
        <v>249</v>
      </c>
      <c r="R6" t="s">
        <v>228</v>
      </c>
      <c r="S6" t="s">
        <v>241</v>
      </c>
      <c r="T6" t="s">
        <v>192</v>
      </c>
      <c r="U6" t="s">
        <v>75</v>
      </c>
      <c r="V6" t="s">
        <v>84</v>
      </c>
      <c r="W6" t="s">
        <v>473</v>
      </c>
      <c r="X6" t="s">
        <v>216</v>
      </c>
      <c r="Y6" t="s">
        <v>265</v>
      </c>
      <c r="Z6" t="s">
        <v>251</v>
      </c>
      <c r="AA6" t="s">
        <v>106</v>
      </c>
      <c r="AB6" t="s">
        <v>70</v>
      </c>
      <c r="AC6" t="s">
        <v>77</v>
      </c>
      <c r="AD6" t="s">
        <v>312</v>
      </c>
      <c r="AE6" t="s">
        <v>476</v>
      </c>
      <c r="AF6" t="s">
        <v>477</v>
      </c>
    </row>
    <row r="7" spans="1:32" x14ac:dyDescent="0.3">
      <c r="A7">
        <v>6</v>
      </c>
      <c r="B7" s="20" t="s">
        <v>78</v>
      </c>
      <c r="C7" s="21" t="s">
        <v>68</v>
      </c>
      <c r="D7" s="22">
        <v>36039</v>
      </c>
      <c r="E7" s="22">
        <v>39814</v>
      </c>
      <c r="F7" s="23">
        <f t="shared" si="0"/>
        <v>10.342465753424657</v>
      </c>
      <c r="G7" s="24" t="s">
        <v>69</v>
      </c>
      <c r="I7" s="25">
        <f t="shared" si="1"/>
        <v>2009</v>
      </c>
      <c r="J7" s="10">
        <v>1982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</v>
      </c>
      <c r="W7" s="2"/>
      <c r="X7" s="2"/>
      <c r="Y7" s="2"/>
      <c r="Z7" s="2"/>
      <c r="AA7" s="2"/>
      <c r="AB7" s="2"/>
      <c r="AC7" s="2"/>
      <c r="AD7" s="2"/>
      <c r="AE7" s="2"/>
      <c r="AF7" s="2">
        <v>1</v>
      </c>
    </row>
    <row r="8" spans="1:32" x14ac:dyDescent="0.3">
      <c r="A8">
        <v>7</v>
      </c>
      <c r="B8" s="20" t="s">
        <v>79</v>
      </c>
      <c r="C8" s="21" t="s">
        <v>72</v>
      </c>
      <c r="D8" s="22">
        <v>36039</v>
      </c>
      <c r="E8" s="22">
        <v>42005</v>
      </c>
      <c r="F8" s="23">
        <f t="shared" si="0"/>
        <v>16.345205479452055</v>
      </c>
      <c r="G8" s="24" t="s">
        <v>80</v>
      </c>
      <c r="I8" s="25">
        <f t="shared" si="1"/>
        <v>2015</v>
      </c>
      <c r="J8" s="10">
        <v>1983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>
        <v>3</v>
      </c>
      <c r="AF8" s="2">
        <v>3</v>
      </c>
    </row>
    <row r="9" spans="1:32" x14ac:dyDescent="0.3">
      <c r="A9">
        <v>8</v>
      </c>
      <c r="B9" s="20" t="s">
        <v>81</v>
      </c>
      <c r="C9" s="21" t="s">
        <v>72</v>
      </c>
      <c r="D9" s="22">
        <v>37135</v>
      </c>
      <c r="E9" s="22">
        <v>37237</v>
      </c>
      <c r="F9" s="23">
        <f t="shared" si="0"/>
        <v>0.27945205479452057</v>
      </c>
      <c r="G9" s="24" t="s">
        <v>69</v>
      </c>
      <c r="I9" s="25">
        <f t="shared" si="1"/>
        <v>2001</v>
      </c>
      <c r="J9" s="10">
        <v>1984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>
        <v>2</v>
      </c>
      <c r="AB9" s="2"/>
      <c r="AC9" s="2"/>
      <c r="AD9" s="2"/>
      <c r="AE9" s="2">
        <v>2</v>
      </c>
      <c r="AF9" s="2">
        <v>4</v>
      </c>
    </row>
    <row r="10" spans="1:32" x14ac:dyDescent="0.3">
      <c r="A10">
        <v>9</v>
      </c>
      <c r="B10" s="20" t="s">
        <v>82</v>
      </c>
      <c r="C10" s="21" t="s">
        <v>68</v>
      </c>
      <c r="D10" s="22">
        <v>37135</v>
      </c>
      <c r="E10" s="22">
        <v>37408</v>
      </c>
      <c r="F10" s="23">
        <f t="shared" si="0"/>
        <v>0.74794520547945209</v>
      </c>
      <c r="G10" s="24" t="s">
        <v>69</v>
      </c>
      <c r="H10" s="25" t="s">
        <v>75</v>
      </c>
      <c r="I10" s="25">
        <f t="shared" si="1"/>
        <v>2002</v>
      </c>
      <c r="J10" s="10">
        <v>1985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>
        <v>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>
        <v>1</v>
      </c>
    </row>
    <row r="11" spans="1:32" x14ac:dyDescent="0.3">
      <c r="A11">
        <v>10</v>
      </c>
      <c r="B11" s="20" t="s">
        <v>83</v>
      </c>
      <c r="C11" s="21" t="s">
        <v>74</v>
      </c>
      <c r="D11" s="22">
        <v>37591</v>
      </c>
      <c r="E11" s="22">
        <v>37681</v>
      </c>
      <c r="F11" s="23">
        <f t="shared" si="0"/>
        <v>0.24657534246575341</v>
      </c>
      <c r="G11" s="24" t="s">
        <v>69</v>
      </c>
      <c r="H11" s="25" t="s">
        <v>473</v>
      </c>
      <c r="I11" s="25">
        <f t="shared" si="1"/>
        <v>2003</v>
      </c>
      <c r="J11" s="10">
        <v>1986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>
        <v>1</v>
      </c>
      <c r="V11" s="2"/>
      <c r="W11" s="2"/>
      <c r="X11" s="2"/>
      <c r="Y11" s="2"/>
      <c r="Z11" s="2"/>
      <c r="AA11" s="2"/>
      <c r="AB11" s="2"/>
      <c r="AC11" s="2"/>
      <c r="AD11" s="2"/>
      <c r="AE11" s="2">
        <v>1</v>
      </c>
      <c r="AF11" s="2">
        <v>2</v>
      </c>
    </row>
    <row r="12" spans="1:32" x14ac:dyDescent="0.3">
      <c r="A12">
        <v>11</v>
      </c>
      <c r="B12" s="20" t="s">
        <v>83</v>
      </c>
      <c r="C12" s="21" t="s">
        <v>74</v>
      </c>
      <c r="D12" s="22">
        <v>37591</v>
      </c>
      <c r="E12" s="22">
        <v>37681</v>
      </c>
      <c r="F12" s="23">
        <f t="shared" si="0"/>
        <v>0.24657534246575341</v>
      </c>
      <c r="G12" s="24" t="s">
        <v>69</v>
      </c>
      <c r="H12" s="25" t="s">
        <v>473</v>
      </c>
      <c r="I12" s="25">
        <f t="shared" si="1"/>
        <v>2003</v>
      </c>
      <c r="J12" s="10">
        <v>1987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>
        <v>2</v>
      </c>
      <c r="AF12" s="2">
        <v>2</v>
      </c>
    </row>
    <row r="13" spans="1:32" x14ac:dyDescent="0.3">
      <c r="A13">
        <v>12</v>
      </c>
      <c r="B13" s="20" t="s">
        <v>85</v>
      </c>
      <c r="C13" s="21" t="s">
        <v>74</v>
      </c>
      <c r="D13" s="22">
        <v>37865</v>
      </c>
      <c r="E13" s="22">
        <v>37895</v>
      </c>
      <c r="F13" s="23">
        <f t="shared" si="0"/>
        <v>8.2191780821917804E-2</v>
      </c>
      <c r="G13" s="24" t="s">
        <v>69</v>
      </c>
      <c r="I13" s="25">
        <f t="shared" si="1"/>
        <v>2003</v>
      </c>
      <c r="J13" s="10">
        <v>1988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>
        <v>1</v>
      </c>
      <c r="V13" s="2"/>
      <c r="W13" s="2"/>
      <c r="X13" s="2">
        <v>2</v>
      </c>
      <c r="Y13" s="2"/>
      <c r="Z13" s="2"/>
      <c r="AA13" s="2"/>
      <c r="AB13" s="2"/>
      <c r="AC13" s="2"/>
      <c r="AD13" s="2"/>
      <c r="AE13" s="2"/>
      <c r="AF13" s="2">
        <v>3</v>
      </c>
    </row>
    <row r="14" spans="1:32" x14ac:dyDescent="0.3">
      <c r="A14">
        <v>13</v>
      </c>
      <c r="B14" s="20" t="s">
        <v>85</v>
      </c>
      <c r="C14" s="21" t="s">
        <v>74</v>
      </c>
      <c r="D14" s="22">
        <v>37865</v>
      </c>
      <c r="E14" s="22">
        <v>37895</v>
      </c>
      <c r="F14" s="23">
        <f t="shared" si="0"/>
        <v>8.2191780821917804E-2</v>
      </c>
      <c r="G14" s="24" t="s">
        <v>69</v>
      </c>
      <c r="I14" s="25">
        <f t="shared" si="1"/>
        <v>2003</v>
      </c>
      <c r="J14" s="10">
        <v>1989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>
        <v>2</v>
      </c>
      <c r="AF14" s="2">
        <v>2</v>
      </c>
    </row>
    <row r="15" spans="1:32" x14ac:dyDescent="0.3">
      <c r="A15">
        <v>14</v>
      </c>
      <c r="B15" s="20" t="s">
        <v>86</v>
      </c>
      <c r="C15" s="21" t="s">
        <v>74</v>
      </c>
      <c r="D15" s="22">
        <v>38018</v>
      </c>
      <c r="E15" s="22">
        <v>38078</v>
      </c>
      <c r="F15" s="23">
        <f t="shared" si="0"/>
        <v>0.16438356164383561</v>
      </c>
      <c r="G15" s="24" t="s">
        <v>69</v>
      </c>
      <c r="H15" s="25" t="s">
        <v>473</v>
      </c>
      <c r="I15" s="25">
        <f t="shared" si="1"/>
        <v>2004</v>
      </c>
      <c r="J15" s="10">
        <v>1990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>
        <v>2</v>
      </c>
      <c r="AF15" s="2">
        <v>2</v>
      </c>
    </row>
    <row r="16" spans="1:32" x14ac:dyDescent="0.3">
      <c r="A16">
        <v>15</v>
      </c>
      <c r="B16" s="20" t="s">
        <v>87</v>
      </c>
      <c r="C16" s="21" t="s">
        <v>72</v>
      </c>
      <c r="D16" s="22">
        <v>38018</v>
      </c>
      <c r="E16" s="22">
        <v>38261</v>
      </c>
      <c r="F16" s="23">
        <f t="shared" si="0"/>
        <v>0.66575342465753429</v>
      </c>
      <c r="G16" s="24" t="s">
        <v>69</v>
      </c>
      <c r="H16" s="25" t="s">
        <v>473</v>
      </c>
      <c r="I16" s="25">
        <f t="shared" si="1"/>
        <v>2004</v>
      </c>
      <c r="J16" s="10">
        <v>1991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>
        <v>1</v>
      </c>
      <c r="V16" s="2"/>
      <c r="W16" s="2"/>
      <c r="X16" s="2"/>
      <c r="Y16" s="2"/>
      <c r="Z16" s="2"/>
      <c r="AA16" s="2"/>
      <c r="AB16" s="2"/>
      <c r="AC16" s="2"/>
      <c r="AD16" s="2"/>
      <c r="AE16" s="2">
        <v>2</v>
      </c>
      <c r="AF16" s="2">
        <v>3</v>
      </c>
    </row>
    <row r="17" spans="1:32" x14ac:dyDescent="0.3">
      <c r="A17">
        <v>16</v>
      </c>
      <c r="B17" s="20" t="s">
        <v>88</v>
      </c>
      <c r="C17" s="21" t="s">
        <v>74</v>
      </c>
      <c r="D17" s="22">
        <v>38322</v>
      </c>
      <c r="E17" s="26">
        <v>38353</v>
      </c>
      <c r="F17" s="23">
        <f t="shared" si="0"/>
        <v>8.4931506849315067E-2</v>
      </c>
      <c r="G17" s="24" t="s">
        <v>69</v>
      </c>
      <c r="H17" s="25" t="s">
        <v>473</v>
      </c>
      <c r="I17" s="25">
        <f t="shared" si="1"/>
        <v>2005</v>
      </c>
      <c r="J17" s="10">
        <v>1993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>
        <v>1</v>
      </c>
      <c r="AF17" s="2">
        <v>1</v>
      </c>
    </row>
    <row r="18" spans="1:32" x14ac:dyDescent="0.3">
      <c r="A18">
        <v>17</v>
      </c>
      <c r="B18" s="20" t="s">
        <v>88</v>
      </c>
      <c r="C18" s="21" t="s">
        <v>74</v>
      </c>
      <c r="D18" s="22">
        <v>38323</v>
      </c>
      <c r="E18" s="26">
        <v>38353</v>
      </c>
      <c r="F18" s="23">
        <f t="shared" si="0"/>
        <v>8.2191780821917804E-2</v>
      </c>
      <c r="G18" s="24" t="s">
        <v>69</v>
      </c>
      <c r="H18" s="25" t="s">
        <v>473</v>
      </c>
      <c r="I18" s="25">
        <f t="shared" si="1"/>
        <v>2005</v>
      </c>
      <c r="J18" s="10">
        <v>1995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>
        <v>2</v>
      </c>
      <c r="AF18" s="2">
        <v>2</v>
      </c>
    </row>
    <row r="19" spans="1:32" x14ac:dyDescent="0.3">
      <c r="A19">
        <v>18</v>
      </c>
      <c r="B19" s="20" t="s">
        <v>89</v>
      </c>
      <c r="C19" s="21" t="s">
        <v>74</v>
      </c>
      <c r="D19" s="22">
        <v>38749</v>
      </c>
      <c r="E19" s="22">
        <v>38808</v>
      </c>
      <c r="F19" s="23">
        <f t="shared" si="0"/>
        <v>0.16164383561643836</v>
      </c>
      <c r="G19" s="24" t="s">
        <v>69</v>
      </c>
      <c r="H19" s="25" t="s">
        <v>473</v>
      </c>
      <c r="I19" s="25">
        <f t="shared" si="1"/>
        <v>2006</v>
      </c>
      <c r="J19" s="10">
        <v>1997</v>
      </c>
      <c r="K19" s="2"/>
      <c r="L19" s="2"/>
      <c r="M19" s="2"/>
      <c r="N19" s="2">
        <v>2</v>
      </c>
      <c r="O19" s="2"/>
      <c r="P19" s="2"/>
      <c r="Q19" s="2"/>
      <c r="R19" s="2"/>
      <c r="S19" s="2"/>
      <c r="T19" s="2"/>
      <c r="U19" s="2">
        <v>2</v>
      </c>
      <c r="V19" s="2"/>
      <c r="W19" s="2"/>
      <c r="X19" s="2"/>
      <c r="Y19" s="2"/>
      <c r="Z19" s="2"/>
      <c r="AA19" s="2"/>
      <c r="AB19" s="2"/>
      <c r="AC19" s="2"/>
      <c r="AD19" s="2"/>
      <c r="AE19" s="2">
        <v>3</v>
      </c>
      <c r="AF19" s="2">
        <v>7</v>
      </c>
    </row>
    <row r="20" spans="1:32" x14ac:dyDescent="0.3">
      <c r="A20">
        <v>19</v>
      </c>
      <c r="B20" s="20" t="s">
        <v>89</v>
      </c>
      <c r="C20" s="21" t="s">
        <v>74</v>
      </c>
      <c r="D20" s="22">
        <v>38749</v>
      </c>
      <c r="E20" s="22">
        <v>38808</v>
      </c>
      <c r="F20" s="23">
        <f t="shared" si="0"/>
        <v>0.16164383561643836</v>
      </c>
      <c r="G20" s="24" t="s">
        <v>69</v>
      </c>
      <c r="H20" s="25" t="s">
        <v>473</v>
      </c>
      <c r="I20" s="25">
        <f t="shared" si="1"/>
        <v>2006</v>
      </c>
      <c r="J20" s="10">
        <v>1998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>
        <v>1</v>
      </c>
      <c r="AD20" s="2"/>
      <c r="AE20" s="2">
        <v>8</v>
      </c>
      <c r="AF20" s="2">
        <v>9</v>
      </c>
    </row>
    <row r="21" spans="1:32" x14ac:dyDescent="0.3">
      <c r="A21">
        <v>20</v>
      </c>
      <c r="B21" s="20" t="s">
        <v>90</v>
      </c>
      <c r="C21" s="21" t="s">
        <v>68</v>
      </c>
      <c r="D21" s="22">
        <v>39114</v>
      </c>
      <c r="E21" s="22">
        <v>39479</v>
      </c>
      <c r="F21" s="23">
        <f t="shared" si="0"/>
        <v>1</v>
      </c>
      <c r="G21" s="24" t="s">
        <v>69</v>
      </c>
      <c r="I21" s="25">
        <f t="shared" si="1"/>
        <v>2008</v>
      </c>
      <c r="J21" s="10">
        <v>1999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>
        <v>5</v>
      </c>
      <c r="AF21" s="2">
        <v>5</v>
      </c>
    </row>
    <row r="22" spans="1:32" x14ac:dyDescent="0.3">
      <c r="A22">
        <v>21</v>
      </c>
      <c r="B22" s="20" t="s">
        <v>91</v>
      </c>
      <c r="C22" s="27" t="s">
        <v>74</v>
      </c>
      <c r="D22" s="22">
        <v>38018</v>
      </c>
      <c r="E22" s="22">
        <v>38078</v>
      </c>
      <c r="F22" s="23">
        <f t="shared" si="0"/>
        <v>0.16438356164383561</v>
      </c>
      <c r="G22" s="24" t="s">
        <v>69</v>
      </c>
      <c r="I22" s="25">
        <f t="shared" si="1"/>
        <v>2004</v>
      </c>
      <c r="J22" s="10">
        <v>2000</v>
      </c>
      <c r="K22" s="2">
        <v>1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>
        <v>2</v>
      </c>
      <c r="AD22" s="2"/>
      <c r="AE22" s="2">
        <v>3</v>
      </c>
      <c r="AF22" s="2">
        <v>6</v>
      </c>
    </row>
    <row r="23" spans="1:32" x14ac:dyDescent="0.3">
      <c r="A23">
        <v>22</v>
      </c>
      <c r="B23" s="20" t="s">
        <v>91</v>
      </c>
      <c r="C23" s="27" t="s">
        <v>74</v>
      </c>
      <c r="D23" s="22">
        <v>38018</v>
      </c>
      <c r="E23" s="22">
        <v>38078</v>
      </c>
      <c r="F23" s="23">
        <f t="shared" si="0"/>
        <v>0.16438356164383561</v>
      </c>
      <c r="G23" s="24" t="s">
        <v>69</v>
      </c>
      <c r="I23" s="25">
        <f t="shared" si="1"/>
        <v>2004</v>
      </c>
      <c r="J23" s="10">
        <v>2001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>
        <v>15</v>
      </c>
      <c r="AF23" s="2">
        <v>15</v>
      </c>
    </row>
    <row r="24" spans="1:32" x14ac:dyDescent="0.3">
      <c r="A24">
        <v>23</v>
      </c>
      <c r="B24" s="20" t="s">
        <v>92</v>
      </c>
      <c r="C24" s="27" t="s">
        <v>72</v>
      </c>
      <c r="D24" s="22">
        <v>38261</v>
      </c>
      <c r="E24" s="22">
        <v>39448</v>
      </c>
      <c r="F24" s="23">
        <f t="shared" si="0"/>
        <v>3.2520547945205478</v>
      </c>
      <c r="G24" s="24" t="s">
        <v>69</v>
      </c>
      <c r="I24" s="25">
        <f t="shared" si="1"/>
        <v>2008</v>
      </c>
      <c r="J24" s="10">
        <v>2002</v>
      </c>
      <c r="K24" s="2"/>
      <c r="L24" s="2"/>
      <c r="M24" s="2"/>
      <c r="N24" s="2"/>
      <c r="O24" s="2"/>
      <c r="P24" s="2"/>
      <c r="Q24" s="2">
        <v>1</v>
      </c>
      <c r="R24" s="2">
        <v>2</v>
      </c>
      <c r="S24" s="2"/>
      <c r="T24" s="2"/>
      <c r="U24" s="2">
        <v>3</v>
      </c>
      <c r="V24" s="2"/>
      <c r="W24" s="2"/>
      <c r="X24" s="2">
        <v>1</v>
      </c>
      <c r="Y24" s="2"/>
      <c r="Z24" s="2"/>
      <c r="AA24" s="2">
        <v>1</v>
      </c>
      <c r="AB24" s="2"/>
      <c r="AC24" s="2"/>
      <c r="AD24" s="2"/>
      <c r="AE24" s="2">
        <v>7</v>
      </c>
      <c r="AF24" s="2">
        <v>15</v>
      </c>
    </row>
    <row r="25" spans="1:32" x14ac:dyDescent="0.3">
      <c r="A25">
        <v>24</v>
      </c>
      <c r="B25" s="20" t="s">
        <v>93</v>
      </c>
      <c r="C25" s="27" t="s">
        <v>72</v>
      </c>
      <c r="D25" s="22">
        <v>38261</v>
      </c>
      <c r="E25" s="22">
        <v>42005</v>
      </c>
      <c r="F25" s="23">
        <f t="shared" si="0"/>
        <v>10.257534246575343</v>
      </c>
      <c r="G25" s="24" t="s">
        <v>80</v>
      </c>
      <c r="I25" s="25">
        <f t="shared" si="1"/>
        <v>2015</v>
      </c>
      <c r="J25" s="10">
        <v>2003</v>
      </c>
      <c r="K25" s="2"/>
      <c r="L25" s="2"/>
      <c r="M25" s="2"/>
      <c r="N25" s="2"/>
      <c r="O25" s="2">
        <v>1</v>
      </c>
      <c r="P25" s="2"/>
      <c r="Q25" s="2"/>
      <c r="R25" s="2"/>
      <c r="S25" s="2"/>
      <c r="T25" s="2"/>
      <c r="U25" s="2"/>
      <c r="V25" s="2"/>
      <c r="W25" s="36">
        <v>3</v>
      </c>
      <c r="X25" s="2"/>
      <c r="Y25" s="2"/>
      <c r="Z25" s="2">
        <v>1</v>
      </c>
      <c r="AA25" s="2">
        <v>1</v>
      </c>
      <c r="AB25" s="2">
        <v>2</v>
      </c>
      <c r="AC25" s="2"/>
      <c r="AD25" s="2"/>
      <c r="AE25" s="2">
        <v>11</v>
      </c>
      <c r="AF25" s="2">
        <v>19</v>
      </c>
    </row>
    <row r="26" spans="1:32" x14ac:dyDescent="0.3">
      <c r="A26">
        <v>25</v>
      </c>
      <c r="B26" s="20" t="s">
        <v>14</v>
      </c>
      <c r="C26" s="27" t="s">
        <v>72</v>
      </c>
      <c r="D26" s="22">
        <v>39264</v>
      </c>
      <c r="E26" s="22">
        <v>42005</v>
      </c>
      <c r="F26" s="23">
        <f t="shared" si="0"/>
        <v>7.5095890410958903</v>
      </c>
      <c r="G26" s="24" t="s">
        <v>80</v>
      </c>
      <c r="I26" s="25">
        <f t="shared" si="1"/>
        <v>2015</v>
      </c>
      <c r="J26" s="10">
        <v>2004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36">
        <v>9</v>
      </c>
      <c r="X26" s="2">
        <v>1</v>
      </c>
      <c r="Y26" s="2"/>
      <c r="Z26" s="2"/>
      <c r="AA26" s="2"/>
      <c r="AB26" s="2">
        <v>1</v>
      </c>
      <c r="AC26" s="2"/>
      <c r="AD26" s="2"/>
      <c r="AE26" s="2">
        <v>7</v>
      </c>
      <c r="AF26" s="2">
        <v>18</v>
      </c>
    </row>
    <row r="27" spans="1:32" x14ac:dyDescent="0.3">
      <c r="A27">
        <v>26</v>
      </c>
      <c r="B27" s="20" t="s">
        <v>94</v>
      </c>
      <c r="C27" s="27" t="s">
        <v>74</v>
      </c>
      <c r="D27" s="22">
        <v>39845</v>
      </c>
      <c r="E27" s="26">
        <v>39904</v>
      </c>
      <c r="F27" s="23">
        <f t="shared" si="0"/>
        <v>0.16164383561643836</v>
      </c>
      <c r="G27" s="24" t="s">
        <v>69</v>
      </c>
      <c r="I27" s="25">
        <f t="shared" si="1"/>
        <v>2009</v>
      </c>
      <c r="J27" s="10">
        <v>2005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>
        <v>4</v>
      </c>
      <c r="V27" s="2"/>
      <c r="W27" s="36">
        <v>6</v>
      </c>
      <c r="X27" s="2"/>
      <c r="Y27" s="2"/>
      <c r="Z27" s="2"/>
      <c r="AA27" s="2">
        <v>1</v>
      </c>
      <c r="AB27" s="2"/>
      <c r="AC27" s="2"/>
      <c r="AD27" s="2"/>
      <c r="AE27" s="2">
        <v>17</v>
      </c>
      <c r="AF27" s="2">
        <v>28</v>
      </c>
    </row>
    <row r="28" spans="1:32" x14ac:dyDescent="0.3">
      <c r="A28">
        <v>27</v>
      </c>
      <c r="B28" s="20" t="s">
        <v>94</v>
      </c>
      <c r="C28" s="27" t="s">
        <v>74</v>
      </c>
      <c r="D28" s="22">
        <v>39845</v>
      </c>
      <c r="E28" s="26">
        <v>40026</v>
      </c>
      <c r="F28" s="23">
        <f t="shared" si="0"/>
        <v>0.49589041095890413</v>
      </c>
      <c r="G28" s="24" t="s">
        <v>69</v>
      </c>
      <c r="I28" s="25">
        <f t="shared" si="1"/>
        <v>2009</v>
      </c>
      <c r="J28" s="10">
        <v>2006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>
        <v>3</v>
      </c>
      <c r="V28" s="2"/>
      <c r="W28" s="36">
        <v>6</v>
      </c>
      <c r="X28" s="2"/>
      <c r="Y28" s="2">
        <v>1</v>
      </c>
      <c r="Z28" s="2"/>
      <c r="AA28" s="2"/>
      <c r="AB28" s="2"/>
      <c r="AC28" s="2"/>
      <c r="AD28" s="2">
        <v>1</v>
      </c>
      <c r="AE28" s="2">
        <v>10</v>
      </c>
      <c r="AF28" s="2">
        <v>21</v>
      </c>
    </row>
    <row r="29" spans="1:32" x14ac:dyDescent="0.3">
      <c r="A29">
        <v>28</v>
      </c>
      <c r="B29" s="20" t="s">
        <v>94</v>
      </c>
      <c r="C29" s="27" t="s">
        <v>74</v>
      </c>
      <c r="D29" s="22">
        <v>39845</v>
      </c>
      <c r="E29" s="26">
        <v>40026</v>
      </c>
      <c r="F29" s="23">
        <f t="shared" si="0"/>
        <v>0.49589041095890413</v>
      </c>
      <c r="G29" s="24" t="s">
        <v>69</v>
      </c>
      <c r="I29" s="25">
        <f t="shared" si="1"/>
        <v>2009</v>
      </c>
      <c r="J29" s="10">
        <v>2007</v>
      </c>
      <c r="K29" s="2"/>
      <c r="L29" s="2"/>
      <c r="M29" s="2"/>
      <c r="N29" s="2"/>
      <c r="O29" s="2"/>
      <c r="P29" s="2"/>
      <c r="Q29" s="2"/>
      <c r="R29" s="2"/>
      <c r="S29" s="2"/>
      <c r="T29" s="2">
        <v>1</v>
      </c>
      <c r="U29" s="2">
        <v>1</v>
      </c>
      <c r="V29" s="2"/>
      <c r="W29" s="36">
        <v>2</v>
      </c>
      <c r="X29" s="2"/>
      <c r="Y29" s="2"/>
      <c r="Z29" s="2"/>
      <c r="AA29" s="2"/>
      <c r="AB29" s="2"/>
      <c r="AC29" s="2"/>
      <c r="AD29" s="2"/>
      <c r="AE29" s="2">
        <v>13</v>
      </c>
      <c r="AF29" s="2">
        <v>17</v>
      </c>
    </row>
    <row r="30" spans="1:32" x14ac:dyDescent="0.3">
      <c r="A30">
        <v>29</v>
      </c>
      <c r="B30" s="20" t="s">
        <v>95</v>
      </c>
      <c r="C30" s="27" t="s">
        <v>74</v>
      </c>
      <c r="D30" s="22">
        <v>40118</v>
      </c>
      <c r="E30" s="26">
        <v>40330</v>
      </c>
      <c r="F30" s="23">
        <f t="shared" si="0"/>
        <v>0.58082191780821912</v>
      </c>
      <c r="G30" s="24" t="s">
        <v>69</v>
      </c>
      <c r="H30" s="25" t="s">
        <v>473</v>
      </c>
      <c r="I30" s="25">
        <f t="shared" si="1"/>
        <v>2010</v>
      </c>
      <c r="J30" s="10">
        <v>2008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>
        <v>3</v>
      </c>
      <c r="V30" s="2"/>
      <c r="W30" s="36">
        <v>3</v>
      </c>
      <c r="X30" s="2"/>
      <c r="Y30" s="2"/>
      <c r="Z30" s="2"/>
      <c r="AA30" s="2">
        <v>5</v>
      </c>
      <c r="AB30" s="2"/>
      <c r="AC30" s="2"/>
      <c r="AD30" s="2"/>
      <c r="AE30" s="2">
        <v>20</v>
      </c>
      <c r="AF30" s="2">
        <v>31</v>
      </c>
    </row>
    <row r="31" spans="1:32" x14ac:dyDescent="0.3">
      <c r="A31">
        <v>30</v>
      </c>
      <c r="B31" s="20" t="s">
        <v>95</v>
      </c>
      <c r="C31" s="27" t="s">
        <v>74</v>
      </c>
      <c r="D31" s="22">
        <v>40118</v>
      </c>
      <c r="E31" s="26">
        <v>40360</v>
      </c>
      <c r="F31" s="23">
        <f t="shared" si="0"/>
        <v>0.66301369863013704</v>
      </c>
      <c r="G31" s="24" t="s">
        <v>69</v>
      </c>
      <c r="I31" s="25">
        <f t="shared" si="1"/>
        <v>2010</v>
      </c>
      <c r="J31" s="10">
        <v>2009</v>
      </c>
      <c r="K31" s="2"/>
      <c r="L31" s="2"/>
      <c r="M31" s="2"/>
      <c r="N31" s="2"/>
      <c r="O31" s="2"/>
      <c r="P31" s="2"/>
      <c r="Q31" s="2"/>
      <c r="R31" s="2">
        <v>2</v>
      </c>
      <c r="S31" s="2"/>
      <c r="T31" s="2"/>
      <c r="U31" s="2">
        <v>1</v>
      </c>
      <c r="V31" s="2"/>
      <c r="W31" s="36">
        <v>4</v>
      </c>
      <c r="X31" s="2"/>
      <c r="Y31" s="2"/>
      <c r="Z31" s="2"/>
      <c r="AA31" s="2">
        <v>1</v>
      </c>
      <c r="AB31" s="2"/>
      <c r="AC31" s="2"/>
      <c r="AD31" s="2"/>
      <c r="AE31" s="2">
        <v>10</v>
      </c>
      <c r="AF31" s="2">
        <v>18</v>
      </c>
    </row>
    <row r="32" spans="1:32" x14ac:dyDescent="0.3">
      <c r="A32">
        <v>31</v>
      </c>
      <c r="B32" s="20" t="s">
        <v>96</v>
      </c>
      <c r="C32" s="27" t="s">
        <v>74</v>
      </c>
      <c r="D32" s="22">
        <v>40513</v>
      </c>
      <c r="E32" s="22">
        <v>40575</v>
      </c>
      <c r="F32" s="23">
        <f t="shared" si="0"/>
        <v>0.16986301369863013</v>
      </c>
      <c r="G32" s="24" t="s">
        <v>69</v>
      </c>
      <c r="I32" s="25">
        <f t="shared" si="1"/>
        <v>2011</v>
      </c>
      <c r="J32" s="10">
        <v>2010</v>
      </c>
      <c r="K32" s="2"/>
      <c r="L32" s="2">
        <v>1</v>
      </c>
      <c r="M32" s="2">
        <v>1</v>
      </c>
      <c r="N32" s="2"/>
      <c r="O32" s="2"/>
      <c r="P32" s="2"/>
      <c r="Q32" s="2"/>
      <c r="R32" s="2"/>
      <c r="S32" s="2"/>
      <c r="T32" s="2"/>
      <c r="U32" s="2">
        <v>4</v>
      </c>
      <c r="V32" s="2">
        <v>1</v>
      </c>
      <c r="W32" s="36">
        <v>4</v>
      </c>
      <c r="X32" s="2"/>
      <c r="Y32" s="2"/>
      <c r="Z32" s="2"/>
      <c r="AA32" s="2"/>
      <c r="AB32" s="2"/>
      <c r="AC32" s="2"/>
      <c r="AD32" s="2"/>
      <c r="AE32" s="2">
        <v>17</v>
      </c>
      <c r="AF32" s="2">
        <v>28</v>
      </c>
    </row>
    <row r="33" spans="1:32" x14ac:dyDescent="0.3">
      <c r="A33">
        <v>32</v>
      </c>
      <c r="B33" s="20" t="s">
        <v>96</v>
      </c>
      <c r="C33" s="27" t="s">
        <v>74</v>
      </c>
      <c r="D33" s="22">
        <v>40513</v>
      </c>
      <c r="E33" s="22">
        <v>40575</v>
      </c>
      <c r="F33" s="23">
        <f t="shared" si="0"/>
        <v>0.16986301369863013</v>
      </c>
      <c r="G33" s="24" t="s">
        <v>69</v>
      </c>
      <c r="I33" s="25">
        <f t="shared" si="1"/>
        <v>2011</v>
      </c>
      <c r="J33" s="10">
        <v>2011</v>
      </c>
      <c r="K33" s="2"/>
      <c r="L33" s="2"/>
      <c r="M33" s="2"/>
      <c r="N33" s="2"/>
      <c r="O33" s="2"/>
      <c r="P33" s="2"/>
      <c r="Q33" s="2"/>
      <c r="R33" s="2">
        <v>2</v>
      </c>
      <c r="S33" s="2"/>
      <c r="T33" s="2"/>
      <c r="U33" s="2">
        <v>2</v>
      </c>
      <c r="V33" s="2"/>
      <c r="W33" s="36">
        <v>6</v>
      </c>
      <c r="X33" s="2"/>
      <c r="Y33" s="2"/>
      <c r="Z33" s="2"/>
      <c r="AA33" s="2">
        <v>1</v>
      </c>
      <c r="AB33" s="2"/>
      <c r="AC33" s="2"/>
      <c r="AD33" s="2"/>
      <c r="AE33" s="2">
        <v>25</v>
      </c>
      <c r="AF33" s="2">
        <v>36</v>
      </c>
    </row>
    <row r="34" spans="1:32" x14ac:dyDescent="0.3">
      <c r="A34">
        <v>33</v>
      </c>
      <c r="B34" s="20" t="s">
        <v>97</v>
      </c>
      <c r="C34" s="27" t="s">
        <v>74</v>
      </c>
      <c r="D34" s="22">
        <v>40664</v>
      </c>
      <c r="E34" s="22">
        <v>40787</v>
      </c>
      <c r="F34" s="23">
        <f t="shared" si="0"/>
        <v>0.33698630136986302</v>
      </c>
      <c r="G34" s="24" t="s">
        <v>69</v>
      </c>
      <c r="H34" s="25" t="s">
        <v>473</v>
      </c>
      <c r="I34" s="25">
        <f t="shared" si="1"/>
        <v>2011</v>
      </c>
      <c r="J34" s="10">
        <v>2012</v>
      </c>
      <c r="K34" s="2"/>
      <c r="L34" s="2"/>
      <c r="M34" s="2"/>
      <c r="N34" s="2"/>
      <c r="O34" s="2"/>
      <c r="P34" s="2">
        <v>1</v>
      </c>
      <c r="Q34" s="2"/>
      <c r="R34" s="2"/>
      <c r="S34" s="2"/>
      <c r="T34" s="2"/>
      <c r="U34" s="2">
        <v>1</v>
      </c>
      <c r="V34" s="2"/>
      <c r="W34" s="36">
        <v>5</v>
      </c>
      <c r="X34" s="2"/>
      <c r="Y34" s="2"/>
      <c r="Z34" s="2"/>
      <c r="AA34" s="2">
        <v>2</v>
      </c>
      <c r="AB34" s="2">
        <v>1</v>
      </c>
      <c r="AC34" s="2"/>
      <c r="AD34" s="2"/>
      <c r="AE34" s="2">
        <v>23</v>
      </c>
      <c r="AF34" s="2">
        <v>33</v>
      </c>
    </row>
    <row r="35" spans="1:32" x14ac:dyDescent="0.3">
      <c r="A35">
        <v>34</v>
      </c>
      <c r="B35" s="20" t="s">
        <v>97</v>
      </c>
      <c r="C35" s="27" t="s">
        <v>74</v>
      </c>
      <c r="D35" s="22">
        <v>40664</v>
      </c>
      <c r="E35" s="22">
        <v>40787</v>
      </c>
      <c r="F35" s="23">
        <f t="shared" si="0"/>
        <v>0.33698630136986302</v>
      </c>
      <c r="G35" s="24" t="s">
        <v>69</v>
      </c>
      <c r="H35" s="25" t="s">
        <v>473</v>
      </c>
      <c r="I35" s="25">
        <f t="shared" si="1"/>
        <v>2011</v>
      </c>
      <c r="J35" s="10">
        <v>2013</v>
      </c>
      <c r="K35" s="2"/>
      <c r="L35" s="2"/>
      <c r="M35" s="2"/>
      <c r="N35" s="2"/>
      <c r="O35" s="2"/>
      <c r="P35" s="2"/>
      <c r="Q35" s="2"/>
      <c r="R35" s="2">
        <v>3</v>
      </c>
      <c r="S35" s="2"/>
      <c r="T35" s="2"/>
      <c r="U35" s="2">
        <v>1</v>
      </c>
      <c r="V35" s="2">
        <v>1</v>
      </c>
      <c r="W35" s="36">
        <v>7</v>
      </c>
      <c r="X35" s="2"/>
      <c r="Y35" s="2"/>
      <c r="Z35" s="2"/>
      <c r="AA35" s="2">
        <v>1</v>
      </c>
      <c r="AB35" s="2"/>
      <c r="AC35" s="2"/>
      <c r="AD35" s="2"/>
      <c r="AE35" s="2">
        <v>21</v>
      </c>
      <c r="AF35" s="2">
        <v>34</v>
      </c>
    </row>
    <row r="36" spans="1:32" x14ac:dyDescent="0.3">
      <c r="A36">
        <v>35</v>
      </c>
      <c r="B36" s="20" t="s">
        <v>98</v>
      </c>
      <c r="C36" s="27" t="s">
        <v>74</v>
      </c>
      <c r="D36" s="22">
        <v>41334</v>
      </c>
      <c r="E36" s="22">
        <v>41365</v>
      </c>
      <c r="F36" s="23">
        <f t="shared" si="0"/>
        <v>8.4931506849315067E-2</v>
      </c>
      <c r="G36" s="24" t="s">
        <v>69</v>
      </c>
      <c r="H36" s="25" t="s">
        <v>473</v>
      </c>
      <c r="I36" s="25">
        <f t="shared" si="1"/>
        <v>2013</v>
      </c>
      <c r="J36" s="10">
        <v>2014</v>
      </c>
      <c r="K36" s="2"/>
      <c r="L36" s="2"/>
      <c r="M36" s="2"/>
      <c r="N36" s="2"/>
      <c r="O36" s="2"/>
      <c r="P36" s="2"/>
      <c r="Q36" s="2"/>
      <c r="R36" s="2"/>
      <c r="S36" s="2">
        <v>2</v>
      </c>
      <c r="T36" s="2"/>
      <c r="U36" s="2">
        <v>2</v>
      </c>
      <c r="V36" s="2"/>
      <c r="W36" s="36">
        <v>9</v>
      </c>
      <c r="X36" s="2"/>
      <c r="Y36" s="2"/>
      <c r="Z36" s="2"/>
      <c r="AA36" s="2">
        <v>1</v>
      </c>
      <c r="AB36" s="2"/>
      <c r="AC36" s="2"/>
      <c r="AD36" s="2"/>
      <c r="AE36" s="2">
        <v>23</v>
      </c>
      <c r="AF36" s="2">
        <v>37</v>
      </c>
    </row>
    <row r="37" spans="1:32" x14ac:dyDescent="0.3">
      <c r="A37">
        <v>36</v>
      </c>
      <c r="B37" s="20" t="s">
        <v>99</v>
      </c>
      <c r="C37" s="27" t="s">
        <v>72</v>
      </c>
      <c r="D37" s="22">
        <v>37591</v>
      </c>
      <c r="E37" s="22">
        <v>37712</v>
      </c>
      <c r="F37" s="23">
        <f t="shared" si="0"/>
        <v>0.33150684931506852</v>
      </c>
      <c r="G37" s="24" t="s">
        <v>69</v>
      </c>
      <c r="I37" s="25">
        <f t="shared" si="1"/>
        <v>2003</v>
      </c>
      <c r="J37" s="10">
        <v>2015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36">
        <v>1</v>
      </c>
      <c r="X37" s="2"/>
      <c r="Y37" s="2"/>
      <c r="Z37" s="2"/>
      <c r="AA37" s="2"/>
      <c r="AB37" s="2"/>
      <c r="AC37" s="2"/>
      <c r="AD37" s="2"/>
      <c r="AE37" s="2">
        <v>76</v>
      </c>
      <c r="AF37" s="2">
        <v>77</v>
      </c>
    </row>
    <row r="38" spans="1:32" x14ac:dyDescent="0.3">
      <c r="A38">
        <v>37</v>
      </c>
      <c r="B38" s="20" t="s">
        <v>100</v>
      </c>
      <c r="C38" s="27" t="s">
        <v>68</v>
      </c>
      <c r="D38" s="22">
        <v>37591</v>
      </c>
      <c r="E38" s="22">
        <v>37865</v>
      </c>
      <c r="F38" s="23">
        <f t="shared" si="0"/>
        <v>0.75068493150684934</v>
      </c>
      <c r="G38" s="24" t="s">
        <v>69</v>
      </c>
      <c r="H38" s="25" t="s">
        <v>473</v>
      </c>
      <c r="I38" s="25">
        <f t="shared" si="1"/>
        <v>2003</v>
      </c>
      <c r="J38" s="10" t="s">
        <v>477</v>
      </c>
      <c r="K38" s="2">
        <v>1</v>
      </c>
      <c r="L38" s="2">
        <v>1</v>
      </c>
      <c r="M38" s="2">
        <v>1</v>
      </c>
      <c r="N38" s="2">
        <v>2</v>
      </c>
      <c r="O38" s="2">
        <v>1</v>
      </c>
      <c r="P38" s="2">
        <v>1</v>
      </c>
      <c r="Q38" s="2">
        <v>1</v>
      </c>
      <c r="R38" s="2">
        <v>9</v>
      </c>
      <c r="S38" s="2">
        <v>2</v>
      </c>
      <c r="T38" s="2">
        <v>1</v>
      </c>
      <c r="U38" s="2">
        <v>31</v>
      </c>
      <c r="V38" s="2">
        <v>3</v>
      </c>
      <c r="W38" s="2">
        <v>65</v>
      </c>
      <c r="X38" s="2">
        <v>4</v>
      </c>
      <c r="Y38" s="2">
        <v>1</v>
      </c>
      <c r="Z38" s="2">
        <v>1</v>
      </c>
      <c r="AA38" s="2">
        <v>16</v>
      </c>
      <c r="AB38" s="2">
        <v>4</v>
      </c>
      <c r="AC38" s="2">
        <v>3</v>
      </c>
      <c r="AD38" s="2">
        <v>1</v>
      </c>
      <c r="AE38" s="2">
        <v>331</v>
      </c>
      <c r="AF38" s="2">
        <v>480</v>
      </c>
    </row>
    <row r="39" spans="1:32" x14ac:dyDescent="0.3">
      <c r="A39">
        <v>38</v>
      </c>
      <c r="B39" s="20" t="s">
        <v>101</v>
      </c>
      <c r="C39" s="27" t="s">
        <v>74</v>
      </c>
      <c r="D39" s="22">
        <v>38322</v>
      </c>
      <c r="E39" s="22">
        <v>38412</v>
      </c>
      <c r="F39" s="23">
        <f t="shared" si="0"/>
        <v>0.24657534246575341</v>
      </c>
      <c r="G39" s="24" t="s">
        <v>69</v>
      </c>
      <c r="H39" s="25" t="s">
        <v>75</v>
      </c>
      <c r="I39" s="25">
        <f t="shared" si="1"/>
        <v>2005</v>
      </c>
    </row>
    <row r="40" spans="1:32" x14ac:dyDescent="0.3">
      <c r="A40">
        <v>39</v>
      </c>
      <c r="B40" s="20" t="s">
        <v>101</v>
      </c>
      <c r="C40" s="27" t="s">
        <v>74</v>
      </c>
      <c r="D40" s="22">
        <v>38322</v>
      </c>
      <c r="E40" s="22">
        <v>38412</v>
      </c>
      <c r="F40" s="23">
        <f t="shared" si="0"/>
        <v>0.24657534246575341</v>
      </c>
      <c r="G40" s="24" t="s">
        <v>69</v>
      </c>
      <c r="H40" s="25" t="s">
        <v>75</v>
      </c>
      <c r="I40" s="25">
        <f t="shared" si="1"/>
        <v>2005</v>
      </c>
    </row>
    <row r="41" spans="1:32" x14ac:dyDescent="0.3">
      <c r="A41">
        <v>40</v>
      </c>
      <c r="B41" s="20" t="s">
        <v>102</v>
      </c>
      <c r="C41" s="27" t="s">
        <v>74</v>
      </c>
      <c r="D41" s="22">
        <v>38657</v>
      </c>
      <c r="E41" s="26">
        <v>38718</v>
      </c>
      <c r="F41" s="23">
        <f t="shared" si="0"/>
        <v>0.16712328767123288</v>
      </c>
      <c r="G41" s="24" t="s">
        <v>69</v>
      </c>
      <c r="H41" s="25" t="s">
        <v>473</v>
      </c>
      <c r="I41" s="25">
        <f t="shared" si="1"/>
        <v>2006</v>
      </c>
    </row>
    <row r="42" spans="1:32" x14ac:dyDescent="0.3">
      <c r="A42">
        <v>41</v>
      </c>
      <c r="B42" s="20" t="s">
        <v>102</v>
      </c>
      <c r="C42" s="27" t="s">
        <v>74</v>
      </c>
      <c r="D42" s="22">
        <v>38657</v>
      </c>
      <c r="E42" s="26">
        <v>38718</v>
      </c>
      <c r="F42" s="23">
        <f t="shared" si="0"/>
        <v>0.16712328767123288</v>
      </c>
      <c r="G42" s="24" t="s">
        <v>69</v>
      </c>
      <c r="H42" s="25" t="s">
        <v>473</v>
      </c>
      <c r="I42" s="25">
        <f t="shared" si="1"/>
        <v>2006</v>
      </c>
    </row>
    <row r="43" spans="1:32" x14ac:dyDescent="0.3">
      <c r="A43">
        <v>42</v>
      </c>
      <c r="B43" s="20" t="s">
        <v>103</v>
      </c>
      <c r="C43" s="27" t="s">
        <v>68</v>
      </c>
      <c r="D43" s="22">
        <v>38991</v>
      </c>
      <c r="E43" s="22">
        <v>42005</v>
      </c>
      <c r="F43" s="23">
        <f t="shared" si="0"/>
        <v>8.257534246575343</v>
      </c>
      <c r="G43" s="24" t="s">
        <v>80</v>
      </c>
      <c r="I43" s="25">
        <f t="shared" si="1"/>
        <v>2015</v>
      </c>
    </row>
    <row r="44" spans="1:32" x14ac:dyDescent="0.3">
      <c r="A44">
        <v>43</v>
      </c>
      <c r="B44" s="28" t="s">
        <v>104</v>
      </c>
      <c r="C44" s="27" t="s">
        <v>68</v>
      </c>
      <c r="D44" s="22">
        <v>38991</v>
      </c>
      <c r="E44" s="22">
        <v>42005</v>
      </c>
      <c r="F44" s="23">
        <f t="shared" si="0"/>
        <v>8.257534246575343</v>
      </c>
      <c r="G44" s="24" t="s">
        <v>80</v>
      </c>
      <c r="I44" s="25">
        <f t="shared" si="1"/>
        <v>2015</v>
      </c>
    </row>
    <row r="45" spans="1:32" x14ac:dyDescent="0.3">
      <c r="A45">
        <v>44</v>
      </c>
      <c r="B45" s="20" t="s">
        <v>105</v>
      </c>
      <c r="C45" s="27" t="s">
        <v>72</v>
      </c>
      <c r="D45" s="22">
        <v>39995</v>
      </c>
      <c r="E45" s="22">
        <v>40087</v>
      </c>
      <c r="F45" s="23">
        <f t="shared" si="0"/>
        <v>0.25205479452054796</v>
      </c>
      <c r="G45" s="24" t="s">
        <v>69</v>
      </c>
      <c r="H45" s="25" t="s">
        <v>106</v>
      </c>
      <c r="I45" s="25">
        <f t="shared" si="1"/>
        <v>2009</v>
      </c>
    </row>
    <row r="46" spans="1:32" x14ac:dyDescent="0.3">
      <c r="A46">
        <v>45</v>
      </c>
      <c r="B46" s="20" t="s">
        <v>107</v>
      </c>
      <c r="C46" s="27" t="s">
        <v>68</v>
      </c>
      <c r="D46" s="22">
        <v>39995</v>
      </c>
      <c r="E46" s="22">
        <v>42005</v>
      </c>
      <c r="F46" s="23">
        <f t="shared" si="0"/>
        <v>5.506849315068493</v>
      </c>
      <c r="G46" s="24" t="s">
        <v>80</v>
      </c>
      <c r="I46" s="25">
        <f t="shared" si="1"/>
        <v>2015</v>
      </c>
    </row>
    <row r="47" spans="1:32" x14ac:dyDescent="0.3">
      <c r="A47">
        <v>46</v>
      </c>
      <c r="B47" s="28" t="s">
        <v>108</v>
      </c>
      <c r="C47" s="27" t="s">
        <v>72</v>
      </c>
      <c r="D47" s="29">
        <v>40969</v>
      </c>
      <c r="E47" s="29">
        <v>42005</v>
      </c>
      <c r="F47" s="23">
        <f t="shared" si="0"/>
        <v>2.8383561643835615</v>
      </c>
      <c r="G47" s="25" t="s">
        <v>80</v>
      </c>
      <c r="I47" s="25">
        <f t="shared" si="1"/>
        <v>2015</v>
      </c>
    </row>
    <row r="48" spans="1:32" x14ac:dyDescent="0.3">
      <c r="A48">
        <v>47</v>
      </c>
      <c r="B48" s="28" t="s">
        <v>109</v>
      </c>
      <c r="C48" s="27" t="s">
        <v>74</v>
      </c>
      <c r="D48" s="29">
        <v>40695</v>
      </c>
      <c r="E48" s="29">
        <v>40817</v>
      </c>
      <c r="F48" s="23">
        <f t="shared" si="0"/>
        <v>0.33424657534246577</v>
      </c>
      <c r="G48" s="25" t="s">
        <v>69</v>
      </c>
      <c r="I48" s="25">
        <f t="shared" si="1"/>
        <v>2011</v>
      </c>
    </row>
    <row r="49" spans="1:9" x14ac:dyDescent="0.3">
      <c r="A49">
        <v>48</v>
      </c>
      <c r="B49" s="28" t="s">
        <v>110</v>
      </c>
      <c r="C49" s="27" t="s">
        <v>68</v>
      </c>
      <c r="D49" s="29">
        <v>40695</v>
      </c>
      <c r="E49" s="29">
        <v>40940</v>
      </c>
      <c r="F49" s="23">
        <f t="shared" si="0"/>
        <v>0.67123287671232879</v>
      </c>
      <c r="G49" s="25" t="s">
        <v>111</v>
      </c>
      <c r="I49" s="25">
        <f t="shared" si="1"/>
        <v>2012</v>
      </c>
    </row>
    <row r="50" spans="1:9" x14ac:dyDescent="0.3">
      <c r="A50">
        <v>49</v>
      </c>
      <c r="B50" s="28" t="s">
        <v>112</v>
      </c>
      <c r="C50" s="21" t="s">
        <v>72</v>
      </c>
      <c r="D50" s="29">
        <v>40179</v>
      </c>
      <c r="E50" s="22">
        <v>40575</v>
      </c>
      <c r="F50" s="23">
        <f t="shared" si="0"/>
        <v>1.0849315068493151</v>
      </c>
      <c r="G50" s="24" t="s">
        <v>69</v>
      </c>
      <c r="H50" s="25" t="s">
        <v>473</v>
      </c>
      <c r="I50" s="25">
        <f t="shared" si="1"/>
        <v>2011</v>
      </c>
    </row>
    <row r="51" spans="1:9" x14ac:dyDescent="0.3">
      <c r="A51">
        <v>50</v>
      </c>
      <c r="B51" s="28" t="s">
        <v>112</v>
      </c>
      <c r="C51" s="21" t="s">
        <v>72</v>
      </c>
      <c r="D51" s="29">
        <v>40179</v>
      </c>
      <c r="E51" s="22">
        <v>40634</v>
      </c>
      <c r="F51" s="23">
        <f t="shared" si="0"/>
        <v>1.2465753424657535</v>
      </c>
      <c r="G51" s="24" t="s">
        <v>69</v>
      </c>
      <c r="H51" s="25" t="s">
        <v>473</v>
      </c>
      <c r="I51" s="25">
        <f t="shared" si="1"/>
        <v>2011</v>
      </c>
    </row>
    <row r="52" spans="1:9" x14ac:dyDescent="0.3">
      <c r="A52">
        <v>51</v>
      </c>
      <c r="B52" s="28" t="s">
        <v>113</v>
      </c>
      <c r="C52" s="27" t="s">
        <v>74</v>
      </c>
      <c r="D52" s="29">
        <v>40878</v>
      </c>
      <c r="E52" s="29">
        <v>40940</v>
      </c>
      <c r="F52" s="23">
        <f t="shared" si="0"/>
        <v>0.16986301369863013</v>
      </c>
      <c r="G52" s="25" t="s">
        <v>69</v>
      </c>
      <c r="H52" s="25" t="s">
        <v>106</v>
      </c>
      <c r="I52" s="25">
        <f t="shared" si="1"/>
        <v>2012</v>
      </c>
    </row>
    <row r="53" spans="1:9" x14ac:dyDescent="0.3">
      <c r="A53">
        <v>52</v>
      </c>
      <c r="B53" s="28" t="s">
        <v>114</v>
      </c>
      <c r="C53" s="27" t="s">
        <v>72</v>
      </c>
      <c r="D53" s="29">
        <v>41153</v>
      </c>
      <c r="E53" s="29">
        <v>42005</v>
      </c>
      <c r="F53" s="23">
        <f t="shared" si="0"/>
        <v>2.3342465753424659</v>
      </c>
      <c r="G53" s="25" t="s">
        <v>80</v>
      </c>
      <c r="I53" s="25">
        <f t="shared" si="1"/>
        <v>2015</v>
      </c>
    </row>
    <row r="54" spans="1:9" x14ac:dyDescent="0.3">
      <c r="A54">
        <v>53</v>
      </c>
      <c r="B54" s="28" t="s">
        <v>115</v>
      </c>
      <c r="C54" s="27" t="s">
        <v>74</v>
      </c>
      <c r="D54" s="29">
        <v>41671</v>
      </c>
      <c r="E54" s="29">
        <v>41791</v>
      </c>
      <c r="F54" s="23">
        <f t="shared" si="0"/>
        <v>0.32876712328767121</v>
      </c>
      <c r="G54" s="25" t="s">
        <v>69</v>
      </c>
      <c r="H54" s="25" t="s">
        <v>473</v>
      </c>
      <c r="I54" s="25">
        <f t="shared" si="1"/>
        <v>2014</v>
      </c>
    </row>
    <row r="55" spans="1:9" x14ac:dyDescent="0.3">
      <c r="A55">
        <v>54</v>
      </c>
      <c r="B55" s="28" t="s">
        <v>115</v>
      </c>
      <c r="C55" s="27" t="s">
        <v>74</v>
      </c>
      <c r="D55" s="29">
        <v>41671</v>
      </c>
      <c r="E55" s="29">
        <v>41821</v>
      </c>
      <c r="F55" s="23">
        <f t="shared" si="0"/>
        <v>0.41095890410958902</v>
      </c>
      <c r="G55" s="25" t="s">
        <v>69</v>
      </c>
      <c r="H55" s="25" t="s">
        <v>473</v>
      </c>
      <c r="I55" s="25">
        <f t="shared" si="1"/>
        <v>2014</v>
      </c>
    </row>
    <row r="56" spans="1:9" x14ac:dyDescent="0.3">
      <c r="A56">
        <v>55</v>
      </c>
      <c r="B56" s="28" t="s">
        <v>116</v>
      </c>
      <c r="C56" s="27" t="s">
        <v>74</v>
      </c>
      <c r="D56" s="29">
        <v>41974</v>
      </c>
      <c r="E56" s="29">
        <v>42005</v>
      </c>
      <c r="F56" s="23">
        <f t="shared" si="0"/>
        <v>8.4931506849315067E-2</v>
      </c>
      <c r="G56" s="25" t="s">
        <v>80</v>
      </c>
      <c r="I56" s="25">
        <f t="shared" si="1"/>
        <v>2015</v>
      </c>
    </row>
    <row r="57" spans="1:9" x14ac:dyDescent="0.3">
      <c r="A57">
        <v>56</v>
      </c>
      <c r="B57" s="28" t="s">
        <v>116</v>
      </c>
      <c r="C57" s="27" t="s">
        <v>74</v>
      </c>
      <c r="D57" s="29">
        <v>41974</v>
      </c>
      <c r="E57" s="29">
        <v>42005</v>
      </c>
      <c r="F57" s="23">
        <f t="shared" si="0"/>
        <v>8.4931506849315067E-2</v>
      </c>
      <c r="G57" s="25" t="s">
        <v>80</v>
      </c>
      <c r="I57" s="25">
        <f t="shared" si="1"/>
        <v>2015</v>
      </c>
    </row>
    <row r="58" spans="1:9" x14ac:dyDescent="0.3">
      <c r="A58">
        <v>57</v>
      </c>
      <c r="B58" s="28" t="s">
        <v>117</v>
      </c>
      <c r="C58" s="27" t="s">
        <v>68</v>
      </c>
      <c r="D58" s="29">
        <v>40210</v>
      </c>
      <c r="E58" s="29">
        <v>40360</v>
      </c>
      <c r="F58" s="23">
        <f t="shared" si="0"/>
        <v>0.41095890410958902</v>
      </c>
      <c r="G58" s="25" t="s">
        <v>69</v>
      </c>
      <c r="I58" s="25">
        <f t="shared" si="1"/>
        <v>2010</v>
      </c>
    </row>
    <row r="59" spans="1:9" x14ac:dyDescent="0.3">
      <c r="A59">
        <v>58</v>
      </c>
      <c r="B59" s="28" t="s">
        <v>118</v>
      </c>
      <c r="C59" s="27" t="s">
        <v>68</v>
      </c>
      <c r="D59" s="29">
        <v>40603</v>
      </c>
      <c r="E59" s="29">
        <v>42005</v>
      </c>
      <c r="F59" s="23">
        <f t="shared" si="0"/>
        <v>3.8410958904109589</v>
      </c>
      <c r="G59" s="25" t="s">
        <v>80</v>
      </c>
      <c r="I59" s="25">
        <f t="shared" si="1"/>
        <v>2015</v>
      </c>
    </row>
    <row r="60" spans="1:9" x14ac:dyDescent="0.3">
      <c r="A60">
        <v>59</v>
      </c>
      <c r="B60" s="28" t="s">
        <v>119</v>
      </c>
      <c r="C60" s="27" t="s">
        <v>74</v>
      </c>
      <c r="D60" s="29">
        <v>41244</v>
      </c>
      <c r="E60" s="29">
        <v>41306</v>
      </c>
      <c r="F60" s="23">
        <f t="shared" si="0"/>
        <v>0.16986301369863013</v>
      </c>
      <c r="G60" s="25" t="s">
        <v>69</v>
      </c>
      <c r="I60" s="25">
        <f t="shared" si="1"/>
        <v>2013</v>
      </c>
    </row>
    <row r="61" spans="1:9" x14ac:dyDescent="0.3">
      <c r="A61">
        <v>60</v>
      </c>
      <c r="B61" s="28" t="s">
        <v>120</v>
      </c>
      <c r="C61" s="27" t="s">
        <v>72</v>
      </c>
      <c r="D61" s="29">
        <v>41548</v>
      </c>
      <c r="E61" s="29">
        <v>42005</v>
      </c>
      <c r="F61" s="23">
        <f t="shared" si="0"/>
        <v>1.252054794520548</v>
      </c>
      <c r="G61" s="25" t="s">
        <v>80</v>
      </c>
      <c r="I61" s="25">
        <f t="shared" si="1"/>
        <v>2015</v>
      </c>
    </row>
    <row r="62" spans="1:9" x14ac:dyDescent="0.3">
      <c r="A62">
        <v>61</v>
      </c>
      <c r="B62" s="28" t="s">
        <v>121</v>
      </c>
      <c r="C62" s="27" t="s">
        <v>68</v>
      </c>
      <c r="D62" s="29">
        <v>41548</v>
      </c>
      <c r="E62" s="29">
        <v>42005</v>
      </c>
      <c r="F62" s="23">
        <f t="shared" si="0"/>
        <v>1.252054794520548</v>
      </c>
      <c r="G62" s="25" t="s">
        <v>80</v>
      </c>
      <c r="I62" s="25">
        <f t="shared" si="1"/>
        <v>2015</v>
      </c>
    </row>
    <row r="63" spans="1:9" x14ac:dyDescent="0.3">
      <c r="A63">
        <v>62</v>
      </c>
      <c r="B63" s="20" t="s">
        <v>122</v>
      </c>
      <c r="C63" s="27" t="s">
        <v>72</v>
      </c>
      <c r="D63" s="22">
        <v>38078</v>
      </c>
      <c r="E63" s="22">
        <v>39203</v>
      </c>
      <c r="F63" s="23">
        <f t="shared" si="0"/>
        <v>3.0821917808219177</v>
      </c>
      <c r="G63" s="24" t="s">
        <v>111</v>
      </c>
      <c r="I63" s="25">
        <f t="shared" si="1"/>
        <v>2007</v>
      </c>
    </row>
    <row r="64" spans="1:9" x14ac:dyDescent="0.3">
      <c r="A64">
        <v>63</v>
      </c>
      <c r="B64" s="20" t="s">
        <v>123</v>
      </c>
      <c r="C64" s="27" t="s">
        <v>72</v>
      </c>
      <c r="D64" s="22">
        <v>38078</v>
      </c>
      <c r="E64" s="22">
        <v>41334</v>
      </c>
      <c r="F64" s="23">
        <f t="shared" si="0"/>
        <v>8.9205479452054792</v>
      </c>
      <c r="G64" s="24" t="s">
        <v>69</v>
      </c>
      <c r="I64" s="25">
        <f t="shared" si="1"/>
        <v>2013</v>
      </c>
    </row>
    <row r="65" spans="1:9" x14ac:dyDescent="0.3">
      <c r="A65">
        <v>64</v>
      </c>
      <c r="B65" s="20" t="s">
        <v>124</v>
      </c>
      <c r="C65" s="27" t="s">
        <v>74</v>
      </c>
      <c r="D65" s="22">
        <v>38869</v>
      </c>
      <c r="E65" s="22">
        <v>38899</v>
      </c>
      <c r="F65" s="23">
        <f t="shared" si="0"/>
        <v>8.2191780821917804E-2</v>
      </c>
      <c r="G65" s="24" t="s">
        <v>69</v>
      </c>
      <c r="I65" s="25">
        <f t="shared" si="1"/>
        <v>2006</v>
      </c>
    </row>
    <row r="66" spans="1:9" x14ac:dyDescent="0.3">
      <c r="A66">
        <v>65</v>
      </c>
      <c r="B66" s="20" t="s">
        <v>124</v>
      </c>
      <c r="C66" s="27" t="s">
        <v>74</v>
      </c>
      <c r="D66" s="22">
        <v>38869</v>
      </c>
      <c r="E66" s="22">
        <v>38899</v>
      </c>
      <c r="F66" s="23">
        <f t="shared" si="0"/>
        <v>8.2191780821917804E-2</v>
      </c>
      <c r="G66" s="24" t="s">
        <v>69</v>
      </c>
      <c r="I66" s="25">
        <f t="shared" si="1"/>
        <v>2006</v>
      </c>
    </row>
    <row r="67" spans="1:9" x14ac:dyDescent="0.3">
      <c r="A67">
        <v>66</v>
      </c>
      <c r="B67" s="20" t="s">
        <v>125</v>
      </c>
      <c r="C67" s="27" t="s">
        <v>74</v>
      </c>
      <c r="D67" s="22">
        <v>39083</v>
      </c>
      <c r="E67" s="22">
        <v>39114</v>
      </c>
      <c r="F67" s="23">
        <f t="shared" ref="F67:F130" si="2">(E67-D67)/365</f>
        <v>8.4931506849315067E-2</v>
      </c>
      <c r="G67" s="24" t="s">
        <v>69</v>
      </c>
      <c r="H67" s="25" t="s">
        <v>473</v>
      </c>
      <c r="I67" s="25">
        <f t="shared" ref="I67:I130" si="3">YEAR(E67)</f>
        <v>2007</v>
      </c>
    </row>
    <row r="68" spans="1:9" x14ac:dyDescent="0.3">
      <c r="A68">
        <v>67</v>
      </c>
      <c r="B68" s="20" t="s">
        <v>125</v>
      </c>
      <c r="C68" s="27" t="s">
        <v>74</v>
      </c>
      <c r="D68" s="22">
        <v>39083</v>
      </c>
      <c r="E68" s="22">
        <v>39114</v>
      </c>
      <c r="F68" s="23">
        <f t="shared" si="2"/>
        <v>8.4931506849315067E-2</v>
      </c>
      <c r="G68" s="24" t="s">
        <v>69</v>
      </c>
      <c r="H68" s="25" t="s">
        <v>473</v>
      </c>
      <c r="I68" s="25">
        <f t="shared" si="3"/>
        <v>2007</v>
      </c>
    </row>
    <row r="69" spans="1:9" x14ac:dyDescent="0.3">
      <c r="A69">
        <v>68</v>
      </c>
      <c r="B69" s="20" t="s">
        <v>126</v>
      </c>
      <c r="C69" s="27" t="s">
        <v>68</v>
      </c>
      <c r="D69" s="22">
        <v>39783</v>
      </c>
      <c r="E69" s="22">
        <v>40452</v>
      </c>
      <c r="F69" s="23">
        <f t="shared" si="2"/>
        <v>1.832876712328767</v>
      </c>
      <c r="G69" s="24" t="s">
        <v>111</v>
      </c>
      <c r="I69" s="25">
        <f t="shared" si="3"/>
        <v>2010</v>
      </c>
    </row>
    <row r="70" spans="1:9" x14ac:dyDescent="0.3">
      <c r="A70">
        <v>69</v>
      </c>
      <c r="B70" s="20" t="s">
        <v>127</v>
      </c>
      <c r="C70" s="27" t="s">
        <v>74</v>
      </c>
      <c r="D70" s="22">
        <v>40391</v>
      </c>
      <c r="E70" s="22">
        <v>40483</v>
      </c>
      <c r="F70" s="23">
        <f t="shared" si="2"/>
        <v>0.25205479452054796</v>
      </c>
      <c r="G70" s="24" t="s">
        <v>69</v>
      </c>
      <c r="H70" s="25" t="s">
        <v>473</v>
      </c>
      <c r="I70" s="25">
        <f t="shared" si="3"/>
        <v>2010</v>
      </c>
    </row>
    <row r="71" spans="1:9" x14ac:dyDescent="0.3">
      <c r="A71">
        <v>70</v>
      </c>
      <c r="B71" s="20" t="s">
        <v>128</v>
      </c>
      <c r="C71" s="27" t="s">
        <v>72</v>
      </c>
      <c r="D71" s="22">
        <v>40725</v>
      </c>
      <c r="E71" s="22">
        <v>40848</v>
      </c>
      <c r="F71" s="23">
        <f t="shared" si="2"/>
        <v>0.33698630136986302</v>
      </c>
      <c r="G71" s="24" t="s">
        <v>69</v>
      </c>
      <c r="I71" s="25">
        <f t="shared" si="3"/>
        <v>2011</v>
      </c>
    </row>
    <row r="72" spans="1:9" x14ac:dyDescent="0.3">
      <c r="A72">
        <v>71</v>
      </c>
      <c r="B72" s="20" t="s">
        <v>45</v>
      </c>
      <c r="C72" s="27" t="s">
        <v>72</v>
      </c>
      <c r="D72" s="22">
        <v>40725</v>
      </c>
      <c r="E72" s="22">
        <v>41883</v>
      </c>
      <c r="F72" s="23">
        <f t="shared" si="2"/>
        <v>3.1726027397260275</v>
      </c>
      <c r="G72" s="24" t="s">
        <v>111</v>
      </c>
      <c r="I72" s="25">
        <f t="shared" si="3"/>
        <v>2014</v>
      </c>
    </row>
    <row r="73" spans="1:9" x14ac:dyDescent="0.3">
      <c r="A73">
        <v>72</v>
      </c>
      <c r="B73" s="28" t="s">
        <v>129</v>
      </c>
      <c r="C73" s="27" t="s">
        <v>74</v>
      </c>
      <c r="D73" s="30">
        <v>35582</v>
      </c>
      <c r="E73" s="30">
        <v>35643</v>
      </c>
      <c r="F73" s="23">
        <f t="shared" si="2"/>
        <v>0.16712328767123288</v>
      </c>
      <c r="G73" s="24" t="s">
        <v>69</v>
      </c>
      <c r="I73" s="25">
        <f t="shared" si="3"/>
        <v>1997</v>
      </c>
    </row>
    <row r="74" spans="1:9" x14ac:dyDescent="0.3">
      <c r="A74">
        <v>73</v>
      </c>
      <c r="B74" s="28" t="s">
        <v>129</v>
      </c>
      <c r="C74" s="27" t="s">
        <v>74</v>
      </c>
      <c r="D74" s="30">
        <v>35582</v>
      </c>
      <c r="E74" s="30">
        <v>35643</v>
      </c>
      <c r="F74" s="23">
        <f t="shared" si="2"/>
        <v>0.16712328767123288</v>
      </c>
      <c r="G74" s="24" t="s">
        <v>69</v>
      </c>
      <c r="I74" s="25">
        <f t="shared" si="3"/>
        <v>1997</v>
      </c>
    </row>
    <row r="75" spans="1:9" x14ac:dyDescent="0.3">
      <c r="A75">
        <v>74</v>
      </c>
      <c r="B75" s="28" t="s">
        <v>130</v>
      </c>
      <c r="C75" s="27" t="s">
        <v>74</v>
      </c>
      <c r="D75" s="30">
        <v>35916</v>
      </c>
      <c r="E75" s="30">
        <v>35977</v>
      </c>
      <c r="F75" s="23">
        <f t="shared" si="2"/>
        <v>0.16712328767123288</v>
      </c>
      <c r="G75" s="21" t="s">
        <v>69</v>
      </c>
      <c r="H75" s="27"/>
      <c r="I75" s="25">
        <f t="shared" si="3"/>
        <v>1998</v>
      </c>
    </row>
    <row r="76" spans="1:9" x14ac:dyDescent="0.3">
      <c r="A76">
        <v>75</v>
      </c>
      <c r="B76" s="28" t="s">
        <v>130</v>
      </c>
      <c r="C76" s="27" t="s">
        <v>74</v>
      </c>
      <c r="D76" s="30">
        <v>35916</v>
      </c>
      <c r="E76" s="30">
        <v>35977</v>
      </c>
      <c r="F76" s="23">
        <f t="shared" si="2"/>
        <v>0.16712328767123288</v>
      </c>
      <c r="G76" s="21" t="s">
        <v>69</v>
      </c>
      <c r="H76" s="27"/>
      <c r="I76" s="25">
        <f t="shared" si="3"/>
        <v>1998</v>
      </c>
    </row>
    <row r="77" spans="1:9" x14ac:dyDescent="0.3">
      <c r="A77">
        <v>76</v>
      </c>
      <c r="B77" s="20" t="s">
        <v>131</v>
      </c>
      <c r="C77" s="27" t="s">
        <v>72</v>
      </c>
      <c r="D77" s="22">
        <v>36465</v>
      </c>
      <c r="E77" s="22">
        <v>42005</v>
      </c>
      <c r="F77" s="23">
        <f t="shared" si="2"/>
        <v>15.178082191780822</v>
      </c>
      <c r="G77" s="24" t="s">
        <v>80</v>
      </c>
      <c r="I77" s="25">
        <f t="shared" si="3"/>
        <v>2015</v>
      </c>
    </row>
    <row r="78" spans="1:9" x14ac:dyDescent="0.3">
      <c r="A78">
        <v>77</v>
      </c>
      <c r="B78" s="20" t="s">
        <v>132</v>
      </c>
      <c r="C78" s="27" t="s">
        <v>74</v>
      </c>
      <c r="D78" s="22">
        <v>37196</v>
      </c>
      <c r="E78" s="22">
        <v>37316</v>
      </c>
      <c r="F78" s="23">
        <f t="shared" si="2"/>
        <v>0.32876712328767121</v>
      </c>
      <c r="G78" s="24" t="s">
        <v>69</v>
      </c>
      <c r="I78" s="25">
        <f t="shared" si="3"/>
        <v>2002</v>
      </c>
    </row>
    <row r="79" spans="1:9" x14ac:dyDescent="0.3">
      <c r="A79">
        <v>78</v>
      </c>
      <c r="B79" s="20" t="s">
        <v>133</v>
      </c>
      <c r="C79" s="27" t="s">
        <v>72</v>
      </c>
      <c r="D79" s="22">
        <v>37196</v>
      </c>
      <c r="E79" s="22">
        <v>38534</v>
      </c>
      <c r="F79" s="23">
        <f t="shared" si="2"/>
        <v>3.6657534246575341</v>
      </c>
      <c r="G79" s="24" t="s">
        <v>69</v>
      </c>
      <c r="I79" s="25">
        <f t="shared" si="3"/>
        <v>2005</v>
      </c>
    </row>
    <row r="80" spans="1:9" x14ac:dyDescent="0.3">
      <c r="A80">
        <v>79</v>
      </c>
      <c r="B80" s="20" t="s">
        <v>134</v>
      </c>
      <c r="C80" s="27" t="s">
        <v>74</v>
      </c>
      <c r="D80" s="26">
        <v>38261</v>
      </c>
      <c r="E80" s="26">
        <v>38322</v>
      </c>
      <c r="F80" s="23">
        <f t="shared" si="2"/>
        <v>0.16712328767123288</v>
      </c>
      <c r="G80" s="24" t="s">
        <v>69</v>
      </c>
      <c r="I80" s="25">
        <f t="shared" si="3"/>
        <v>2004</v>
      </c>
    </row>
    <row r="81" spans="1:9" x14ac:dyDescent="0.3">
      <c r="A81">
        <v>80</v>
      </c>
      <c r="B81" s="20" t="s">
        <v>134</v>
      </c>
      <c r="C81" s="27" t="s">
        <v>74</v>
      </c>
      <c r="D81" s="26">
        <v>38261</v>
      </c>
      <c r="E81" s="26">
        <v>38322</v>
      </c>
      <c r="F81" s="23">
        <f t="shared" si="2"/>
        <v>0.16712328767123288</v>
      </c>
      <c r="G81" s="24" t="s">
        <v>69</v>
      </c>
      <c r="I81" s="25">
        <f t="shared" si="3"/>
        <v>2004</v>
      </c>
    </row>
    <row r="82" spans="1:9" x14ac:dyDescent="0.3">
      <c r="A82">
        <v>81</v>
      </c>
      <c r="B82" s="20" t="s">
        <v>135</v>
      </c>
      <c r="C82" s="27" t="s">
        <v>68</v>
      </c>
      <c r="D82" s="22">
        <v>38504</v>
      </c>
      <c r="E82" s="22">
        <v>42005</v>
      </c>
      <c r="F82" s="23">
        <f t="shared" si="2"/>
        <v>9.5917808219178085</v>
      </c>
      <c r="G82" s="24" t="s">
        <v>80</v>
      </c>
      <c r="I82" s="25">
        <f t="shared" si="3"/>
        <v>2015</v>
      </c>
    </row>
    <row r="83" spans="1:9" x14ac:dyDescent="0.3">
      <c r="A83">
        <v>82</v>
      </c>
      <c r="B83" s="20" t="s">
        <v>136</v>
      </c>
      <c r="C83" s="27" t="s">
        <v>74</v>
      </c>
      <c r="D83" s="22">
        <v>39448</v>
      </c>
      <c r="E83" s="26">
        <v>39508</v>
      </c>
      <c r="F83" s="23">
        <f t="shared" si="2"/>
        <v>0.16438356164383561</v>
      </c>
      <c r="G83" s="24" t="s">
        <v>69</v>
      </c>
      <c r="I83" s="25">
        <f t="shared" si="3"/>
        <v>2008</v>
      </c>
    </row>
    <row r="84" spans="1:9" x14ac:dyDescent="0.3">
      <c r="A84">
        <v>83</v>
      </c>
      <c r="B84" s="20" t="s">
        <v>136</v>
      </c>
      <c r="C84" s="27" t="s">
        <v>74</v>
      </c>
      <c r="D84" s="22">
        <v>39448</v>
      </c>
      <c r="E84" s="26">
        <v>39600</v>
      </c>
      <c r="F84" s="23">
        <f t="shared" si="2"/>
        <v>0.41643835616438357</v>
      </c>
      <c r="G84" s="24" t="s">
        <v>69</v>
      </c>
      <c r="I84" s="25">
        <f t="shared" si="3"/>
        <v>2008</v>
      </c>
    </row>
    <row r="85" spans="1:9" x14ac:dyDescent="0.3">
      <c r="A85">
        <v>84</v>
      </c>
      <c r="B85" s="20" t="s">
        <v>137</v>
      </c>
      <c r="C85" s="27" t="s">
        <v>74</v>
      </c>
      <c r="D85" s="22">
        <v>39814</v>
      </c>
      <c r="E85" s="22">
        <v>39904</v>
      </c>
      <c r="F85" s="23">
        <f t="shared" si="2"/>
        <v>0.24657534246575341</v>
      </c>
      <c r="G85" s="24" t="s">
        <v>69</v>
      </c>
      <c r="I85" s="25">
        <f t="shared" si="3"/>
        <v>2009</v>
      </c>
    </row>
    <row r="86" spans="1:9" x14ac:dyDescent="0.3">
      <c r="A86">
        <v>85</v>
      </c>
      <c r="B86" s="28" t="s">
        <v>138</v>
      </c>
      <c r="C86" s="27" t="s">
        <v>72</v>
      </c>
      <c r="D86" s="29">
        <v>39114</v>
      </c>
      <c r="E86" s="22">
        <v>41426</v>
      </c>
      <c r="F86" s="23">
        <f t="shared" si="2"/>
        <v>6.3342465753424655</v>
      </c>
      <c r="G86" s="24" t="s">
        <v>80</v>
      </c>
      <c r="I86" s="25">
        <f t="shared" si="3"/>
        <v>2013</v>
      </c>
    </row>
    <row r="87" spans="1:9" x14ac:dyDescent="0.3">
      <c r="A87">
        <v>86</v>
      </c>
      <c r="B87" s="28" t="s">
        <v>139</v>
      </c>
      <c r="C87" s="27" t="s">
        <v>72</v>
      </c>
      <c r="D87" s="29">
        <v>39114</v>
      </c>
      <c r="E87" s="22">
        <v>42005</v>
      </c>
      <c r="F87" s="23">
        <f t="shared" si="2"/>
        <v>7.9205479452054792</v>
      </c>
      <c r="G87" s="24" t="s">
        <v>80</v>
      </c>
      <c r="I87" s="25">
        <f t="shared" si="3"/>
        <v>2015</v>
      </c>
    </row>
    <row r="88" spans="1:9" x14ac:dyDescent="0.3">
      <c r="A88">
        <v>87</v>
      </c>
      <c r="B88" s="28" t="s">
        <v>140</v>
      </c>
      <c r="C88" s="27" t="s">
        <v>68</v>
      </c>
      <c r="D88" s="29">
        <v>39753</v>
      </c>
      <c r="E88" s="22">
        <v>42005</v>
      </c>
      <c r="F88" s="23">
        <f t="shared" si="2"/>
        <v>6.1698630136986301</v>
      </c>
      <c r="G88" s="24" t="s">
        <v>111</v>
      </c>
      <c r="I88" s="25">
        <f t="shared" si="3"/>
        <v>2015</v>
      </c>
    </row>
    <row r="89" spans="1:9" x14ac:dyDescent="0.3">
      <c r="A89">
        <v>88</v>
      </c>
      <c r="B89" s="28" t="s">
        <v>141</v>
      </c>
      <c r="C89" s="27" t="s">
        <v>68</v>
      </c>
      <c r="D89" s="29">
        <v>39753</v>
      </c>
      <c r="E89" s="22">
        <v>42005</v>
      </c>
      <c r="F89" s="23">
        <f t="shared" si="2"/>
        <v>6.1698630136986301</v>
      </c>
      <c r="G89" s="24" t="s">
        <v>80</v>
      </c>
      <c r="I89" s="25">
        <f t="shared" si="3"/>
        <v>2015</v>
      </c>
    </row>
    <row r="90" spans="1:9" x14ac:dyDescent="0.3">
      <c r="A90">
        <v>89</v>
      </c>
      <c r="B90" s="28" t="s">
        <v>142</v>
      </c>
      <c r="C90" s="27" t="s">
        <v>72</v>
      </c>
      <c r="D90" s="29">
        <v>40452</v>
      </c>
      <c r="E90" s="22">
        <v>40969</v>
      </c>
      <c r="F90" s="23">
        <f t="shared" si="2"/>
        <v>1.4164383561643836</v>
      </c>
      <c r="G90" s="24" t="s">
        <v>111</v>
      </c>
      <c r="I90" s="25">
        <f t="shared" si="3"/>
        <v>2012</v>
      </c>
    </row>
    <row r="91" spans="1:9" x14ac:dyDescent="0.3">
      <c r="A91">
        <v>90</v>
      </c>
      <c r="B91" s="27" t="s">
        <v>143</v>
      </c>
      <c r="C91" s="27" t="s">
        <v>68</v>
      </c>
      <c r="D91" s="29">
        <v>40452</v>
      </c>
      <c r="E91" s="22">
        <v>42005</v>
      </c>
      <c r="F91" s="23">
        <f t="shared" si="2"/>
        <v>4.2547945205479456</v>
      </c>
      <c r="G91" s="24" t="s">
        <v>80</v>
      </c>
      <c r="I91" s="25">
        <f t="shared" si="3"/>
        <v>2015</v>
      </c>
    </row>
    <row r="92" spans="1:9" x14ac:dyDescent="0.3">
      <c r="A92">
        <v>91</v>
      </c>
      <c r="B92" s="28" t="s">
        <v>144</v>
      </c>
      <c r="C92" s="27" t="s">
        <v>68</v>
      </c>
      <c r="D92" s="29">
        <v>41244</v>
      </c>
      <c r="E92" s="29">
        <v>42005</v>
      </c>
      <c r="F92" s="23">
        <f t="shared" si="2"/>
        <v>2.0849315068493151</v>
      </c>
      <c r="G92" s="25" t="s">
        <v>80</v>
      </c>
      <c r="I92" s="25">
        <f t="shared" si="3"/>
        <v>2015</v>
      </c>
    </row>
    <row r="93" spans="1:9" x14ac:dyDescent="0.3">
      <c r="A93">
        <v>92</v>
      </c>
      <c r="B93" s="28" t="s">
        <v>145</v>
      </c>
      <c r="C93" s="27" t="s">
        <v>68</v>
      </c>
      <c r="D93" s="29">
        <v>41244</v>
      </c>
      <c r="E93" s="29">
        <v>42005</v>
      </c>
      <c r="F93" s="23">
        <f t="shared" si="2"/>
        <v>2.0849315068493151</v>
      </c>
      <c r="G93" s="25" t="s">
        <v>80</v>
      </c>
      <c r="I93" s="25">
        <f t="shared" si="3"/>
        <v>2015</v>
      </c>
    </row>
    <row r="94" spans="1:9" x14ac:dyDescent="0.3">
      <c r="A94">
        <v>93</v>
      </c>
      <c r="B94" s="28" t="s">
        <v>146</v>
      </c>
      <c r="C94" s="27" t="s">
        <v>74</v>
      </c>
      <c r="D94" s="29">
        <v>41944</v>
      </c>
      <c r="E94" s="29">
        <v>41974</v>
      </c>
      <c r="F94" s="23">
        <f t="shared" si="2"/>
        <v>8.2191780821917804E-2</v>
      </c>
      <c r="G94" s="25" t="s">
        <v>69</v>
      </c>
      <c r="H94" s="25" t="s">
        <v>106</v>
      </c>
      <c r="I94" s="25">
        <f t="shared" si="3"/>
        <v>2014</v>
      </c>
    </row>
    <row r="95" spans="1:9" x14ac:dyDescent="0.3">
      <c r="A95">
        <v>94</v>
      </c>
      <c r="B95" s="20" t="s">
        <v>147</v>
      </c>
      <c r="C95" s="27" t="s">
        <v>74</v>
      </c>
      <c r="D95" s="22">
        <v>38749</v>
      </c>
      <c r="E95" s="22">
        <v>38930</v>
      </c>
      <c r="F95" s="23">
        <f t="shared" si="2"/>
        <v>0.49589041095890413</v>
      </c>
      <c r="G95" s="24" t="s">
        <v>69</v>
      </c>
      <c r="H95" s="25" t="s">
        <v>75</v>
      </c>
      <c r="I95" s="25">
        <f t="shared" si="3"/>
        <v>2006</v>
      </c>
    </row>
    <row r="96" spans="1:9" x14ac:dyDescent="0.3">
      <c r="A96">
        <v>95</v>
      </c>
      <c r="B96" s="20" t="s">
        <v>148</v>
      </c>
      <c r="C96" s="27" t="s">
        <v>68</v>
      </c>
      <c r="D96" s="22">
        <v>38749</v>
      </c>
      <c r="E96" s="22">
        <v>42005</v>
      </c>
      <c r="F96" s="23">
        <f t="shared" si="2"/>
        <v>8.9205479452054792</v>
      </c>
      <c r="G96" s="24" t="s">
        <v>111</v>
      </c>
      <c r="H96" s="24"/>
      <c r="I96" s="25">
        <f t="shared" si="3"/>
        <v>2015</v>
      </c>
    </row>
    <row r="97" spans="1:9" x14ac:dyDescent="0.3">
      <c r="A97">
        <v>96</v>
      </c>
      <c r="B97" s="20" t="s">
        <v>149</v>
      </c>
      <c r="C97" s="27" t="s">
        <v>68</v>
      </c>
      <c r="D97" s="22">
        <v>39479</v>
      </c>
      <c r="E97" s="26">
        <v>39661</v>
      </c>
      <c r="F97" s="23">
        <f t="shared" si="2"/>
        <v>0.49863013698630138</v>
      </c>
      <c r="G97" s="24" t="s">
        <v>69</v>
      </c>
      <c r="I97" s="25">
        <f t="shared" si="3"/>
        <v>2008</v>
      </c>
    </row>
    <row r="98" spans="1:9" x14ac:dyDescent="0.3">
      <c r="A98">
        <v>97</v>
      </c>
      <c r="B98" s="20" t="s">
        <v>150</v>
      </c>
      <c r="C98" s="27" t="s">
        <v>68</v>
      </c>
      <c r="D98" s="22">
        <v>39479</v>
      </c>
      <c r="E98" s="22">
        <v>40878</v>
      </c>
      <c r="F98" s="23">
        <f t="shared" si="2"/>
        <v>3.8328767123287673</v>
      </c>
      <c r="G98" s="24" t="s">
        <v>111</v>
      </c>
      <c r="I98" s="25">
        <f t="shared" si="3"/>
        <v>2011</v>
      </c>
    </row>
    <row r="99" spans="1:9" x14ac:dyDescent="0.3">
      <c r="A99">
        <v>98</v>
      </c>
      <c r="B99" s="28" t="s">
        <v>151</v>
      </c>
      <c r="C99" s="27" t="s">
        <v>68</v>
      </c>
      <c r="D99" s="22">
        <v>40179</v>
      </c>
      <c r="E99" s="22">
        <v>40360</v>
      </c>
      <c r="F99" s="23">
        <f t="shared" si="2"/>
        <v>0.49589041095890413</v>
      </c>
      <c r="G99" s="24" t="s">
        <v>69</v>
      </c>
      <c r="H99" s="25" t="s">
        <v>152</v>
      </c>
      <c r="I99" s="25">
        <f t="shared" si="3"/>
        <v>2010</v>
      </c>
    </row>
    <row r="100" spans="1:9" x14ac:dyDescent="0.3">
      <c r="A100">
        <v>99</v>
      </c>
      <c r="B100" s="28" t="s">
        <v>151</v>
      </c>
      <c r="C100" s="27" t="s">
        <v>68</v>
      </c>
      <c r="D100" s="22">
        <v>40179</v>
      </c>
      <c r="E100" s="22">
        <v>40391</v>
      </c>
      <c r="F100" s="23">
        <f t="shared" si="2"/>
        <v>0.58082191780821912</v>
      </c>
      <c r="G100" s="24" t="s">
        <v>69</v>
      </c>
      <c r="H100" s="25" t="s">
        <v>75</v>
      </c>
      <c r="I100" s="25">
        <f t="shared" si="3"/>
        <v>2010</v>
      </c>
    </row>
    <row r="101" spans="1:9" x14ac:dyDescent="0.3">
      <c r="A101">
        <v>100</v>
      </c>
      <c r="B101" s="28" t="s">
        <v>153</v>
      </c>
      <c r="C101" s="27" t="s">
        <v>72</v>
      </c>
      <c r="D101" s="22">
        <v>40179</v>
      </c>
      <c r="E101" s="22">
        <v>42005</v>
      </c>
      <c r="F101" s="23">
        <f t="shared" si="2"/>
        <v>5.0027397260273974</v>
      </c>
      <c r="G101" s="24" t="s">
        <v>80</v>
      </c>
      <c r="I101" s="25">
        <f t="shared" si="3"/>
        <v>2015</v>
      </c>
    </row>
    <row r="102" spans="1:9" x14ac:dyDescent="0.3">
      <c r="A102">
        <v>101</v>
      </c>
      <c r="B102" s="28" t="s">
        <v>154</v>
      </c>
      <c r="C102" s="27" t="s">
        <v>74</v>
      </c>
      <c r="D102" s="29">
        <v>40969</v>
      </c>
      <c r="E102" s="29">
        <v>41061</v>
      </c>
      <c r="F102" s="23">
        <f t="shared" si="2"/>
        <v>0.25205479452054796</v>
      </c>
      <c r="G102" s="25" t="s">
        <v>69</v>
      </c>
      <c r="I102" s="25">
        <f t="shared" si="3"/>
        <v>2012</v>
      </c>
    </row>
    <row r="103" spans="1:9" x14ac:dyDescent="0.3">
      <c r="A103">
        <v>102</v>
      </c>
      <c r="B103" s="28" t="s">
        <v>155</v>
      </c>
      <c r="C103" s="27" t="s">
        <v>68</v>
      </c>
      <c r="D103" s="29">
        <v>40969</v>
      </c>
      <c r="E103" s="29">
        <v>41244</v>
      </c>
      <c r="F103" s="23">
        <f t="shared" si="2"/>
        <v>0.75342465753424659</v>
      </c>
      <c r="G103" s="25" t="s">
        <v>69</v>
      </c>
      <c r="I103" s="25">
        <f t="shared" si="3"/>
        <v>2012</v>
      </c>
    </row>
    <row r="104" spans="1:9" x14ac:dyDescent="0.3">
      <c r="A104">
        <v>103</v>
      </c>
      <c r="B104" s="28" t="s">
        <v>156</v>
      </c>
      <c r="C104" s="27" t="s">
        <v>74</v>
      </c>
      <c r="D104" s="29">
        <v>41456</v>
      </c>
      <c r="E104" s="29">
        <v>41487</v>
      </c>
      <c r="F104" s="23">
        <f t="shared" si="2"/>
        <v>8.4931506849315067E-2</v>
      </c>
      <c r="G104" s="25" t="s">
        <v>69</v>
      </c>
      <c r="H104" s="25" t="s">
        <v>473</v>
      </c>
      <c r="I104" s="25">
        <f t="shared" si="3"/>
        <v>2013</v>
      </c>
    </row>
    <row r="105" spans="1:9" x14ac:dyDescent="0.3">
      <c r="A105">
        <v>104</v>
      </c>
      <c r="B105" s="28" t="s">
        <v>156</v>
      </c>
      <c r="C105" s="27" t="s">
        <v>74</v>
      </c>
      <c r="D105" s="29">
        <v>41456</v>
      </c>
      <c r="E105" s="29">
        <v>41487</v>
      </c>
      <c r="F105" s="23">
        <f t="shared" si="2"/>
        <v>8.4931506849315067E-2</v>
      </c>
      <c r="G105" s="25" t="s">
        <v>69</v>
      </c>
      <c r="H105" s="25" t="s">
        <v>473</v>
      </c>
      <c r="I105" s="25">
        <f t="shared" si="3"/>
        <v>2013</v>
      </c>
    </row>
    <row r="106" spans="1:9" x14ac:dyDescent="0.3">
      <c r="A106">
        <v>105</v>
      </c>
      <c r="B106" s="28" t="s">
        <v>157</v>
      </c>
      <c r="C106" s="27" t="s">
        <v>72</v>
      </c>
      <c r="D106" s="29">
        <v>41609</v>
      </c>
      <c r="E106" s="29">
        <v>42005</v>
      </c>
      <c r="F106" s="23">
        <f t="shared" si="2"/>
        <v>1.0849315068493151</v>
      </c>
      <c r="G106" s="25" t="s">
        <v>80</v>
      </c>
      <c r="I106" s="25">
        <f t="shared" si="3"/>
        <v>2015</v>
      </c>
    </row>
    <row r="107" spans="1:9" x14ac:dyDescent="0.3">
      <c r="A107">
        <v>106</v>
      </c>
      <c r="B107" s="28" t="s">
        <v>158</v>
      </c>
      <c r="C107" s="27" t="s">
        <v>68</v>
      </c>
      <c r="D107" s="29">
        <v>41609</v>
      </c>
      <c r="E107" s="29">
        <v>42005</v>
      </c>
      <c r="F107" s="23">
        <f t="shared" si="2"/>
        <v>1.0849315068493151</v>
      </c>
      <c r="G107" s="25" t="s">
        <v>80</v>
      </c>
      <c r="I107" s="25">
        <f t="shared" si="3"/>
        <v>2015</v>
      </c>
    </row>
    <row r="108" spans="1:9" x14ac:dyDescent="0.3">
      <c r="A108">
        <v>107</v>
      </c>
      <c r="B108" s="28" t="s">
        <v>159</v>
      </c>
      <c r="C108" s="27" t="s">
        <v>68</v>
      </c>
      <c r="D108" s="22">
        <v>39845</v>
      </c>
      <c r="E108" s="22">
        <v>40544</v>
      </c>
      <c r="F108" s="23">
        <f t="shared" si="2"/>
        <v>1.9150684931506849</v>
      </c>
      <c r="G108" s="24" t="s">
        <v>111</v>
      </c>
      <c r="H108" s="24"/>
      <c r="I108" s="25">
        <f t="shared" si="3"/>
        <v>2011</v>
      </c>
    </row>
    <row r="109" spans="1:9" x14ac:dyDescent="0.3">
      <c r="A109">
        <v>108</v>
      </c>
      <c r="B109" s="28" t="s">
        <v>160</v>
      </c>
      <c r="C109" s="27" t="s">
        <v>68</v>
      </c>
      <c r="D109" s="29">
        <v>40575</v>
      </c>
      <c r="E109" s="22">
        <v>40848</v>
      </c>
      <c r="F109" s="23">
        <f t="shared" si="2"/>
        <v>0.74794520547945209</v>
      </c>
      <c r="G109" s="21" t="s">
        <v>69</v>
      </c>
      <c r="H109" s="25" t="s">
        <v>473</v>
      </c>
      <c r="I109" s="25">
        <f t="shared" si="3"/>
        <v>2011</v>
      </c>
    </row>
    <row r="110" spans="1:9" x14ac:dyDescent="0.3">
      <c r="A110">
        <v>109</v>
      </c>
      <c r="B110" s="28" t="s">
        <v>161</v>
      </c>
      <c r="C110" s="27" t="s">
        <v>74</v>
      </c>
      <c r="D110" s="29">
        <v>41306</v>
      </c>
      <c r="E110" s="29">
        <v>41456</v>
      </c>
      <c r="F110" s="23">
        <f t="shared" si="2"/>
        <v>0.41095890410958902</v>
      </c>
      <c r="G110" s="25" t="s">
        <v>69</v>
      </c>
      <c r="I110" s="25">
        <f t="shared" si="3"/>
        <v>2013</v>
      </c>
    </row>
    <row r="111" spans="1:9" x14ac:dyDescent="0.3">
      <c r="A111">
        <v>110</v>
      </c>
      <c r="B111" s="28" t="s">
        <v>162</v>
      </c>
      <c r="C111" s="27" t="s">
        <v>68</v>
      </c>
      <c r="D111" s="29">
        <v>41671</v>
      </c>
      <c r="E111" s="29">
        <v>42005</v>
      </c>
      <c r="F111" s="23">
        <f t="shared" si="2"/>
        <v>0.91506849315068495</v>
      </c>
      <c r="G111" s="25" t="s">
        <v>80</v>
      </c>
      <c r="I111" s="25">
        <f t="shared" si="3"/>
        <v>2015</v>
      </c>
    </row>
    <row r="112" spans="1:9" x14ac:dyDescent="0.3">
      <c r="A112">
        <v>111</v>
      </c>
      <c r="B112" s="28" t="s">
        <v>163</v>
      </c>
      <c r="C112" s="27" t="s">
        <v>68</v>
      </c>
      <c r="D112" s="22">
        <v>40695</v>
      </c>
      <c r="E112" s="22">
        <v>41214</v>
      </c>
      <c r="F112" s="23">
        <f t="shared" si="2"/>
        <v>1.4219178082191781</v>
      </c>
      <c r="G112" s="24" t="s">
        <v>111</v>
      </c>
      <c r="I112" s="25">
        <f t="shared" si="3"/>
        <v>2012</v>
      </c>
    </row>
    <row r="113" spans="1:9" x14ac:dyDescent="0.3">
      <c r="A113">
        <v>112</v>
      </c>
      <c r="B113" s="28" t="s">
        <v>164</v>
      </c>
      <c r="C113" s="27" t="s">
        <v>72</v>
      </c>
      <c r="D113" s="29">
        <v>41548</v>
      </c>
      <c r="E113" s="29">
        <v>41791</v>
      </c>
      <c r="F113" s="23">
        <f t="shared" si="2"/>
        <v>0.66575342465753429</v>
      </c>
      <c r="G113" s="25" t="s">
        <v>111</v>
      </c>
      <c r="I113" s="25">
        <f t="shared" si="3"/>
        <v>2014</v>
      </c>
    </row>
    <row r="114" spans="1:9" x14ac:dyDescent="0.3">
      <c r="A114">
        <v>113</v>
      </c>
      <c r="B114" s="28" t="s">
        <v>165</v>
      </c>
      <c r="C114" s="27" t="s">
        <v>74</v>
      </c>
      <c r="D114" s="29">
        <v>39661</v>
      </c>
      <c r="E114" s="30">
        <v>40210</v>
      </c>
      <c r="F114" s="23">
        <f t="shared" si="2"/>
        <v>1.5041095890410958</v>
      </c>
      <c r="G114" s="27" t="s">
        <v>111</v>
      </c>
      <c r="I114" s="25">
        <f t="shared" si="3"/>
        <v>2010</v>
      </c>
    </row>
    <row r="115" spans="1:9" x14ac:dyDescent="0.3">
      <c r="A115">
        <v>114</v>
      </c>
      <c r="B115" s="28" t="s">
        <v>166</v>
      </c>
      <c r="C115" s="27" t="s">
        <v>72</v>
      </c>
      <c r="D115" s="29">
        <v>40391</v>
      </c>
      <c r="E115" s="30">
        <v>40603</v>
      </c>
      <c r="F115" s="23">
        <f t="shared" si="2"/>
        <v>0.58082191780821912</v>
      </c>
      <c r="G115" s="25" t="s">
        <v>69</v>
      </c>
      <c r="I115" s="25">
        <f t="shared" si="3"/>
        <v>2011</v>
      </c>
    </row>
    <row r="116" spans="1:9" x14ac:dyDescent="0.3">
      <c r="A116">
        <v>115</v>
      </c>
      <c r="B116" s="28" t="s">
        <v>167</v>
      </c>
      <c r="C116" s="27" t="s">
        <v>74</v>
      </c>
      <c r="D116" s="29">
        <v>40878</v>
      </c>
      <c r="E116" s="29">
        <v>40969</v>
      </c>
      <c r="F116" s="23">
        <f t="shared" si="2"/>
        <v>0.24931506849315069</v>
      </c>
      <c r="G116" s="25" t="s">
        <v>69</v>
      </c>
      <c r="H116" s="25" t="s">
        <v>473</v>
      </c>
      <c r="I116" s="25">
        <f t="shared" si="3"/>
        <v>2012</v>
      </c>
    </row>
    <row r="117" spans="1:9" x14ac:dyDescent="0.3">
      <c r="A117">
        <v>116</v>
      </c>
      <c r="B117" s="28" t="s">
        <v>167</v>
      </c>
      <c r="C117" s="27" t="s">
        <v>74</v>
      </c>
      <c r="D117" s="29">
        <v>40878</v>
      </c>
      <c r="E117" s="29">
        <v>40969</v>
      </c>
      <c r="F117" s="23">
        <f t="shared" si="2"/>
        <v>0.24931506849315069</v>
      </c>
      <c r="G117" s="25" t="s">
        <v>69</v>
      </c>
      <c r="H117" s="25" t="s">
        <v>473</v>
      </c>
      <c r="I117" s="25">
        <f t="shared" si="3"/>
        <v>2012</v>
      </c>
    </row>
    <row r="118" spans="1:9" x14ac:dyDescent="0.3">
      <c r="A118">
        <v>117</v>
      </c>
      <c r="B118" s="28" t="s">
        <v>168</v>
      </c>
      <c r="C118" s="27" t="s">
        <v>74</v>
      </c>
      <c r="D118" s="29">
        <v>41275</v>
      </c>
      <c r="E118" s="29">
        <v>41426</v>
      </c>
      <c r="F118" s="23">
        <f t="shared" si="2"/>
        <v>0.41369863013698632</v>
      </c>
      <c r="G118" s="25" t="s">
        <v>69</v>
      </c>
      <c r="I118" s="25">
        <f t="shared" si="3"/>
        <v>2013</v>
      </c>
    </row>
    <row r="119" spans="1:9" x14ac:dyDescent="0.3">
      <c r="A119">
        <v>118</v>
      </c>
      <c r="B119" s="28" t="s">
        <v>169</v>
      </c>
      <c r="C119" s="27" t="s">
        <v>74</v>
      </c>
      <c r="D119" s="29">
        <v>41671</v>
      </c>
      <c r="E119" s="29">
        <v>41821</v>
      </c>
      <c r="F119" s="23">
        <f t="shared" si="2"/>
        <v>0.41095890410958902</v>
      </c>
      <c r="G119" s="25" t="s">
        <v>69</v>
      </c>
      <c r="H119" s="25" t="s">
        <v>473</v>
      </c>
      <c r="I119" s="25">
        <f t="shared" si="3"/>
        <v>2014</v>
      </c>
    </row>
    <row r="120" spans="1:9" x14ac:dyDescent="0.3">
      <c r="A120">
        <v>119</v>
      </c>
      <c r="B120" s="28" t="s">
        <v>170</v>
      </c>
      <c r="C120" s="27" t="s">
        <v>68</v>
      </c>
      <c r="D120" s="29">
        <v>41671</v>
      </c>
      <c r="E120" s="29">
        <v>42005</v>
      </c>
      <c r="F120" s="23">
        <f t="shared" si="2"/>
        <v>0.91506849315068495</v>
      </c>
      <c r="G120" s="25" t="s">
        <v>80</v>
      </c>
      <c r="I120" s="25">
        <f t="shared" si="3"/>
        <v>2015</v>
      </c>
    </row>
    <row r="121" spans="1:9" x14ac:dyDescent="0.3">
      <c r="A121">
        <v>120</v>
      </c>
      <c r="B121" s="28" t="s">
        <v>171</v>
      </c>
      <c r="C121" s="27" t="s">
        <v>74</v>
      </c>
      <c r="D121" s="30">
        <v>39295</v>
      </c>
      <c r="E121" s="30">
        <v>39326</v>
      </c>
      <c r="F121" s="23">
        <f t="shared" si="2"/>
        <v>8.4931506849315067E-2</v>
      </c>
      <c r="G121" s="21" t="s">
        <v>69</v>
      </c>
      <c r="I121" s="25">
        <f t="shared" si="3"/>
        <v>2007</v>
      </c>
    </row>
    <row r="122" spans="1:9" x14ac:dyDescent="0.3">
      <c r="A122">
        <v>121</v>
      </c>
      <c r="B122" s="28" t="s">
        <v>171</v>
      </c>
      <c r="C122" s="27" t="s">
        <v>74</v>
      </c>
      <c r="D122" s="30">
        <v>39295</v>
      </c>
      <c r="E122" s="30">
        <v>39326</v>
      </c>
      <c r="F122" s="23">
        <f t="shared" si="2"/>
        <v>8.4931506849315067E-2</v>
      </c>
      <c r="G122" s="21" t="s">
        <v>69</v>
      </c>
      <c r="I122" s="25">
        <f t="shared" si="3"/>
        <v>2007</v>
      </c>
    </row>
    <row r="123" spans="1:9" x14ac:dyDescent="0.3">
      <c r="A123">
        <v>122</v>
      </c>
      <c r="B123" s="28" t="s">
        <v>172</v>
      </c>
      <c r="C123" s="27" t="s">
        <v>74</v>
      </c>
      <c r="D123" s="29">
        <v>39569</v>
      </c>
      <c r="E123" s="29">
        <v>39630</v>
      </c>
      <c r="F123" s="23">
        <f t="shared" si="2"/>
        <v>0.16712328767123288</v>
      </c>
      <c r="G123" s="24" t="s">
        <v>69</v>
      </c>
      <c r="H123" s="25" t="s">
        <v>75</v>
      </c>
      <c r="I123" s="25">
        <f t="shared" si="3"/>
        <v>2008</v>
      </c>
    </row>
    <row r="124" spans="1:9" x14ac:dyDescent="0.3">
      <c r="A124">
        <v>123</v>
      </c>
      <c r="B124" s="28" t="s">
        <v>172</v>
      </c>
      <c r="C124" s="27" t="s">
        <v>74</v>
      </c>
      <c r="D124" s="29">
        <v>39569</v>
      </c>
      <c r="E124" s="29">
        <v>39630</v>
      </c>
      <c r="F124" s="23">
        <f t="shared" si="2"/>
        <v>0.16712328767123288</v>
      </c>
      <c r="G124" s="24" t="s">
        <v>69</v>
      </c>
      <c r="H124" s="25" t="s">
        <v>75</v>
      </c>
      <c r="I124" s="25">
        <f t="shared" si="3"/>
        <v>2008</v>
      </c>
    </row>
    <row r="125" spans="1:9" x14ac:dyDescent="0.3">
      <c r="A125">
        <v>124</v>
      </c>
      <c r="B125" s="28" t="s">
        <v>173</v>
      </c>
      <c r="C125" s="27" t="s">
        <v>74</v>
      </c>
      <c r="D125" s="29">
        <v>39814</v>
      </c>
      <c r="E125" s="29">
        <v>39904</v>
      </c>
      <c r="F125" s="23">
        <f t="shared" si="2"/>
        <v>0.24657534246575341</v>
      </c>
      <c r="G125" s="24" t="s">
        <v>69</v>
      </c>
      <c r="H125" s="25" t="s">
        <v>473</v>
      </c>
      <c r="I125" s="25">
        <f t="shared" si="3"/>
        <v>2009</v>
      </c>
    </row>
    <row r="126" spans="1:9" x14ac:dyDescent="0.3">
      <c r="A126">
        <v>125</v>
      </c>
      <c r="B126" s="28" t="s">
        <v>173</v>
      </c>
      <c r="C126" s="27" t="s">
        <v>74</v>
      </c>
      <c r="D126" s="29">
        <v>39814</v>
      </c>
      <c r="E126" s="29">
        <v>39904</v>
      </c>
      <c r="F126" s="23">
        <f t="shared" si="2"/>
        <v>0.24657534246575341</v>
      </c>
      <c r="G126" s="24" t="s">
        <v>69</v>
      </c>
      <c r="H126" s="25" t="s">
        <v>473</v>
      </c>
      <c r="I126" s="25">
        <f t="shared" si="3"/>
        <v>2009</v>
      </c>
    </row>
    <row r="127" spans="1:9" x14ac:dyDescent="0.3">
      <c r="A127">
        <v>126</v>
      </c>
      <c r="B127" s="28" t="s">
        <v>174</v>
      </c>
      <c r="C127" s="27" t="s">
        <v>68</v>
      </c>
      <c r="D127" s="29">
        <v>40148</v>
      </c>
      <c r="E127" s="29">
        <v>40330</v>
      </c>
      <c r="F127" s="23">
        <f t="shared" si="2"/>
        <v>0.49863013698630138</v>
      </c>
      <c r="G127" s="24" t="s">
        <v>69</v>
      </c>
      <c r="H127" s="25" t="s">
        <v>75</v>
      </c>
      <c r="I127" s="25">
        <f t="shared" si="3"/>
        <v>2010</v>
      </c>
    </row>
    <row r="128" spans="1:9" x14ac:dyDescent="0.3">
      <c r="A128">
        <v>127</v>
      </c>
      <c r="B128" s="28" t="s">
        <v>175</v>
      </c>
      <c r="C128" s="27" t="s">
        <v>72</v>
      </c>
      <c r="D128" s="29">
        <v>40148</v>
      </c>
      <c r="E128" s="29">
        <v>40360</v>
      </c>
      <c r="F128" s="23">
        <f t="shared" si="2"/>
        <v>0.58082191780821912</v>
      </c>
      <c r="G128" s="24" t="s">
        <v>69</v>
      </c>
      <c r="H128" s="24" t="s">
        <v>176</v>
      </c>
      <c r="I128" s="25">
        <f t="shared" si="3"/>
        <v>2010</v>
      </c>
    </row>
    <row r="129" spans="1:9" x14ac:dyDescent="0.3">
      <c r="A129">
        <v>128</v>
      </c>
      <c r="B129" s="20" t="s">
        <v>177</v>
      </c>
      <c r="C129" s="27" t="s">
        <v>74</v>
      </c>
      <c r="D129" s="26">
        <v>35490</v>
      </c>
      <c r="E129" s="26">
        <v>35521</v>
      </c>
      <c r="F129" s="23">
        <f t="shared" si="2"/>
        <v>8.4931506849315067E-2</v>
      </c>
      <c r="G129" s="21" t="s">
        <v>69</v>
      </c>
      <c r="H129" s="27" t="s">
        <v>178</v>
      </c>
      <c r="I129" s="25">
        <f t="shared" si="3"/>
        <v>1997</v>
      </c>
    </row>
    <row r="130" spans="1:9" x14ac:dyDescent="0.3">
      <c r="A130">
        <v>129</v>
      </c>
      <c r="B130" s="20" t="s">
        <v>177</v>
      </c>
      <c r="C130" s="27" t="s">
        <v>74</v>
      </c>
      <c r="D130" s="26">
        <v>35490</v>
      </c>
      <c r="E130" s="26">
        <v>35521</v>
      </c>
      <c r="F130" s="23">
        <f t="shared" si="2"/>
        <v>8.4931506849315067E-2</v>
      </c>
      <c r="G130" s="21" t="s">
        <v>69</v>
      </c>
      <c r="H130" s="27" t="s">
        <v>178</v>
      </c>
      <c r="I130" s="25">
        <f t="shared" si="3"/>
        <v>1997</v>
      </c>
    </row>
    <row r="131" spans="1:9" x14ac:dyDescent="0.3">
      <c r="A131">
        <v>130</v>
      </c>
      <c r="B131" s="20" t="s">
        <v>179</v>
      </c>
      <c r="C131" s="27" t="s">
        <v>74</v>
      </c>
      <c r="D131" s="26">
        <v>35796</v>
      </c>
      <c r="E131" s="26">
        <v>35855</v>
      </c>
      <c r="F131" s="23">
        <f t="shared" ref="F131:F194" si="4">(E131-D131)/365</f>
        <v>0.16164383561643836</v>
      </c>
      <c r="G131" s="21" t="s">
        <v>69</v>
      </c>
      <c r="H131" s="27"/>
      <c r="I131" s="25">
        <f t="shared" ref="I131:I194" si="5">YEAR(E131)</f>
        <v>1998</v>
      </c>
    </row>
    <row r="132" spans="1:9" x14ac:dyDescent="0.3">
      <c r="A132">
        <v>131</v>
      </c>
      <c r="B132" s="20" t="s">
        <v>179</v>
      </c>
      <c r="C132" s="27" t="s">
        <v>74</v>
      </c>
      <c r="D132" s="26">
        <v>35796</v>
      </c>
      <c r="E132" s="26">
        <v>35855</v>
      </c>
      <c r="F132" s="23">
        <f t="shared" si="4"/>
        <v>0.16164383561643836</v>
      </c>
      <c r="G132" s="21" t="s">
        <v>69</v>
      </c>
      <c r="H132" s="27"/>
      <c r="I132" s="25">
        <f t="shared" si="5"/>
        <v>1998</v>
      </c>
    </row>
    <row r="133" spans="1:9" x14ac:dyDescent="0.3">
      <c r="A133">
        <v>132</v>
      </c>
      <c r="B133" s="20" t="s">
        <v>180</v>
      </c>
      <c r="C133" s="27" t="s">
        <v>74</v>
      </c>
      <c r="D133" s="26">
        <v>36130</v>
      </c>
      <c r="E133" s="26">
        <v>36220</v>
      </c>
      <c r="F133" s="23">
        <f t="shared" si="4"/>
        <v>0.24657534246575341</v>
      </c>
      <c r="G133" s="21" t="s">
        <v>69</v>
      </c>
      <c r="H133" s="27"/>
      <c r="I133" s="25">
        <f t="shared" si="5"/>
        <v>1999</v>
      </c>
    </row>
    <row r="134" spans="1:9" x14ac:dyDescent="0.3">
      <c r="A134">
        <v>133</v>
      </c>
      <c r="B134" s="20" t="s">
        <v>180</v>
      </c>
      <c r="C134" s="27" t="s">
        <v>74</v>
      </c>
      <c r="D134" s="26">
        <v>36130</v>
      </c>
      <c r="E134" s="26">
        <v>36220</v>
      </c>
      <c r="F134" s="23">
        <f t="shared" si="4"/>
        <v>0.24657534246575341</v>
      </c>
      <c r="G134" s="21" t="s">
        <v>69</v>
      </c>
      <c r="H134" s="27"/>
      <c r="I134" s="25">
        <f t="shared" si="5"/>
        <v>1999</v>
      </c>
    </row>
    <row r="135" spans="1:9" x14ac:dyDescent="0.3">
      <c r="A135">
        <v>134</v>
      </c>
      <c r="B135" s="28" t="s">
        <v>181</v>
      </c>
      <c r="C135" s="27" t="s">
        <v>68</v>
      </c>
      <c r="D135" s="30">
        <v>36465</v>
      </c>
      <c r="E135" s="30">
        <v>37226</v>
      </c>
      <c r="F135" s="23">
        <f t="shared" si="4"/>
        <v>2.0849315068493151</v>
      </c>
      <c r="G135" s="24" t="s">
        <v>111</v>
      </c>
      <c r="I135" s="25">
        <f t="shared" si="5"/>
        <v>2001</v>
      </c>
    </row>
    <row r="136" spans="1:9" x14ac:dyDescent="0.3">
      <c r="A136">
        <v>135</v>
      </c>
      <c r="B136" s="28" t="s">
        <v>182</v>
      </c>
      <c r="C136" s="27" t="s">
        <v>68</v>
      </c>
      <c r="D136" s="30">
        <v>36465</v>
      </c>
      <c r="E136" s="30">
        <v>37226</v>
      </c>
      <c r="F136" s="23">
        <f t="shared" si="4"/>
        <v>2.0849315068493151</v>
      </c>
      <c r="G136" s="24" t="s">
        <v>111</v>
      </c>
      <c r="I136" s="25">
        <f t="shared" si="5"/>
        <v>2001</v>
      </c>
    </row>
    <row r="137" spans="1:9" x14ac:dyDescent="0.3">
      <c r="A137">
        <v>136</v>
      </c>
      <c r="B137" s="28" t="s">
        <v>183</v>
      </c>
      <c r="C137" s="27" t="s">
        <v>72</v>
      </c>
      <c r="D137" s="29">
        <v>37226</v>
      </c>
      <c r="E137" s="29">
        <v>37956</v>
      </c>
      <c r="F137" s="23">
        <f t="shared" si="4"/>
        <v>2</v>
      </c>
      <c r="G137" s="24" t="s">
        <v>69</v>
      </c>
      <c r="H137" s="25" t="s">
        <v>70</v>
      </c>
      <c r="I137" s="25">
        <f t="shared" si="5"/>
        <v>2003</v>
      </c>
    </row>
    <row r="138" spans="1:9" x14ac:dyDescent="0.3">
      <c r="A138">
        <v>137</v>
      </c>
      <c r="B138" s="28" t="s">
        <v>184</v>
      </c>
      <c r="C138" s="27" t="s">
        <v>72</v>
      </c>
      <c r="D138" s="29">
        <v>37226</v>
      </c>
      <c r="E138" s="22">
        <v>40969</v>
      </c>
      <c r="F138" s="23">
        <f t="shared" si="4"/>
        <v>10.254794520547945</v>
      </c>
      <c r="G138" s="24" t="s">
        <v>69</v>
      </c>
      <c r="H138" s="25" t="s">
        <v>70</v>
      </c>
      <c r="I138" s="25">
        <f t="shared" si="5"/>
        <v>2012</v>
      </c>
    </row>
    <row r="139" spans="1:9" x14ac:dyDescent="0.3">
      <c r="A139">
        <v>138</v>
      </c>
      <c r="B139" s="20" t="s">
        <v>185</v>
      </c>
      <c r="C139" s="21" t="s">
        <v>72</v>
      </c>
      <c r="D139" s="29">
        <v>37226</v>
      </c>
      <c r="E139" s="22">
        <v>41426</v>
      </c>
      <c r="F139" s="23">
        <f t="shared" si="4"/>
        <v>11.506849315068493</v>
      </c>
      <c r="G139" s="24" t="s">
        <v>69</v>
      </c>
      <c r="H139" s="25" t="s">
        <v>84</v>
      </c>
      <c r="I139" s="25">
        <f t="shared" si="5"/>
        <v>2013</v>
      </c>
    </row>
    <row r="140" spans="1:9" x14ac:dyDescent="0.3">
      <c r="A140">
        <v>139</v>
      </c>
      <c r="B140" s="28" t="s">
        <v>186</v>
      </c>
      <c r="C140" s="27" t="s">
        <v>68</v>
      </c>
      <c r="D140" s="29">
        <v>37987</v>
      </c>
      <c r="E140" s="22">
        <v>38777</v>
      </c>
      <c r="F140" s="23">
        <f t="shared" si="4"/>
        <v>2.1643835616438358</v>
      </c>
      <c r="G140" s="24" t="s">
        <v>111</v>
      </c>
      <c r="I140" s="25">
        <f t="shared" si="5"/>
        <v>2006</v>
      </c>
    </row>
    <row r="141" spans="1:9" x14ac:dyDescent="0.3">
      <c r="A141">
        <v>140</v>
      </c>
      <c r="B141" s="28" t="s">
        <v>187</v>
      </c>
      <c r="C141" s="27" t="s">
        <v>74</v>
      </c>
      <c r="D141" s="29">
        <v>38687</v>
      </c>
      <c r="E141" s="29">
        <v>38718</v>
      </c>
      <c r="F141" s="23">
        <f t="shared" si="4"/>
        <v>8.4931506849315067E-2</v>
      </c>
      <c r="G141" s="24" t="s">
        <v>69</v>
      </c>
      <c r="I141" s="25">
        <f t="shared" si="5"/>
        <v>2006</v>
      </c>
    </row>
    <row r="142" spans="1:9" x14ac:dyDescent="0.3">
      <c r="A142">
        <v>141</v>
      </c>
      <c r="B142" s="28" t="s">
        <v>187</v>
      </c>
      <c r="C142" s="27" t="s">
        <v>74</v>
      </c>
      <c r="D142" s="29">
        <v>38687</v>
      </c>
      <c r="E142" s="29">
        <v>38718</v>
      </c>
      <c r="F142" s="23">
        <f t="shared" si="4"/>
        <v>8.4931506849315067E-2</v>
      </c>
      <c r="G142" s="24" t="s">
        <v>69</v>
      </c>
      <c r="I142" s="25">
        <f t="shared" si="5"/>
        <v>2006</v>
      </c>
    </row>
    <row r="143" spans="1:9" x14ac:dyDescent="0.3">
      <c r="A143">
        <v>142</v>
      </c>
      <c r="B143" s="28" t="s">
        <v>188</v>
      </c>
      <c r="C143" s="27" t="s">
        <v>72</v>
      </c>
      <c r="D143" s="29">
        <v>38838</v>
      </c>
      <c r="E143" s="22">
        <v>42005</v>
      </c>
      <c r="F143" s="23">
        <f t="shared" si="4"/>
        <v>8.6767123287671239</v>
      </c>
      <c r="G143" s="24" t="s">
        <v>80</v>
      </c>
      <c r="I143" s="25">
        <f t="shared" si="5"/>
        <v>2015</v>
      </c>
    </row>
    <row r="144" spans="1:9" x14ac:dyDescent="0.3">
      <c r="A144">
        <v>143</v>
      </c>
      <c r="B144" s="28" t="s">
        <v>189</v>
      </c>
      <c r="C144" s="27" t="s">
        <v>74</v>
      </c>
      <c r="D144" s="29">
        <v>39539</v>
      </c>
      <c r="E144" s="29">
        <v>39661</v>
      </c>
      <c r="F144" s="23">
        <f t="shared" si="4"/>
        <v>0.33424657534246577</v>
      </c>
      <c r="G144" s="24" t="s">
        <v>69</v>
      </c>
      <c r="H144" s="25" t="s">
        <v>473</v>
      </c>
      <c r="I144" s="25">
        <f t="shared" si="5"/>
        <v>2008</v>
      </c>
    </row>
    <row r="145" spans="1:9" x14ac:dyDescent="0.3">
      <c r="A145">
        <v>144</v>
      </c>
      <c r="B145" s="28" t="s">
        <v>189</v>
      </c>
      <c r="C145" s="27" t="s">
        <v>74</v>
      </c>
      <c r="D145" s="29">
        <v>39539</v>
      </c>
      <c r="E145" s="29">
        <v>39722</v>
      </c>
      <c r="F145" s="23">
        <f t="shared" si="4"/>
        <v>0.50136986301369868</v>
      </c>
      <c r="G145" s="24" t="s">
        <v>69</v>
      </c>
      <c r="I145" s="25">
        <f t="shared" si="5"/>
        <v>2008</v>
      </c>
    </row>
    <row r="146" spans="1:9" x14ac:dyDescent="0.3">
      <c r="A146">
        <v>145</v>
      </c>
      <c r="B146" s="28" t="s">
        <v>189</v>
      </c>
      <c r="C146" s="27" t="s">
        <v>74</v>
      </c>
      <c r="D146" s="29">
        <v>39539</v>
      </c>
      <c r="E146" s="29">
        <v>39722</v>
      </c>
      <c r="F146" s="23">
        <f t="shared" si="4"/>
        <v>0.50136986301369868</v>
      </c>
      <c r="G146" s="24" t="s">
        <v>69</v>
      </c>
      <c r="I146" s="25">
        <f t="shared" si="5"/>
        <v>2008</v>
      </c>
    </row>
    <row r="147" spans="1:9" x14ac:dyDescent="0.3">
      <c r="A147">
        <v>146</v>
      </c>
      <c r="B147" s="28" t="s">
        <v>190</v>
      </c>
      <c r="C147" s="27" t="s">
        <v>74</v>
      </c>
      <c r="D147" s="29">
        <v>39845</v>
      </c>
      <c r="E147" s="29">
        <v>39873</v>
      </c>
      <c r="F147" s="23">
        <f t="shared" si="4"/>
        <v>7.6712328767123292E-2</v>
      </c>
      <c r="G147" s="24" t="s">
        <v>69</v>
      </c>
      <c r="I147" s="25">
        <f t="shared" si="5"/>
        <v>2009</v>
      </c>
    </row>
    <row r="148" spans="1:9" x14ac:dyDescent="0.3">
      <c r="A148">
        <v>147</v>
      </c>
      <c r="B148" s="28" t="s">
        <v>190</v>
      </c>
      <c r="C148" s="27" t="s">
        <v>74</v>
      </c>
      <c r="D148" s="29">
        <v>39845</v>
      </c>
      <c r="E148" s="29">
        <v>39873</v>
      </c>
      <c r="F148" s="23">
        <f t="shared" si="4"/>
        <v>7.6712328767123292E-2</v>
      </c>
      <c r="G148" s="24" t="s">
        <v>69</v>
      </c>
      <c r="I148" s="25">
        <f t="shared" si="5"/>
        <v>2009</v>
      </c>
    </row>
    <row r="149" spans="1:9" x14ac:dyDescent="0.3">
      <c r="A149">
        <v>148</v>
      </c>
      <c r="B149" s="28" t="s">
        <v>191</v>
      </c>
      <c r="C149" s="27" t="s">
        <v>74</v>
      </c>
      <c r="D149" s="29">
        <v>39022</v>
      </c>
      <c r="E149" s="29">
        <v>39083</v>
      </c>
      <c r="F149" s="23">
        <f t="shared" si="4"/>
        <v>0.16712328767123288</v>
      </c>
      <c r="G149" s="24" t="s">
        <v>69</v>
      </c>
      <c r="H149" s="25" t="s">
        <v>192</v>
      </c>
      <c r="I149" s="25">
        <f t="shared" si="5"/>
        <v>2007</v>
      </c>
    </row>
    <row r="150" spans="1:9" x14ac:dyDescent="0.3">
      <c r="A150">
        <v>149</v>
      </c>
      <c r="B150" s="28" t="s">
        <v>193</v>
      </c>
      <c r="C150" s="27" t="s">
        <v>72</v>
      </c>
      <c r="D150" s="29">
        <v>39022</v>
      </c>
      <c r="E150" s="22">
        <v>41730</v>
      </c>
      <c r="F150" s="23">
        <f t="shared" si="4"/>
        <v>7.419178082191781</v>
      </c>
      <c r="G150" s="24" t="s">
        <v>69</v>
      </c>
      <c r="I150" s="25">
        <f t="shared" si="5"/>
        <v>2014</v>
      </c>
    </row>
    <row r="151" spans="1:9" x14ac:dyDescent="0.3">
      <c r="A151">
        <v>150</v>
      </c>
      <c r="B151" s="28" t="s">
        <v>194</v>
      </c>
      <c r="C151" s="27" t="s">
        <v>72</v>
      </c>
      <c r="D151" s="29">
        <v>39904</v>
      </c>
      <c r="E151" s="22">
        <v>42005</v>
      </c>
      <c r="F151" s="23">
        <f t="shared" si="4"/>
        <v>5.7561643835616438</v>
      </c>
      <c r="G151" s="24" t="s">
        <v>80</v>
      </c>
      <c r="I151" s="25">
        <f t="shared" si="5"/>
        <v>2015</v>
      </c>
    </row>
    <row r="152" spans="1:9" x14ac:dyDescent="0.3">
      <c r="A152">
        <v>151</v>
      </c>
      <c r="B152" s="28" t="s">
        <v>195</v>
      </c>
      <c r="C152" s="27" t="s">
        <v>74</v>
      </c>
      <c r="D152" s="29">
        <v>41122</v>
      </c>
      <c r="E152" s="30">
        <v>41153</v>
      </c>
      <c r="F152" s="23">
        <f t="shared" si="4"/>
        <v>8.4931506849315067E-2</v>
      </c>
      <c r="G152" s="25" t="s">
        <v>69</v>
      </c>
      <c r="I152" s="25">
        <f t="shared" si="5"/>
        <v>2012</v>
      </c>
    </row>
    <row r="153" spans="1:9" x14ac:dyDescent="0.3">
      <c r="A153">
        <v>152</v>
      </c>
      <c r="B153" s="28" t="s">
        <v>195</v>
      </c>
      <c r="C153" s="27" t="s">
        <v>74</v>
      </c>
      <c r="D153" s="29">
        <v>41122</v>
      </c>
      <c r="E153" s="29">
        <v>41153</v>
      </c>
      <c r="F153" s="23">
        <f t="shared" si="4"/>
        <v>8.4931506849315067E-2</v>
      </c>
      <c r="G153" s="25" t="s">
        <v>69</v>
      </c>
      <c r="I153" s="25">
        <f t="shared" si="5"/>
        <v>2012</v>
      </c>
    </row>
    <row r="154" spans="1:9" x14ac:dyDescent="0.3">
      <c r="A154">
        <v>153</v>
      </c>
      <c r="B154" s="28" t="s">
        <v>196</v>
      </c>
      <c r="C154" s="27" t="s">
        <v>72</v>
      </c>
      <c r="D154" s="29">
        <v>41122</v>
      </c>
      <c r="E154" s="29">
        <v>42005</v>
      </c>
      <c r="F154" s="23">
        <f t="shared" si="4"/>
        <v>2.419178082191781</v>
      </c>
      <c r="G154" s="25" t="s">
        <v>80</v>
      </c>
      <c r="I154" s="25">
        <f t="shared" si="5"/>
        <v>2015</v>
      </c>
    </row>
    <row r="155" spans="1:9" x14ac:dyDescent="0.3">
      <c r="A155">
        <v>154</v>
      </c>
      <c r="B155" s="28" t="s">
        <v>197</v>
      </c>
      <c r="C155" s="27" t="s">
        <v>72</v>
      </c>
      <c r="D155" s="29">
        <v>41426</v>
      </c>
      <c r="E155" s="29">
        <v>42005</v>
      </c>
      <c r="F155" s="23">
        <f t="shared" si="4"/>
        <v>1.5863013698630137</v>
      </c>
      <c r="G155" s="25" t="s">
        <v>80</v>
      </c>
      <c r="I155" s="25">
        <f t="shared" si="5"/>
        <v>2015</v>
      </c>
    </row>
    <row r="156" spans="1:9" x14ac:dyDescent="0.3">
      <c r="A156">
        <v>155</v>
      </c>
      <c r="B156" s="28" t="s">
        <v>198</v>
      </c>
      <c r="C156" s="27" t="s">
        <v>74</v>
      </c>
      <c r="D156" s="29">
        <v>41699</v>
      </c>
      <c r="E156" s="29">
        <v>41760</v>
      </c>
      <c r="F156" s="23">
        <f t="shared" si="4"/>
        <v>0.16712328767123288</v>
      </c>
      <c r="G156" s="25" t="s">
        <v>69</v>
      </c>
      <c r="H156" s="25" t="s">
        <v>473</v>
      </c>
      <c r="I156" s="25">
        <f t="shared" si="5"/>
        <v>2014</v>
      </c>
    </row>
    <row r="157" spans="1:9" x14ac:dyDescent="0.3">
      <c r="A157">
        <v>156</v>
      </c>
      <c r="B157" s="28" t="s">
        <v>198</v>
      </c>
      <c r="C157" s="27" t="s">
        <v>74</v>
      </c>
      <c r="D157" s="29">
        <v>41699</v>
      </c>
      <c r="E157" s="29">
        <v>41760</v>
      </c>
      <c r="F157" s="23">
        <f t="shared" si="4"/>
        <v>0.16712328767123288</v>
      </c>
      <c r="G157" s="25" t="s">
        <v>69</v>
      </c>
      <c r="H157" s="25" t="s">
        <v>473</v>
      </c>
      <c r="I157" s="25">
        <f t="shared" si="5"/>
        <v>2014</v>
      </c>
    </row>
    <row r="158" spans="1:9" x14ac:dyDescent="0.3">
      <c r="A158">
        <v>157</v>
      </c>
      <c r="B158" s="28" t="s">
        <v>198</v>
      </c>
      <c r="C158" s="27" t="s">
        <v>74</v>
      </c>
      <c r="D158" s="29">
        <v>41699</v>
      </c>
      <c r="E158" s="29">
        <v>41760</v>
      </c>
      <c r="F158" s="23">
        <f t="shared" si="4"/>
        <v>0.16712328767123288</v>
      </c>
      <c r="G158" s="25" t="s">
        <v>69</v>
      </c>
      <c r="H158" s="25" t="s">
        <v>473</v>
      </c>
      <c r="I158" s="25">
        <f t="shared" si="5"/>
        <v>2014</v>
      </c>
    </row>
    <row r="159" spans="1:9" x14ac:dyDescent="0.3">
      <c r="A159">
        <v>158</v>
      </c>
      <c r="B159" s="20" t="s">
        <v>199</v>
      </c>
      <c r="C159" s="27" t="s">
        <v>74</v>
      </c>
      <c r="D159" s="22">
        <v>38687</v>
      </c>
      <c r="E159" s="26">
        <v>38808</v>
      </c>
      <c r="F159" s="23">
        <f t="shared" si="4"/>
        <v>0.33150684931506852</v>
      </c>
      <c r="G159" s="24" t="s">
        <v>69</v>
      </c>
      <c r="I159" s="25">
        <f t="shared" si="5"/>
        <v>2006</v>
      </c>
    </row>
    <row r="160" spans="1:9" x14ac:dyDescent="0.3">
      <c r="A160">
        <v>159</v>
      </c>
      <c r="B160" s="20" t="s">
        <v>200</v>
      </c>
      <c r="C160" s="27" t="s">
        <v>72</v>
      </c>
      <c r="D160" s="22">
        <v>38687</v>
      </c>
      <c r="E160" s="22">
        <v>39448</v>
      </c>
      <c r="F160" s="23">
        <f t="shared" si="4"/>
        <v>2.0849315068493151</v>
      </c>
      <c r="G160" s="24" t="s">
        <v>111</v>
      </c>
      <c r="I160" s="25">
        <f t="shared" si="5"/>
        <v>2008</v>
      </c>
    </row>
    <row r="161" spans="1:9" x14ac:dyDescent="0.3">
      <c r="A161">
        <v>160</v>
      </c>
      <c r="B161" s="20" t="s">
        <v>201</v>
      </c>
      <c r="C161" s="27" t="s">
        <v>68</v>
      </c>
      <c r="D161" s="22">
        <v>39661</v>
      </c>
      <c r="E161" s="22">
        <v>41122</v>
      </c>
      <c r="F161" s="23">
        <f t="shared" si="4"/>
        <v>4.0027397260273974</v>
      </c>
      <c r="G161" s="24" t="s">
        <v>111</v>
      </c>
      <c r="I161" s="25">
        <f t="shared" si="5"/>
        <v>2012</v>
      </c>
    </row>
    <row r="162" spans="1:9" x14ac:dyDescent="0.3">
      <c r="A162">
        <v>161</v>
      </c>
      <c r="B162" s="20" t="s">
        <v>202</v>
      </c>
      <c r="C162" s="26" t="s">
        <v>68</v>
      </c>
      <c r="D162" s="22">
        <v>40848</v>
      </c>
      <c r="E162" s="22">
        <v>41183</v>
      </c>
      <c r="F162" s="23">
        <f t="shared" si="4"/>
        <v>0.9178082191780822</v>
      </c>
      <c r="G162" s="24" t="s">
        <v>69</v>
      </c>
      <c r="I162" s="25">
        <f t="shared" si="5"/>
        <v>2012</v>
      </c>
    </row>
    <row r="163" spans="1:9" x14ac:dyDescent="0.3">
      <c r="A163">
        <v>162</v>
      </c>
      <c r="B163" s="20" t="s">
        <v>203</v>
      </c>
      <c r="C163" s="26" t="s">
        <v>72</v>
      </c>
      <c r="D163" s="22">
        <v>40848</v>
      </c>
      <c r="E163" s="22">
        <v>41518</v>
      </c>
      <c r="F163" s="23">
        <f t="shared" si="4"/>
        <v>1.8356164383561644</v>
      </c>
      <c r="G163" s="24" t="s">
        <v>111</v>
      </c>
      <c r="I163" s="25">
        <f t="shared" si="5"/>
        <v>2013</v>
      </c>
    </row>
    <row r="164" spans="1:9" x14ac:dyDescent="0.3">
      <c r="A164">
        <v>163</v>
      </c>
      <c r="B164" s="28" t="s">
        <v>204</v>
      </c>
      <c r="C164" s="27" t="s">
        <v>68</v>
      </c>
      <c r="D164" s="29">
        <v>40238</v>
      </c>
      <c r="E164" s="22">
        <v>40878</v>
      </c>
      <c r="F164" s="23">
        <f t="shared" si="4"/>
        <v>1.7534246575342465</v>
      </c>
      <c r="G164" s="24" t="s">
        <v>111</v>
      </c>
      <c r="I164" s="25">
        <f t="shared" si="5"/>
        <v>2011</v>
      </c>
    </row>
    <row r="165" spans="1:9" x14ac:dyDescent="0.3">
      <c r="A165">
        <v>164</v>
      </c>
      <c r="B165" s="28" t="s">
        <v>204</v>
      </c>
      <c r="C165" s="27" t="s">
        <v>68</v>
      </c>
      <c r="D165" s="29">
        <v>40238</v>
      </c>
      <c r="E165" s="22">
        <v>40878</v>
      </c>
      <c r="F165" s="23">
        <f t="shared" si="4"/>
        <v>1.7534246575342465</v>
      </c>
      <c r="G165" s="24" t="s">
        <v>111</v>
      </c>
      <c r="I165" s="25">
        <f t="shared" si="5"/>
        <v>2011</v>
      </c>
    </row>
    <row r="166" spans="1:9" x14ac:dyDescent="0.3">
      <c r="A166">
        <v>165</v>
      </c>
      <c r="B166" s="28" t="s">
        <v>205</v>
      </c>
      <c r="C166" s="27" t="s">
        <v>72</v>
      </c>
      <c r="D166" s="29">
        <v>41122</v>
      </c>
      <c r="E166" s="29">
        <v>42005</v>
      </c>
      <c r="F166" s="23">
        <f t="shared" si="4"/>
        <v>2.419178082191781</v>
      </c>
      <c r="G166" s="25" t="s">
        <v>80</v>
      </c>
      <c r="I166" s="25">
        <f t="shared" si="5"/>
        <v>2015</v>
      </c>
    </row>
    <row r="167" spans="1:9" x14ac:dyDescent="0.3">
      <c r="A167">
        <v>166</v>
      </c>
      <c r="B167" s="20" t="s">
        <v>206</v>
      </c>
      <c r="C167" s="21" t="s">
        <v>74</v>
      </c>
      <c r="D167" s="22">
        <v>40299</v>
      </c>
      <c r="E167" s="22">
        <v>40360</v>
      </c>
      <c r="F167" s="23">
        <f t="shared" si="4"/>
        <v>0.16712328767123288</v>
      </c>
      <c r="G167" s="24" t="s">
        <v>69</v>
      </c>
      <c r="I167" s="25">
        <f t="shared" si="5"/>
        <v>2010</v>
      </c>
    </row>
    <row r="168" spans="1:9" x14ac:dyDescent="0.3">
      <c r="A168">
        <v>167</v>
      </c>
      <c r="B168" s="20" t="s">
        <v>207</v>
      </c>
      <c r="C168" s="21" t="s">
        <v>68</v>
      </c>
      <c r="D168" s="22">
        <v>40664</v>
      </c>
      <c r="E168" s="22">
        <v>40817</v>
      </c>
      <c r="F168" s="23">
        <f t="shared" si="4"/>
        <v>0.41917808219178082</v>
      </c>
      <c r="G168" s="24" t="s">
        <v>69</v>
      </c>
      <c r="I168" s="25">
        <f t="shared" si="5"/>
        <v>2011</v>
      </c>
    </row>
    <row r="169" spans="1:9" x14ac:dyDescent="0.3">
      <c r="A169">
        <v>168</v>
      </c>
      <c r="B169" s="28" t="s">
        <v>208</v>
      </c>
      <c r="C169" s="27" t="s">
        <v>74</v>
      </c>
      <c r="D169" s="29">
        <v>40940</v>
      </c>
      <c r="E169" s="29">
        <v>41153</v>
      </c>
      <c r="F169" s="23">
        <f t="shared" si="4"/>
        <v>0.58356164383561648</v>
      </c>
      <c r="G169" s="25" t="s">
        <v>69</v>
      </c>
      <c r="I169" s="25">
        <f t="shared" si="5"/>
        <v>2012</v>
      </c>
    </row>
    <row r="170" spans="1:9" x14ac:dyDescent="0.3">
      <c r="A170">
        <v>169</v>
      </c>
      <c r="B170" s="28" t="s">
        <v>209</v>
      </c>
      <c r="C170" s="27" t="s">
        <v>68</v>
      </c>
      <c r="D170" s="29">
        <v>40940</v>
      </c>
      <c r="E170" s="29">
        <v>42005</v>
      </c>
      <c r="F170" s="23">
        <f t="shared" si="4"/>
        <v>2.9178082191780823</v>
      </c>
      <c r="G170" s="25" t="s">
        <v>80</v>
      </c>
      <c r="I170" s="25">
        <f t="shared" si="5"/>
        <v>2015</v>
      </c>
    </row>
    <row r="171" spans="1:9" x14ac:dyDescent="0.3">
      <c r="A171">
        <v>170</v>
      </c>
      <c r="B171" s="28" t="s">
        <v>210</v>
      </c>
      <c r="C171" s="27" t="s">
        <v>72</v>
      </c>
      <c r="D171" s="29">
        <v>41640</v>
      </c>
      <c r="E171" s="29">
        <v>42005</v>
      </c>
      <c r="F171" s="23">
        <f t="shared" si="4"/>
        <v>1</v>
      </c>
      <c r="G171" s="25" t="s">
        <v>80</v>
      </c>
      <c r="I171" s="25">
        <f t="shared" si="5"/>
        <v>2015</v>
      </c>
    </row>
    <row r="172" spans="1:9" x14ac:dyDescent="0.3">
      <c r="A172">
        <v>171</v>
      </c>
      <c r="B172" s="28" t="s">
        <v>211</v>
      </c>
      <c r="C172" s="27" t="s">
        <v>68</v>
      </c>
      <c r="D172" s="29">
        <v>41640</v>
      </c>
      <c r="E172" s="29">
        <v>42005</v>
      </c>
      <c r="F172" s="23">
        <f t="shared" si="4"/>
        <v>1</v>
      </c>
      <c r="G172" s="25" t="s">
        <v>80</v>
      </c>
      <c r="I172" s="25">
        <f t="shared" si="5"/>
        <v>2015</v>
      </c>
    </row>
    <row r="173" spans="1:9" x14ac:dyDescent="0.3">
      <c r="A173">
        <v>172</v>
      </c>
      <c r="B173" s="20" t="s">
        <v>212</v>
      </c>
      <c r="C173" s="21" t="s">
        <v>72</v>
      </c>
      <c r="D173" s="22">
        <v>29099</v>
      </c>
      <c r="E173" s="22">
        <v>30256</v>
      </c>
      <c r="F173" s="23">
        <f t="shared" si="4"/>
        <v>3.1698630136986301</v>
      </c>
      <c r="G173" s="24" t="s">
        <v>69</v>
      </c>
      <c r="H173" s="25" t="s">
        <v>84</v>
      </c>
      <c r="I173" s="25">
        <f t="shared" si="5"/>
        <v>1982</v>
      </c>
    </row>
    <row r="174" spans="1:9" x14ac:dyDescent="0.3">
      <c r="A174">
        <v>173</v>
      </c>
      <c r="B174" s="20" t="s">
        <v>213</v>
      </c>
      <c r="C174" s="21" t="s">
        <v>72</v>
      </c>
      <c r="D174" s="22">
        <v>29099</v>
      </c>
      <c r="E174" s="22">
        <v>30834</v>
      </c>
      <c r="F174" s="23">
        <f t="shared" si="4"/>
        <v>4.7534246575342465</v>
      </c>
      <c r="G174" s="24" t="s">
        <v>111</v>
      </c>
      <c r="I174" s="25">
        <f t="shared" si="5"/>
        <v>1984</v>
      </c>
    </row>
    <row r="175" spans="1:9" x14ac:dyDescent="0.3">
      <c r="A175">
        <v>174</v>
      </c>
      <c r="B175" s="20" t="s">
        <v>214</v>
      </c>
      <c r="C175" s="21" t="s">
        <v>68</v>
      </c>
      <c r="D175" s="22">
        <v>29799</v>
      </c>
      <c r="E175" s="22">
        <v>30376</v>
      </c>
      <c r="F175" s="23">
        <f t="shared" si="4"/>
        <v>1.5808219178082192</v>
      </c>
      <c r="G175" s="24" t="s">
        <v>111</v>
      </c>
      <c r="I175" s="25">
        <f t="shared" si="5"/>
        <v>1983</v>
      </c>
    </row>
    <row r="176" spans="1:9" x14ac:dyDescent="0.3">
      <c r="A176">
        <v>175</v>
      </c>
      <c r="B176" s="20" t="s">
        <v>215</v>
      </c>
      <c r="C176" s="21" t="s">
        <v>72</v>
      </c>
      <c r="D176" s="22">
        <v>29799</v>
      </c>
      <c r="E176" s="22">
        <v>32295</v>
      </c>
      <c r="F176" s="23">
        <f t="shared" si="4"/>
        <v>6.838356164383562</v>
      </c>
      <c r="G176" s="24" t="s">
        <v>69</v>
      </c>
      <c r="H176" s="25" t="s">
        <v>216</v>
      </c>
      <c r="I176" s="25">
        <f t="shared" si="5"/>
        <v>1988</v>
      </c>
    </row>
    <row r="177" spans="1:9" x14ac:dyDescent="0.3">
      <c r="A177">
        <v>176</v>
      </c>
      <c r="B177" s="20" t="s">
        <v>217</v>
      </c>
      <c r="C177" s="21" t="s">
        <v>74</v>
      </c>
      <c r="D177" s="22">
        <v>30317</v>
      </c>
      <c r="E177" s="22">
        <v>30407</v>
      </c>
      <c r="F177" s="23">
        <f t="shared" si="4"/>
        <v>0.24657534246575341</v>
      </c>
      <c r="G177" s="24" t="s">
        <v>69</v>
      </c>
      <c r="I177" s="25">
        <f t="shared" si="5"/>
        <v>1983</v>
      </c>
    </row>
    <row r="178" spans="1:9" x14ac:dyDescent="0.3">
      <c r="A178">
        <v>177</v>
      </c>
      <c r="B178" s="20" t="s">
        <v>217</v>
      </c>
      <c r="C178" s="21" t="s">
        <v>74</v>
      </c>
      <c r="D178" s="22">
        <v>30317</v>
      </c>
      <c r="E178" s="22">
        <v>30407</v>
      </c>
      <c r="F178" s="23">
        <f t="shared" si="4"/>
        <v>0.24657534246575341</v>
      </c>
      <c r="G178" s="24" t="s">
        <v>69</v>
      </c>
      <c r="I178" s="25">
        <f t="shared" si="5"/>
        <v>1983</v>
      </c>
    </row>
    <row r="179" spans="1:9" x14ac:dyDescent="0.3">
      <c r="A179">
        <v>178</v>
      </c>
      <c r="B179" s="20" t="s">
        <v>218</v>
      </c>
      <c r="C179" s="21" t="s">
        <v>72</v>
      </c>
      <c r="D179" s="22">
        <v>30317</v>
      </c>
      <c r="E179" s="22">
        <v>30713</v>
      </c>
      <c r="F179" s="23">
        <f t="shared" si="4"/>
        <v>1.0849315068493151</v>
      </c>
      <c r="G179" s="24" t="s">
        <v>111</v>
      </c>
      <c r="I179" s="25">
        <f t="shared" si="5"/>
        <v>1984</v>
      </c>
    </row>
    <row r="180" spans="1:9" x14ac:dyDescent="0.3">
      <c r="A180">
        <v>179</v>
      </c>
      <c r="B180" s="20" t="s">
        <v>219</v>
      </c>
      <c r="C180" s="21" t="s">
        <v>68</v>
      </c>
      <c r="D180" s="22">
        <v>30773</v>
      </c>
      <c r="E180" s="22">
        <v>31382</v>
      </c>
      <c r="F180" s="23">
        <f t="shared" si="4"/>
        <v>1.6684931506849314</v>
      </c>
      <c r="G180" s="24" t="s">
        <v>69</v>
      </c>
      <c r="H180" s="25" t="s">
        <v>75</v>
      </c>
      <c r="I180" s="25">
        <f t="shared" si="5"/>
        <v>1985</v>
      </c>
    </row>
    <row r="181" spans="1:9" x14ac:dyDescent="0.3">
      <c r="A181">
        <v>180</v>
      </c>
      <c r="B181" s="20" t="s">
        <v>220</v>
      </c>
      <c r="C181" s="21" t="s">
        <v>72</v>
      </c>
      <c r="D181" s="22">
        <v>30773</v>
      </c>
      <c r="E181" s="22">
        <v>36831</v>
      </c>
      <c r="F181" s="23">
        <f t="shared" si="4"/>
        <v>16.597260273972601</v>
      </c>
      <c r="G181" s="24" t="s">
        <v>69</v>
      </c>
      <c r="I181" s="25">
        <f t="shared" si="5"/>
        <v>2000</v>
      </c>
    </row>
    <row r="182" spans="1:9" x14ac:dyDescent="0.3">
      <c r="A182">
        <v>181</v>
      </c>
      <c r="B182" s="20" t="s">
        <v>221</v>
      </c>
      <c r="C182" s="21" t="s">
        <v>68</v>
      </c>
      <c r="D182" s="22">
        <v>31321</v>
      </c>
      <c r="E182" s="22">
        <v>31747</v>
      </c>
      <c r="F182" s="23">
        <f t="shared" si="4"/>
        <v>1.167123287671233</v>
      </c>
      <c r="G182" s="24" t="s">
        <v>111</v>
      </c>
      <c r="I182" s="25">
        <f t="shared" si="5"/>
        <v>1986</v>
      </c>
    </row>
    <row r="183" spans="1:9" x14ac:dyDescent="0.3">
      <c r="A183">
        <v>182</v>
      </c>
      <c r="B183" s="20" t="s">
        <v>222</v>
      </c>
      <c r="C183" s="21" t="s">
        <v>72</v>
      </c>
      <c r="D183" s="22">
        <v>31321</v>
      </c>
      <c r="E183" s="22">
        <v>33329</v>
      </c>
      <c r="F183" s="23">
        <f t="shared" si="4"/>
        <v>5.5013698630136982</v>
      </c>
      <c r="G183" s="24" t="s">
        <v>69</v>
      </c>
      <c r="H183" s="25" t="s">
        <v>75</v>
      </c>
      <c r="I183" s="25">
        <f t="shared" si="5"/>
        <v>1991</v>
      </c>
    </row>
    <row r="184" spans="1:9" x14ac:dyDescent="0.3">
      <c r="A184">
        <v>183</v>
      </c>
      <c r="B184" s="20" t="s">
        <v>223</v>
      </c>
      <c r="C184" s="21" t="s">
        <v>74</v>
      </c>
      <c r="D184" s="22">
        <v>31778</v>
      </c>
      <c r="E184" s="22">
        <v>31809</v>
      </c>
      <c r="F184" s="23">
        <f t="shared" si="4"/>
        <v>8.4931506849315067E-2</v>
      </c>
      <c r="G184" s="24" t="s">
        <v>69</v>
      </c>
      <c r="I184" s="25">
        <f t="shared" si="5"/>
        <v>1987</v>
      </c>
    </row>
    <row r="185" spans="1:9" x14ac:dyDescent="0.3">
      <c r="A185">
        <v>184</v>
      </c>
      <c r="B185" s="20" t="s">
        <v>223</v>
      </c>
      <c r="C185" s="21" t="s">
        <v>74</v>
      </c>
      <c r="D185" s="22">
        <v>31778</v>
      </c>
      <c r="E185" s="22">
        <v>31809</v>
      </c>
      <c r="F185" s="23">
        <f t="shared" si="4"/>
        <v>8.4931506849315067E-2</v>
      </c>
      <c r="G185" s="24" t="s">
        <v>69</v>
      </c>
      <c r="I185" s="25">
        <f t="shared" si="5"/>
        <v>1987</v>
      </c>
    </row>
    <row r="186" spans="1:9" x14ac:dyDescent="0.3">
      <c r="A186">
        <v>185</v>
      </c>
      <c r="B186" s="20" t="s">
        <v>224</v>
      </c>
      <c r="C186" s="21" t="s">
        <v>68</v>
      </c>
      <c r="D186" s="22">
        <v>31929</v>
      </c>
      <c r="E186" s="22">
        <v>33025</v>
      </c>
      <c r="F186" s="23">
        <f t="shared" si="4"/>
        <v>3.0027397260273974</v>
      </c>
      <c r="G186" s="24" t="s">
        <v>111</v>
      </c>
      <c r="I186" s="25">
        <f t="shared" si="5"/>
        <v>1990</v>
      </c>
    </row>
    <row r="187" spans="1:9" x14ac:dyDescent="0.3">
      <c r="A187">
        <v>186</v>
      </c>
      <c r="B187" s="20" t="s">
        <v>225</v>
      </c>
      <c r="C187" s="21" t="s">
        <v>74</v>
      </c>
      <c r="D187" s="22">
        <v>32356</v>
      </c>
      <c r="E187" s="22">
        <v>32478</v>
      </c>
      <c r="F187" s="23">
        <f t="shared" si="4"/>
        <v>0.33424657534246577</v>
      </c>
      <c r="G187" s="24" t="s">
        <v>69</v>
      </c>
      <c r="H187" s="25" t="s">
        <v>75</v>
      </c>
      <c r="I187" s="25">
        <f t="shared" si="5"/>
        <v>1988</v>
      </c>
    </row>
    <row r="188" spans="1:9" x14ac:dyDescent="0.3">
      <c r="A188">
        <v>187</v>
      </c>
      <c r="B188" s="20" t="s">
        <v>103</v>
      </c>
      <c r="C188" s="21" t="s">
        <v>72</v>
      </c>
      <c r="D188" s="22">
        <v>32356</v>
      </c>
      <c r="E188" s="22">
        <v>34121</v>
      </c>
      <c r="F188" s="23">
        <f t="shared" si="4"/>
        <v>4.8356164383561646</v>
      </c>
      <c r="G188" s="24" t="s">
        <v>69</v>
      </c>
      <c r="I188" s="25">
        <f t="shared" si="5"/>
        <v>1993</v>
      </c>
    </row>
    <row r="189" spans="1:9" x14ac:dyDescent="0.3">
      <c r="A189">
        <v>188</v>
      </c>
      <c r="B189" s="20" t="s">
        <v>226</v>
      </c>
      <c r="C189" s="21" t="s">
        <v>68</v>
      </c>
      <c r="D189" s="22">
        <v>32782</v>
      </c>
      <c r="E189" s="22">
        <v>33298</v>
      </c>
      <c r="F189" s="23">
        <f t="shared" si="4"/>
        <v>1.4136986301369863</v>
      </c>
      <c r="G189" s="24" t="s">
        <v>111</v>
      </c>
      <c r="I189" s="25">
        <f t="shared" si="5"/>
        <v>1991</v>
      </c>
    </row>
    <row r="190" spans="1:9" x14ac:dyDescent="0.3">
      <c r="A190">
        <v>189</v>
      </c>
      <c r="B190" s="20" t="s">
        <v>227</v>
      </c>
      <c r="C190" s="27" t="s">
        <v>74</v>
      </c>
      <c r="D190" s="22">
        <v>37196</v>
      </c>
      <c r="E190" s="22">
        <v>37257</v>
      </c>
      <c r="F190" s="23">
        <f t="shared" si="4"/>
        <v>0.16712328767123288</v>
      </c>
      <c r="G190" s="24" t="s">
        <v>69</v>
      </c>
      <c r="H190" s="25" t="s">
        <v>228</v>
      </c>
      <c r="I190" s="25">
        <f t="shared" si="5"/>
        <v>2002</v>
      </c>
    </row>
    <row r="191" spans="1:9" x14ac:dyDescent="0.3">
      <c r="A191">
        <v>190</v>
      </c>
      <c r="B191" s="20" t="s">
        <v>227</v>
      </c>
      <c r="C191" s="27" t="s">
        <v>74</v>
      </c>
      <c r="D191" s="22">
        <v>37196</v>
      </c>
      <c r="E191" s="22">
        <v>37257</v>
      </c>
      <c r="F191" s="23">
        <f t="shared" si="4"/>
        <v>0.16712328767123288</v>
      </c>
      <c r="G191" s="24" t="s">
        <v>69</v>
      </c>
      <c r="H191" s="25" t="s">
        <v>228</v>
      </c>
      <c r="I191" s="25">
        <f t="shared" si="5"/>
        <v>2002</v>
      </c>
    </row>
    <row r="192" spans="1:9" x14ac:dyDescent="0.3">
      <c r="A192">
        <v>191</v>
      </c>
      <c r="B192" s="20" t="s">
        <v>229</v>
      </c>
      <c r="C192" s="21" t="s">
        <v>68</v>
      </c>
      <c r="D192" s="22">
        <v>37347</v>
      </c>
      <c r="E192" s="22">
        <v>37469</v>
      </c>
      <c r="F192" s="23">
        <f t="shared" si="4"/>
        <v>0.33424657534246577</v>
      </c>
      <c r="G192" s="24" t="s">
        <v>69</v>
      </c>
      <c r="H192" s="25" t="s">
        <v>106</v>
      </c>
      <c r="I192" s="25">
        <f t="shared" si="5"/>
        <v>2002</v>
      </c>
    </row>
    <row r="193" spans="1:9" x14ac:dyDescent="0.3">
      <c r="A193">
        <v>192</v>
      </c>
      <c r="B193" s="20" t="s">
        <v>230</v>
      </c>
      <c r="C193" s="27" t="s">
        <v>72</v>
      </c>
      <c r="D193" s="22">
        <v>37347</v>
      </c>
      <c r="E193" s="22">
        <v>38322</v>
      </c>
      <c r="F193" s="23">
        <f t="shared" si="4"/>
        <v>2.6712328767123288</v>
      </c>
      <c r="G193" s="24" t="s">
        <v>69</v>
      </c>
      <c r="H193" s="25" t="s">
        <v>216</v>
      </c>
      <c r="I193" s="25">
        <f t="shared" si="5"/>
        <v>2004</v>
      </c>
    </row>
    <row r="194" spans="1:9" x14ac:dyDescent="0.3">
      <c r="A194">
        <v>193</v>
      </c>
      <c r="B194" s="20" t="s">
        <v>231</v>
      </c>
      <c r="C194" s="27" t="s">
        <v>74</v>
      </c>
      <c r="D194" s="22">
        <v>38139</v>
      </c>
      <c r="E194" s="22">
        <v>38261</v>
      </c>
      <c r="F194" s="23">
        <f t="shared" si="4"/>
        <v>0.33424657534246577</v>
      </c>
      <c r="G194" s="24" t="s">
        <v>69</v>
      </c>
      <c r="H194" s="25" t="s">
        <v>473</v>
      </c>
      <c r="I194" s="25">
        <f t="shared" si="5"/>
        <v>2004</v>
      </c>
    </row>
    <row r="195" spans="1:9" x14ac:dyDescent="0.3">
      <c r="A195">
        <v>194</v>
      </c>
      <c r="B195" s="20" t="s">
        <v>231</v>
      </c>
      <c r="C195" s="27" t="s">
        <v>74</v>
      </c>
      <c r="D195" s="22">
        <v>38139</v>
      </c>
      <c r="E195" s="22">
        <v>38261</v>
      </c>
      <c r="F195" s="23">
        <f t="shared" ref="F195:F258" si="6">(E195-D195)/365</f>
        <v>0.33424657534246577</v>
      </c>
      <c r="G195" s="24" t="s">
        <v>69</v>
      </c>
      <c r="H195" s="25" t="s">
        <v>473</v>
      </c>
      <c r="I195" s="25">
        <f t="shared" ref="I195:I258" si="7">YEAR(E195)</f>
        <v>2004</v>
      </c>
    </row>
    <row r="196" spans="1:9" x14ac:dyDescent="0.3">
      <c r="A196">
        <v>195</v>
      </c>
      <c r="B196" s="20" t="s">
        <v>232</v>
      </c>
      <c r="C196" s="27" t="s">
        <v>74</v>
      </c>
      <c r="D196" s="22">
        <v>38657</v>
      </c>
      <c r="E196" s="26">
        <v>38687</v>
      </c>
      <c r="F196" s="23">
        <f t="shared" si="6"/>
        <v>8.2191780821917804E-2</v>
      </c>
      <c r="G196" s="24" t="s">
        <v>69</v>
      </c>
      <c r="H196" s="25" t="s">
        <v>106</v>
      </c>
      <c r="I196" s="25">
        <f t="shared" si="7"/>
        <v>2005</v>
      </c>
    </row>
    <row r="197" spans="1:9" x14ac:dyDescent="0.3">
      <c r="A197">
        <v>196</v>
      </c>
      <c r="B197" s="20" t="s">
        <v>232</v>
      </c>
      <c r="C197" s="27" t="s">
        <v>74</v>
      </c>
      <c r="D197" s="22">
        <v>38657</v>
      </c>
      <c r="E197" s="26">
        <v>38749</v>
      </c>
      <c r="F197" s="23">
        <f t="shared" si="6"/>
        <v>0.25205479452054796</v>
      </c>
      <c r="G197" s="24" t="s">
        <v>69</v>
      </c>
      <c r="H197" s="24" t="s">
        <v>75</v>
      </c>
      <c r="I197" s="25">
        <f t="shared" si="7"/>
        <v>2006</v>
      </c>
    </row>
    <row r="198" spans="1:9" x14ac:dyDescent="0.3">
      <c r="A198">
        <v>197</v>
      </c>
      <c r="B198" s="20" t="s">
        <v>233</v>
      </c>
      <c r="C198" s="27" t="s">
        <v>68</v>
      </c>
      <c r="D198" s="22">
        <v>38808</v>
      </c>
      <c r="E198" s="22">
        <v>39022</v>
      </c>
      <c r="F198" s="23">
        <f t="shared" si="6"/>
        <v>0.58630136986301373</v>
      </c>
      <c r="G198" s="24" t="s">
        <v>69</v>
      </c>
      <c r="H198" s="25" t="s">
        <v>473</v>
      </c>
      <c r="I198" s="25">
        <f t="shared" si="7"/>
        <v>2006</v>
      </c>
    </row>
    <row r="199" spans="1:9" x14ac:dyDescent="0.3">
      <c r="A199">
        <v>198</v>
      </c>
      <c r="B199" s="20" t="s">
        <v>234</v>
      </c>
      <c r="C199" s="27" t="s">
        <v>68</v>
      </c>
      <c r="D199" s="22">
        <v>38808</v>
      </c>
      <c r="E199" s="22">
        <v>41306</v>
      </c>
      <c r="F199" s="23">
        <f t="shared" si="6"/>
        <v>6.8438356164383558</v>
      </c>
      <c r="G199" s="24" t="s">
        <v>111</v>
      </c>
      <c r="I199" s="25">
        <f t="shared" si="7"/>
        <v>2013</v>
      </c>
    </row>
    <row r="200" spans="1:9" x14ac:dyDescent="0.3">
      <c r="A200">
        <v>199</v>
      </c>
      <c r="B200" s="20" t="s">
        <v>235</v>
      </c>
      <c r="C200" s="27" t="s">
        <v>68</v>
      </c>
      <c r="D200" s="22">
        <v>39692</v>
      </c>
      <c r="E200" s="22">
        <v>42005</v>
      </c>
      <c r="F200" s="23">
        <f t="shared" si="6"/>
        <v>6.3369863013698629</v>
      </c>
      <c r="G200" s="24" t="s">
        <v>80</v>
      </c>
      <c r="I200" s="25">
        <f t="shared" si="7"/>
        <v>2015</v>
      </c>
    </row>
    <row r="201" spans="1:9" x14ac:dyDescent="0.3">
      <c r="A201">
        <v>200</v>
      </c>
      <c r="B201" s="20" t="s">
        <v>236</v>
      </c>
      <c r="C201" s="27" t="s">
        <v>68</v>
      </c>
      <c r="D201" s="22">
        <v>39692</v>
      </c>
      <c r="E201" s="22">
        <v>42005</v>
      </c>
      <c r="F201" s="23">
        <f t="shared" si="6"/>
        <v>6.3369863013698629</v>
      </c>
      <c r="G201" s="24" t="s">
        <v>80</v>
      </c>
      <c r="I201" s="25">
        <f t="shared" si="7"/>
        <v>2015</v>
      </c>
    </row>
    <row r="202" spans="1:9" x14ac:dyDescent="0.3">
      <c r="A202">
        <v>201</v>
      </c>
      <c r="B202" s="28" t="s">
        <v>237</v>
      </c>
      <c r="C202" s="27" t="s">
        <v>74</v>
      </c>
      <c r="D202" s="29">
        <v>40544</v>
      </c>
      <c r="E202" s="30">
        <v>40603</v>
      </c>
      <c r="F202" s="23">
        <f t="shared" si="6"/>
        <v>0.16164383561643836</v>
      </c>
      <c r="G202" s="25" t="s">
        <v>69</v>
      </c>
      <c r="I202" s="25">
        <f t="shared" si="7"/>
        <v>2011</v>
      </c>
    </row>
    <row r="203" spans="1:9" x14ac:dyDescent="0.3">
      <c r="A203">
        <v>202</v>
      </c>
      <c r="B203" s="28" t="s">
        <v>237</v>
      </c>
      <c r="C203" s="27" t="s">
        <v>74</v>
      </c>
      <c r="D203" s="29">
        <v>40544</v>
      </c>
      <c r="E203" s="30">
        <v>40603</v>
      </c>
      <c r="F203" s="23">
        <f t="shared" si="6"/>
        <v>0.16164383561643836</v>
      </c>
      <c r="G203" s="25" t="s">
        <v>69</v>
      </c>
      <c r="I203" s="25">
        <f t="shared" si="7"/>
        <v>2011</v>
      </c>
    </row>
    <row r="204" spans="1:9" x14ac:dyDescent="0.3">
      <c r="A204">
        <v>203</v>
      </c>
      <c r="B204" s="28" t="s">
        <v>238</v>
      </c>
      <c r="C204" s="27" t="s">
        <v>74</v>
      </c>
      <c r="D204" s="29">
        <v>41153</v>
      </c>
      <c r="E204" s="29">
        <v>41183</v>
      </c>
      <c r="F204" s="23">
        <f t="shared" si="6"/>
        <v>8.2191780821917804E-2</v>
      </c>
      <c r="G204" s="25" t="s">
        <v>69</v>
      </c>
      <c r="I204" s="25">
        <f t="shared" si="7"/>
        <v>2012</v>
      </c>
    </row>
    <row r="205" spans="1:9" x14ac:dyDescent="0.3">
      <c r="A205">
        <v>204</v>
      </c>
      <c r="B205" s="28" t="s">
        <v>239</v>
      </c>
      <c r="C205" s="27" t="s">
        <v>68</v>
      </c>
      <c r="D205" s="29">
        <v>41426</v>
      </c>
      <c r="E205" s="29">
        <v>41579</v>
      </c>
      <c r="F205" s="23">
        <f t="shared" si="6"/>
        <v>0.41917808219178082</v>
      </c>
      <c r="G205" s="25" t="s">
        <v>69</v>
      </c>
      <c r="I205" s="25">
        <f t="shared" si="7"/>
        <v>2013</v>
      </c>
    </row>
    <row r="206" spans="1:9" x14ac:dyDescent="0.3">
      <c r="A206">
        <v>205</v>
      </c>
      <c r="B206" s="28" t="s">
        <v>239</v>
      </c>
      <c r="C206" s="27" t="s">
        <v>68</v>
      </c>
      <c r="D206" s="29">
        <v>41426</v>
      </c>
      <c r="E206" s="29">
        <v>42005</v>
      </c>
      <c r="F206" s="23">
        <f t="shared" si="6"/>
        <v>1.5863013698630137</v>
      </c>
      <c r="G206" s="25" t="s">
        <v>80</v>
      </c>
      <c r="I206" s="25">
        <f t="shared" si="7"/>
        <v>2015</v>
      </c>
    </row>
    <row r="207" spans="1:9" x14ac:dyDescent="0.3">
      <c r="A207">
        <v>206</v>
      </c>
      <c r="B207" s="28" t="s">
        <v>240</v>
      </c>
      <c r="C207" s="27" t="s">
        <v>74</v>
      </c>
      <c r="D207" s="29">
        <v>41760</v>
      </c>
      <c r="E207" s="29">
        <v>41852</v>
      </c>
      <c r="F207" s="23">
        <f t="shared" si="6"/>
        <v>0.25205479452054796</v>
      </c>
      <c r="G207" s="25" t="s">
        <v>69</v>
      </c>
      <c r="H207" s="25" t="s">
        <v>241</v>
      </c>
      <c r="I207" s="25">
        <f t="shared" si="7"/>
        <v>2014</v>
      </c>
    </row>
    <row r="208" spans="1:9" x14ac:dyDescent="0.3">
      <c r="A208">
        <v>207</v>
      </c>
      <c r="B208" s="28" t="s">
        <v>240</v>
      </c>
      <c r="C208" s="27" t="s">
        <v>74</v>
      </c>
      <c r="D208" s="29">
        <v>41760</v>
      </c>
      <c r="E208" s="29">
        <v>41852</v>
      </c>
      <c r="F208" s="23">
        <f t="shared" si="6"/>
        <v>0.25205479452054796</v>
      </c>
      <c r="G208" s="25" t="s">
        <v>69</v>
      </c>
      <c r="H208" s="25" t="s">
        <v>241</v>
      </c>
      <c r="I208" s="25">
        <f t="shared" si="7"/>
        <v>2014</v>
      </c>
    </row>
    <row r="209" spans="1:9" x14ac:dyDescent="0.3">
      <c r="A209">
        <v>208</v>
      </c>
      <c r="B209" s="20" t="s">
        <v>242</v>
      </c>
      <c r="C209" s="27" t="s">
        <v>74</v>
      </c>
      <c r="D209" s="22">
        <v>35765</v>
      </c>
      <c r="E209" s="26">
        <v>35827</v>
      </c>
      <c r="F209" s="23">
        <f t="shared" si="6"/>
        <v>0.16986301369863013</v>
      </c>
      <c r="G209" s="24" t="s">
        <v>69</v>
      </c>
      <c r="I209" s="25">
        <f t="shared" si="7"/>
        <v>1998</v>
      </c>
    </row>
    <row r="210" spans="1:9" x14ac:dyDescent="0.3">
      <c r="A210">
        <v>209</v>
      </c>
      <c r="B210" s="20" t="s">
        <v>243</v>
      </c>
      <c r="C210" s="27" t="s">
        <v>72</v>
      </c>
      <c r="D210" s="22">
        <v>35765</v>
      </c>
      <c r="E210" s="22">
        <v>41456</v>
      </c>
      <c r="F210" s="23">
        <f t="shared" si="6"/>
        <v>15.591780821917808</v>
      </c>
      <c r="G210" s="24" t="s">
        <v>69</v>
      </c>
      <c r="I210" s="25">
        <f t="shared" si="7"/>
        <v>2013</v>
      </c>
    </row>
    <row r="211" spans="1:9" x14ac:dyDescent="0.3">
      <c r="A211">
        <v>210</v>
      </c>
      <c r="B211" s="20" t="s">
        <v>244</v>
      </c>
      <c r="C211" s="27" t="s">
        <v>68</v>
      </c>
      <c r="D211" s="22">
        <v>36434</v>
      </c>
      <c r="E211" s="22">
        <v>36526</v>
      </c>
      <c r="F211" s="23">
        <f t="shared" si="6"/>
        <v>0.25205479452054796</v>
      </c>
      <c r="G211" s="24" t="s">
        <v>69</v>
      </c>
      <c r="H211" s="25" t="s">
        <v>245</v>
      </c>
      <c r="I211" s="25">
        <f t="shared" si="7"/>
        <v>2000</v>
      </c>
    </row>
    <row r="212" spans="1:9" x14ac:dyDescent="0.3">
      <c r="A212">
        <v>211</v>
      </c>
      <c r="B212" s="20" t="s">
        <v>246</v>
      </c>
      <c r="C212" s="27" t="s">
        <v>72</v>
      </c>
      <c r="D212" s="22">
        <v>36434</v>
      </c>
      <c r="E212" s="22">
        <v>37408</v>
      </c>
      <c r="F212" s="23">
        <f t="shared" si="6"/>
        <v>2.6684931506849314</v>
      </c>
      <c r="G212" s="24" t="s">
        <v>111</v>
      </c>
      <c r="I212" s="25">
        <f t="shared" si="7"/>
        <v>2002</v>
      </c>
    </row>
    <row r="213" spans="1:9" x14ac:dyDescent="0.3">
      <c r="A213">
        <v>212</v>
      </c>
      <c r="B213" s="20" t="s">
        <v>247</v>
      </c>
      <c r="C213" s="27" t="s">
        <v>72</v>
      </c>
      <c r="D213" s="22">
        <v>36434</v>
      </c>
      <c r="E213" s="22">
        <v>41395</v>
      </c>
      <c r="F213" s="23">
        <f t="shared" si="6"/>
        <v>13.591780821917808</v>
      </c>
      <c r="G213" s="24" t="s">
        <v>69</v>
      </c>
      <c r="I213" s="25">
        <f t="shared" si="7"/>
        <v>2013</v>
      </c>
    </row>
    <row r="214" spans="1:9" x14ac:dyDescent="0.3">
      <c r="A214">
        <v>213</v>
      </c>
      <c r="B214" s="20" t="s">
        <v>248</v>
      </c>
      <c r="C214" s="27" t="s">
        <v>68</v>
      </c>
      <c r="D214" s="22">
        <v>37196</v>
      </c>
      <c r="E214" s="22">
        <v>37469</v>
      </c>
      <c r="F214" s="23">
        <f t="shared" si="6"/>
        <v>0.74794520547945209</v>
      </c>
      <c r="G214" s="24" t="s">
        <v>69</v>
      </c>
      <c r="H214" s="25" t="s">
        <v>249</v>
      </c>
      <c r="I214" s="25">
        <f t="shared" si="7"/>
        <v>2002</v>
      </c>
    </row>
    <row r="215" spans="1:9" x14ac:dyDescent="0.3">
      <c r="A215">
        <v>214</v>
      </c>
      <c r="B215" s="20" t="s">
        <v>250</v>
      </c>
      <c r="C215" s="27" t="s">
        <v>72</v>
      </c>
      <c r="D215" s="22">
        <v>37196</v>
      </c>
      <c r="E215" s="22">
        <v>37834</v>
      </c>
      <c r="F215" s="23">
        <f t="shared" si="6"/>
        <v>1.747945205479452</v>
      </c>
      <c r="G215" s="24" t="s">
        <v>69</v>
      </c>
      <c r="H215" s="25" t="s">
        <v>251</v>
      </c>
      <c r="I215" s="25">
        <f t="shared" si="7"/>
        <v>2003</v>
      </c>
    </row>
    <row r="216" spans="1:9" x14ac:dyDescent="0.3">
      <c r="A216">
        <v>215</v>
      </c>
      <c r="B216" s="20" t="s">
        <v>252</v>
      </c>
      <c r="C216" s="27" t="s">
        <v>72</v>
      </c>
      <c r="D216" s="22">
        <v>37196</v>
      </c>
      <c r="E216" s="22">
        <v>42005</v>
      </c>
      <c r="F216" s="23">
        <f t="shared" si="6"/>
        <v>13.175342465753424</v>
      </c>
      <c r="G216" s="24" t="s">
        <v>80</v>
      </c>
      <c r="I216" s="25">
        <f t="shared" si="7"/>
        <v>2015</v>
      </c>
    </row>
    <row r="217" spans="1:9" x14ac:dyDescent="0.3">
      <c r="A217">
        <v>216</v>
      </c>
      <c r="B217" s="20" t="s">
        <v>253</v>
      </c>
      <c r="C217" s="27" t="s">
        <v>74</v>
      </c>
      <c r="D217" s="22">
        <v>38261</v>
      </c>
      <c r="E217" s="26">
        <v>38292</v>
      </c>
      <c r="F217" s="23">
        <f t="shared" si="6"/>
        <v>8.4931506849315067E-2</v>
      </c>
      <c r="G217" s="24" t="s">
        <v>69</v>
      </c>
      <c r="I217" s="25">
        <f t="shared" si="7"/>
        <v>2004</v>
      </c>
    </row>
    <row r="218" spans="1:9" x14ac:dyDescent="0.3">
      <c r="A218">
        <v>217</v>
      </c>
      <c r="B218" s="20" t="s">
        <v>253</v>
      </c>
      <c r="C218" s="27" t="s">
        <v>74</v>
      </c>
      <c r="D218" s="22">
        <v>38261</v>
      </c>
      <c r="E218" s="26">
        <v>38292</v>
      </c>
      <c r="F218" s="23">
        <f t="shared" si="6"/>
        <v>8.4931506849315067E-2</v>
      </c>
      <c r="G218" s="24" t="s">
        <v>69</v>
      </c>
      <c r="I218" s="25">
        <f t="shared" si="7"/>
        <v>2004</v>
      </c>
    </row>
    <row r="219" spans="1:9" x14ac:dyDescent="0.3">
      <c r="A219">
        <v>218</v>
      </c>
      <c r="B219" s="20" t="s">
        <v>254</v>
      </c>
      <c r="C219" s="27" t="s">
        <v>74</v>
      </c>
      <c r="D219" s="22">
        <v>38384</v>
      </c>
      <c r="E219" s="22">
        <v>38504</v>
      </c>
      <c r="F219" s="23">
        <f t="shared" si="6"/>
        <v>0.32876712328767121</v>
      </c>
      <c r="G219" s="24" t="s">
        <v>69</v>
      </c>
      <c r="H219" s="25" t="s">
        <v>473</v>
      </c>
      <c r="I219" s="25">
        <f t="shared" si="7"/>
        <v>2005</v>
      </c>
    </row>
    <row r="220" spans="1:9" x14ac:dyDescent="0.3">
      <c r="A220">
        <v>219</v>
      </c>
      <c r="B220" s="20" t="s">
        <v>254</v>
      </c>
      <c r="C220" s="27" t="s">
        <v>74</v>
      </c>
      <c r="D220" s="22">
        <v>38384</v>
      </c>
      <c r="E220" s="22">
        <v>38504</v>
      </c>
      <c r="F220" s="23">
        <f t="shared" si="6"/>
        <v>0.32876712328767121</v>
      </c>
      <c r="G220" s="24" t="s">
        <v>69</v>
      </c>
      <c r="H220" s="25" t="s">
        <v>473</v>
      </c>
      <c r="I220" s="25">
        <f t="shared" si="7"/>
        <v>2005</v>
      </c>
    </row>
    <row r="221" spans="1:9" x14ac:dyDescent="0.3">
      <c r="A221">
        <v>220</v>
      </c>
      <c r="B221" s="20" t="s">
        <v>254</v>
      </c>
      <c r="C221" s="27" t="s">
        <v>74</v>
      </c>
      <c r="D221" s="22">
        <v>38384</v>
      </c>
      <c r="E221" s="22">
        <v>38504</v>
      </c>
      <c r="F221" s="23">
        <f t="shared" si="6"/>
        <v>0.32876712328767121</v>
      </c>
      <c r="G221" s="24" t="s">
        <v>69</v>
      </c>
      <c r="H221" s="25" t="s">
        <v>473</v>
      </c>
      <c r="I221" s="25">
        <f t="shared" si="7"/>
        <v>2005</v>
      </c>
    </row>
    <row r="222" spans="1:9" x14ac:dyDescent="0.3">
      <c r="A222">
        <v>221</v>
      </c>
      <c r="B222" s="20" t="s">
        <v>255</v>
      </c>
      <c r="C222" s="27" t="s">
        <v>74</v>
      </c>
      <c r="D222" s="22">
        <v>38657</v>
      </c>
      <c r="E222" s="22">
        <v>38777</v>
      </c>
      <c r="F222" s="23">
        <f t="shared" si="6"/>
        <v>0.32876712328767121</v>
      </c>
      <c r="G222" s="24" t="s">
        <v>69</v>
      </c>
      <c r="H222" s="25" t="s">
        <v>473</v>
      </c>
      <c r="I222" s="25">
        <f t="shared" si="7"/>
        <v>2006</v>
      </c>
    </row>
    <row r="223" spans="1:9" x14ac:dyDescent="0.3">
      <c r="A223">
        <v>222</v>
      </c>
      <c r="B223" s="20" t="s">
        <v>256</v>
      </c>
      <c r="C223" s="27" t="s">
        <v>68</v>
      </c>
      <c r="D223" s="22">
        <v>38657</v>
      </c>
      <c r="E223" s="22">
        <v>39753</v>
      </c>
      <c r="F223" s="23">
        <f t="shared" si="6"/>
        <v>3.0027397260273974</v>
      </c>
      <c r="G223" s="24" t="s">
        <v>111</v>
      </c>
      <c r="I223" s="25">
        <f t="shared" si="7"/>
        <v>2008</v>
      </c>
    </row>
    <row r="224" spans="1:9" x14ac:dyDescent="0.3">
      <c r="A224">
        <v>223</v>
      </c>
      <c r="B224" s="20" t="s">
        <v>257</v>
      </c>
      <c r="C224" s="27" t="s">
        <v>74</v>
      </c>
      <c r="D224" s="22">
        <v>39356</v>
      </c>
      <c r="E224" s="26">
        <v>39600</v>
      </c>
      <c r="F224" s="23">
        <f t="shared" si="6"/>
        <v>0.66849315068493154</v>
      </c>
      <c r="G224" s="24" t="s">
        <v>69</v>
      </c>
      <c r="I224" s="25">
        <f t="shared" si="7"/>
        <v>2008</v>
      </c>
    </row>
    <row r="225" spans="1:9" x14ac:dyDescent="0.3">
      <c r="A225">
        <v>224</v>
      </c>
      <c r="B225" s="20" t="s">
        <v>40</v>
      </c>
      <c r="C225" s="27" t="s">
        <v>72</v>
      </c>
      <c r="D225" s="22">
        <v>39356</v>
      </c>
      <c r="E225" s="22">
        <v>42005</v>
      </c>
      <c r="F225" s="23">
        <f t="shared" si="6"/>
        <v>7.2575342465753421</v>
      </c>
      <c r="G225" s="24" t="s">
        <v>80</v>
      </c>
      <c r="I225" s="25">
        <f t="shared" si="7"/>
        <v>2015</v>
      </c>
    </row>
    <row r="226" spans="1:9" x14ac:dyDescent="0.3">
      <c r="A226">
        <v>225</v>
      </c>
      <c r="B226" s="20" t="s">
        <v>258</v>
      </c>
      <c r="C226" s="27" t="s">
        <v>72</v>
      </c>
      <c r="D226" s="22">
        <v>36100</v>
      </c>
      <c r="E226" s="22">
        <v>37316</v>
      </c>
      <c r="F226" s="23">
        <f t="shared" si="6"/>
        <v>3.3315068493150686</v>
      </c>
      <c r="G226" s="24" t="s">
        <v>69</v>
      </c>
      <c r="H226" s="25" t="s">
        <v>216</v>
      </c>
      <c r="I226" s="25">
        <f t="shared" si="7"/>
        <v>2002</v>
      </c>
    </row>
    <row r="227" spans="1:9" x14ac:dyDescent="0.3">
      <c r="A227">
        <v>226</v>
      </c>
      <c r="B227" s="20" t="s">
        <v>259</v>
      </c>
      <c r="C227" s="27" t="s">
        <v>72</v>
      </c>
      <c r="D227" s="22">
        <v>36100</v>
      </c>
      <c r="E227" s="22">
        <v>42005</v>
      </c>
      <c r="F227" s="23">
        <f t="shared" si="6"/>
        <v>16.17808219178082</v>
      </c>
      <c r="G227" s="24" t="s">
        <v>80</v>
      </c>
      <c r="I227" s="25">
        <f t="shared" si="7"/>
        <v>2015</v>
      </c>
    </row>
    <row r="228" spans="1:9" x14ac:dyDescent="0.3">
      <c r="A228">
        <v>227</v>
      </c>
      <c r="B228" s="20" t="s">
        <v>260</v>
      </c>
      <c r="C228" s="27" t="s">
        <v>74</v>
      </c>
      <c r="D228" s="22">
        <v>37165</v>
      </c>
      <c r="E228" s="26">
        <v>37226</v>
      </c>
      <c r="F228" s="23">
        <f t="shared" si="6"/>
        <v>0.16712328767123288</v>
      </c>
      <c r="G228" s="24" t="s">
        <v>69</v>
      </c>
      <c r="H228" s="24"/>
      <c r="I228" s="25">
        <f t="shared" si="7"/>
        <v>2001</v>
      </c>
    </row>
    <row r="229" spans="1:9" x14ac:dyDescent="0.3">
      <c r="A229">
        <v>228</v>
      </c>
      <c r="B229" s="20" t="s">
        <v>260</v>
      </c>
      <c r="C229" s="27" t="s">
        <v>74</v>
      </c>
      <c r="D229" s="22">
        <v>37165</v>
      </c>
      <c r="E229" s="26">
        <v>37226</v>
      </c>
      <c r="F229" s="23">
        <f t="shared" si="6"/>
        <v>0.16712328767123288</v>
      </c>
      <c r="G229" s="24" t="s">
        <v>69</v>
      </c>
      <c r="H229" s="24"/>
      <c r="I229" s="25">
        <f t="shared" si="7"/>
        <v>2001</v>
      </c>
    </row>
    <row r="230" spans="1:9" x14ac:dyDescent="0.3">
      <c r="A230">
        <v>229</v>
      </c>
      <c r="B230" s="20" t="s">
        <v>261</v>
      </c>
      <c r="C230" s="27" t="s">
        <v>72</v>
      </c>
      <c r="D230" s="22">
        <v>37561</v>
      </c>
      <c r="E230" s="26">
        <v>37622</v>
      </c>
      <c r="F230" s="23">
        <f t="shared" si="6"/>
        <v>0.16712328767123288</v>
      </c>
      <c r="G230" s="24" t="s">
        <v>69</v>
      </c>
      <c r="H230" s="24"/>
      <c r="I230" s="25">
        <f t="shared" si="7"/>
        <v>2003</v>
      </c>
    </row>
    <row r="231" spans="1:9" x14ac:dyDescent="0.3">
      <c r="A231">
        <v>230</v>
      </c>
      <c r="B231" s="20" t="s">
        <v>262</v>
      </c>
      <c r="C231" s="27" t="s">
        <v>74</v>
      </c>
      <c r="D231" s="22">
        <v>37865</v>
      </c>
      <c r="E231" s="22">
        <v>38018</v>
      </c>
      <c r="F231" s="23">
        <f t="shared" si="6"/>
        <v>0.41917808219178082</v>
      </c>
      <c r="G231" s="24" t="s">
        <v>69</v>
      </c>
      <c r="H231" s="25" t="s">
        <v>473</v>
      </c>
      <c r="I231" s="25">
        <f t="shared" si="7"/>
        <v>2004</v>
      </c>
    </row>
    <row r="232" spans="1:9" x14ac:dyDescent="0.3">
      <c r="A232">
        <v>231</v>
      </c>
      <c r="B232" s="20" t="s">
        <v>262</v>
      </c>
      <c r="C232" s="27" t="s">
        <v>74</v>
      </c>
      <c r="D232" s="22">
        <v>37865</v>
      </c>
      <c r="E232" s="22">
        <v>38018</v>
      </c>
      <c r="F232" s="23">
        <f t="shared" si="6"/>
        <v>0.41917808219178082</v>
      </c>
      <c r="G232" s="24" t="s">
        <v>69</v>
      </c>
      <c r="H232" s="25" t="s">
        <v>473</v>
      </c>
      <c r="I232" s="25">
        <f t="shared" si="7"/>
        <v>2004</v>
      </c>
    </row>
    <row r="233" spans="1:9" x14ac:dyDescent="0.3">
      <c r="A233">
        <v>232</v>
      </c>
      <c r="B233" s="20" t="s">
        <v>263</v>
      </c>
      <c r="C233" s="27" t="s">
        <v>74</v>
      </c>
      <c r="D233" s="22">
        <v>38412</v>
      </c>
      <c r="E233" s="26">
        <v>38504</v>
      </c>
      <c r="F233" s="23">
        <f t="shared" si="6"/>
        <v>0.25205479452054796</v>
      </c>
      <c r="G233" s="24" t="s">
        <v>69</v>
      </c>
      <c r="H233" s="24"/>
      <c r="I233" s="25">
        <f t="shared" si="7"/>
        <v>2005</v>
      </c>
    </row>
    <row r="234" spans="1:9" x14ac:dyDescent="0.3">
      <c r="A234">
        <v>233</v>
      </c>
      <c r="B234" s="20" t="s">
        <v>263</v>
      </c>
      <c r="C234" s="27" t="s">
        <v>74</v>
      </c>
      <c r="D234" s="22">
        <v>38412</v>
      </c>
      <c r="E234" s="26">
        <v>38504</v>
      </c>
      <c r="F234" s="23">
        <f t="shared" si="6"/>
        <v>0.25205479452054796</v>
      </c>
      <c r="G234" s="24" t="s">
        <v>69</v>
      </c>
      <c r="H234" s="24"/>
      <c r="I234" s="25">
        <f t="shared" si="7"/>
        <v>2005</v>
      </c>
    </row>
    <row r="235" spans="1:9" x14ac:dyDescent="0.3">
      <c r="A235">
        <v>234</v>
      </c>
      <c r="B235" s="20" t="s">
        <v>264</v>
      </c>
      <c r="C235" s="27" t="s">
        <v>74</v>
      </c>
      <c r="D235" s="22">
        <v>38869</v>
      </c>
      <c r="E235" s="22">
        <v>38961</v>
      </c>
      <c r="F235" s="23">
        <f t="shared" si="6"/>
        <v>0.25205479452054796</v>
      </c>
      <c r="G235" s="24" t="s">
        <v>69</v>
      </c>
      <c r="H235" s="24" t="s">
        <v>265</v>
      </c>
      <c r="I235" s="25">
        <f t="shared" si="7"/>
        <v>2006</v>
      </c>
    </row>
    <row r="236" spans="1:9" x14ac:dyDescent="0.3">
      <c r="A236">
        <v>235</v>
      </c>
      <c r="B236" s="20" t="s">
        <v>266</v>
      </c>
      <c r="C236" s="27" t="s">
        <v>72</v>
      </c>
      <c r="D236" s="22">
        <v>38869</v>
      </c>
      <c r="E236" s="22">
        <v>39448</v>
      </c>
      <c r="F236" s="23">
        <f t="shared" si="6"/>
        <v>1.5863013698630137</v>
      </c>
      <c r="G236" s="24" t="s">
        <v>111</v>
      </c>
      <c r="H236" s="24"/>
      <c r="I236" s="25">
        <f t="shared" si="7"/>
        <v>2008</v>
      </c>
    </row>
    <row r="237" spans="1:9" x14ac:dyDescent="0.3">
      <c r="A237">
        <v>236</v>
      </c>
      <c r="B237" s="20" t="s">
        <v>267</v>
      </c>
      <c r="C237" s="27" t="s">
        <v>74</v>
      </c>
      <c r="D237" s="26">
        <v>39753</v>
      </c>
      <c r="E237" s="26">
        <v>39783</v>
      </c>
      <c r="F237" s="23">
        <f t="shared" si="6"/>
        <v>8.2191780821917804E-2</v>
      </c>
      <c r="G237" s="21" t="s">
        <v>69</v>
      </c>
      <c r="H237" s="21"/>
      <c r="I237" s="25">
        <f t="shared" si="7"/>
        <v>2008</v>
      </c>
    </row>
    <row r="238" spans="1:9" x14ac:dyDescent="0.3">
      <c r="A238">
        <v>237</v>
      </c>
      <c r="B238" s="20" t="s">
        <v>267</v>
      </c>
      <c r="C238" s="27" t="s">
        <v>74</v>
      </c>
      <c r="D238" s="26">
        <v>39753</v>
      </c>
      <c r="E238" s="26">
        <v>39783</v>
      </c>
      <c r="F238" s="23">
        <f t="shared" si="6"/>
        <v>8.2191780821917804E-2</v>
      </c>
      <c r="G238" s="21" t="s">
        <v>69</v>
      </c>
      <c r="H238" s="21"/>
      <c r="I238" s="25">
        <f t="shared" si="7"/>
        <v>2008</v>
      </c>
    </row>
    <row r="239" spans="1:9" x14ac:dyDescent="0.3">
      <c r="A239">
        <v>238</v>
      </c>
      <c r="B239" s="20" t="s">
        <v>268</v>
      </c>
      <c r="C239" s="27" t="s">
        <v>74</v>
      </c>
      <c r="D239" s="26">
        <v>40179</v>
      </c>
      <c r="E239" s="26">
        <v>40210</v>
      </c>
      <c r="F239" s="23">
        <f t="shared" si="6"/>
        <v>8.4931506849315067E-2</v>
      </c>
      <c r="G239" s="21" t="s">
        <v>69</v>
      </c>
      <c r="H239" s="21"/>
      <c r="I239" s="25">
        <f t="shared" si="7"/>
        <v>2010</v>
      </c>
    </row>
    <row r="240" spans="1:9" x14ac:dyDescent="0.3">
      <c r="A240">
        <v>239</v>
      </c>
      <c r="B240" s="20" t="s">
        <v>268</v>
      </c>
      <c r="C240" s="27" t="s">
        <v>74</v>
      </c>
      <c r="D240" s="26">
        <v>40179</v>
      </c>
      <c r="E240" s="26">
        <v>40210</v>
      </c>
      <c r="F240" s="23">
        <f t="shared" si="6"/>
        <v>8.4931506849315067E-2</v>
      </c>
      <c r="G240" s="21" t="s">
        <v>69</v>
      </c>
      <c r="H240" s="21"/>
      <c r="I240" s="25">
        <f t="shared" si="7"/>
        <v>2010</v>
      </c>
    </row>
    <row r="241" spans="1:9" x14ac:dyDescent="0.3">
      <c r="A241">
        <v>240</v>
      </c>
      <c r="B241" s="28" t="s">
        <v>269</v>
      </c>
      <c r="C241" s="27" t="s">
        <v>74</v>
      </c>
      <c r="D241" s="29">
        <v>41334</v>
      </c>
      <c r="E241" s="29">
        <v>41365</v>
      </c>
      <c r="F241" s="23">
        <f t="shared" si="6"/>
        <v>8.4931506849315067E-2</v>
      </c>
      <c r="G241" s="25" t="s">
        <v>69</v>
      </c>
      <c r="I241" s="25">
        <f t="shared" si="7"/>
        <v>2013</v>
      </c>
    </row>
    <row r="242" spans="1:9" x14ac:dyDescent="0.3">
      <c r="A242">
        <v>241</v>
      </c>
      <c r="B242" s="28" t="s">
        <v>269</v>
      </c>
      <c r="C242" s="27" t="s">
        <v>74</v>
      </c>
      <c r="D242" s="29">
        <v>41334</v>
      </c>
      <c r="E242" s="29">
        <v>41365</v>
      </c>
      <c r="F242" s="23">
        <f t="shared" si="6"/>
        <v>8.4931506849315067E-2</v>
      </c>
      <c r="G242" s="25" t="s">
        <v>69</v>
      </c>
      <c r="I242" s="25">
        <f t="shared" si="7"/>
        <v>2013</v>
      </c>
    </row>
    <row r="243" spans="1:9" x14ac:dyDescent="0.3">
      <c r="A243">
        <v>242</v>
      </c>
      <c r="B243" s="28" t="s">
        <v>270</v>
      </c>
      <c r="C243" s="27" t="s">
        <v>74</v>
      </c>
      <c r="D243" s="29">
        <v>41518</v>
      </c>
      <c r="E243" s="29">
        <v>42005</v>
      </c>
      <c r="F243" s="23">
        <f t="shared" si="6"/>
        <v>1.3342465753424657</v>
      </c>
      <c r="G243" s="25" t="s">
        <v>80</v>
      </c>
      <c r="I243" s="25">
        <f t="shared" si="7"/>
        <v>2015</v>
      </c>
    </row>
    <row r="244" spans="1:9" x14ac:dyDescent="0.3">
      <c r="A244">
        <v>243</v>
      </c>
      <c r="B244" s="28" t="s">
        <v>270</v>
      </c>
      <c r="C244" s="27" t="s">
        <v>74</v>
      </c>
      <c r="D244" s="29">
        <v>41518</v>
      </c>
      <c r="E244" s="29">
        <v>42005</v>
      </c>
      <c r="F244" s="23">
        <f t="shared" si="6"/>
        <v>1.3342465753424657</v>
      </c>
      <c r="G244" s="25" t="s">
        <v>80</v>
      </c>
      <c r="I244" s="25">
        <f t="shared" si="7"/>
        <v>2015</v>
      </c>
    </row>
    <row r="245" spans="1:9" x14ac:dyDescent="0.3">
      <c r="A245">
        <v>244</v>
      </c>
      <c r="B245" s="28" t="s">
        <v>271</v>
      </c>
      <c r="C245" s="27" t="s">
        <v>74</v>
      </c>
      <c r="D245" s="29">
        <v>39114</v>
      </c>
      <c r="E245" s="30">
        <v>39173</v>
      </c>
      <c r="F245" s="23">
        <f t="shared" si="6"/>
        <v>0.16164383561643836</v>
      </c>
      <c r="G245" s="24" t="s">
        <v>69</v>
      </c>
      <c r="I245" s="25">
        <f t="shared" si="7"/>
        <v>2007</v>
      </c>
    </row>
    <row r="246" spans="1:9" x14ac:dyDescent="0.3">
      <c r="A246">
        <v>245</v>
      </c>
      <c r="B246" s="28" t="s">
        <v>271</v>
      </c>
      <c r="C246" s="27" t="s">
        <v>74</v>
      </c>
      <c r="D246" s="29">
        <v>39114</v>
      </c>
      <c r="E246" s="30">
        <v>39173</v>
      </c>
      <c r="F246" s="23">
        <f t="shared" si="6"/>
        <v>0.16164383561643836</v>
      </c>
      <c r="G246" s="24" t="s">
        <v>69</v>
      </c>
      <c r="I246" s="25">
        <f t="shared" si="7"/>
        <v>2007</v>
      </c>
    </row>
    <row r="247" spans="1:9" x14ac:dyDescent="0.3">
      <c r="A247">
        <v>246</v>
      </c>
      <c r="B247" s="28" t="s">
        <v>272</v>
      </c>
      <c r="C247" s="27" t="s">
        <v>72</v>
      </c>
      <c r="D247" s="29">
        <v>39539</v>
      </c>
      <c r="E247" s="29">
        <v>39753</v>
      </c>
      <c r="F247" s="23">
        <f t="shared" si="6"/>
        <v>0.58630136986301373</v>
      </c>
      <c r="G247" s="24" t="s">
        <v>69</v>
      </c>
      <c r="H247" s="25" t="s">
        <v>473</v>
      </c>
      <c r="I247" s="25">
        <f t="shared" si="7"/>
        <v>2008</v>
      </c>
    </row>
    <row r="248" spans="1:9" x14ac:dyDescent="0.3">
      <c r="A248">
        <v>247</v>
      </c>
      <c r="B248" s="28" t="s">
        <v>273</v>
      </c>
      <c r="C248" s="27" t="s">
        <v>72</v>
      </c>
      <c r="D248" s="29">
        <v>39539</v>
      </c>
      <c r="E248" s="29">
        <v>40452</v>
      </c>
      <c r="F248" s="23">
        <f t="shared" si="6"/>
        <v>2.5013698630136987</v>
      </c>
      <c r="G248" s="24" t="s">
        <v>69</v>
      </c>
      <c r="H248" s="25" t="s">
        <v>75</v>
      </c>
      <c r="I248" s="25">
        <f t="shared" si="7"/>
        <v>2010</v>
      </c>
    </row>
    <row r="249" spans="1:9" x14ac:dyDescent="0.3">
      <c r="A249">
        <v>248</v>
      </c>
      <c r="B249" s="28" t="s">
        <v>274</v>
      </c>
      <c r="C249" s="27" t="s">
        <v>68</v>
      </c>
      <c r="D249" s="29">
        <v>39995</v>
      </c>
      <c r="E249" s="22">
        <v>40940</v>
      </c>
      <c r="F249" s="23">
        <f t="shared" si="6"/>
        <v>2.5890410958904111</v>
      </c>
      <c r="G249" s="24" t="s">
        <v>111</v>
      </c>
      <c r="I249" s="25">
        <f t="shared" si="7"/>
        <v>2012</v>
      </c>
    </row>
    <row r="250" spans="1:9" x14ac:dyDescent="0.3">
      <c r="A250">
        <v>249</v>
      </c>
      <c r="B250" s="28" t="s">
        <v>25</v>
      </c>
      <c r="C250" s="27" t="s">
        <v>72</v>
      </c>
      <c r="D250" s="29">
        <v>39995</v>
      </c>
      <c r="E250" s="22">
        <v>42005</v>
      </c>
      <c r="F250" s="23">
        <f t="shared" si="6"/>
        <v>5.506849315068493</v>
      </c>
      <c r="G250" s="24" t="s">
        <v>80</v>
      </c>
      <c r="I250" s="25">
        <f t="shared" si="7"/>
        <v>2015</v>
      </c>
    </row>
    <row r="251" spans="1:9" x14ac:dyDescent="0.3">
      <c r="A251">
        <v>250</v>
      </c>
      <c r="B251" s="28" t="s">
        <v>275</v>
      </c>
      <c r="C251" s="27" t="s">
        <v>68</v>
      </c>
      <c r="D251" s="29">
        <v>39995</v>
      </c>
      <c r="E251" s="22">
        <v>42005</v>
      </c>
      <c r="F251" s="23">
        <f t="shared" si="6"/>
        <v>5.506849315068493</v>
      </c>
      <c r="G251" s="24" t="s">
        <v>80</v>
      </c>
      <c r="I251" s="25">
        <f t="shared" si="7"/>
        <v>2015</v>
      </c>
    </row>
    <row r="252" spans="1:9" x14ac:dyDescent="0.3">
      <c r="A252">
        <v>251</v>
      </c>
      <c r="B252" s="20" t="s">
        <v>276</v>
      </c>
      <c r="C252" s="27" t="s">
        <v>68</v>
      </c>
      <c r="D252" s="22">
        <v>39814</v>
      </c>
      <c r="E252" s="22">
        <v>40057</v>
      </c>
      <c r="F252" s="23">
        <f t="shared" si="6"/>
        <v>0.66575342465753429</v>
      </c>
      <c r="G252" s="24" t="s">
        <v>69</v>
      </c>
      <c r="I252" s="25">
        <f t="shared" si="7"/>
        <v>2009</v>
      </c>
    </row>
    <row r="253" spans="1:9" x14ac:dyDescent="0.3">
      <c r="A253">
        <v>252</v>
      </c>
      <c r="B253" s="20" t="s">
        <v>276</v>
      </c>
      <c r="C253" s="27" t="s">
        <v>68</v>
      </c>
      <c r="D253" s="22">
        <v>39814</v>
      </c>
      <c r="E253" s="22">
        <v>40118</v>
      </c>
      <c r="F253" s="23">
        <f t="shared" si="6"/>
        <v>0.83287671232876714</v>
      </c>
      <c r="G253" s="24" t="s">
        <v>69</v>
      </c>
      <c r="H253" s="25" t="s">
        <v>75</v>
      </c>
      <c r="I253" s="25">
        <f t="shared" si="7"/>
        <v>2009</v>
      </c>
    </row>
    <row r="254" spans="1:9" x14ac:dyDescent="0.3">
      <c r="A254">
        <v>253</v>
      </c>
      <c r="B254" s="20" t="s">
        <v>277</v>
      </c>
      <c r="C254" s="27" t="s">
        <v>74</v>
      </c>
      <c r="D254" s="22">
        <v>40422</v>
      </c>
      <c r="E254" s="22">
        <v>40513</v>
      </c>
      <c r="F254" s="23">
        <f t="shared" si="6"/>
        <v>0.24931506849315069</v>
      </c>
      <c r="G254" s="24" t="s">
        <v>69</v>
      </c>
      <c r="H254" s="25" t="s">
        <v>75</v>
      </c>
      <c r="I254" s="25">
        <f t="shared" si="7"/>
        <v>2010</v>
      </c>
    </row>
    <row r="255" spans="1:9" x14ac:dyDescent="0.3">
      <c r="A255">
        <v>254</v>
      </c>
      <c r="B255" s="20" t="s">
        <v>278</v>
      </c>
      <c r="C255" s="27" t="s">
        <v>72</v>
      </c>
      <c r="D255" s="22">
        <v>40422</v>
      </c>
      <c r="E255" s="22">
        <v>40940</v>
      </c>
      <c r="F255" s="23">
        <f t="shared" si="6"/>
        <v>1.4191780821917808</v>
      </c>
      <c r="G255" s="24" t="s">
        <v>111</v>
      </c>
      <c r="I255" s="25">
        <f t="shared" si="7"/>
        <v>2012</v>
      </c>
    </row>
    <row r="256" spans="1:9" x14ac:dyDescent="0.3">
      <c r="A256">
        <v>255</v>
      </c>
      <c r="B256" s="28" t="s">
        <v>279</v>
      </c>
      <c r="C256" s="27" t="s">
        <v>74</v>
      </c>
      <c r="D256" s="29">
        <v>41030</v>
      </c>
      <c r="E256" s="29">
        <v>41061</v>
      </c>
      <c r="F256" s="23">
        <f t="shared" si="6"/>
        <v>8.4931506849315067E-2</v>
      </c>
      <c r="G256" s="25" t="s">
        <v>69</v>
      </c>
      <c r="I256" s="25">
        <f t="shared" si="7"/>
        <v>2012</v>
      </c>
    </row>
    <row r="257" spans="1:9" x14ac:dyDescent="0.3">
      <c r="A257">
        <v>256</v>
      </c>
      <c r="B257" s="28" t="s">
        <v>279</v>
      </c>
      <c r="C257" s="27" t="s">
        <v>74</v>
      </c>
      <c r="D257" s="29">
        <v>41030</v>
      </c>
      <c r="E257" s="29">
        <v>41061</v>
      </c>
      <c r="F257" s="23">
        <f t="shared" si="6"/>
        <v>8.4931506849315067E-2</v>
      </c>
      <c r="G257" s="25" t="s">
        <v>69</v>
      </c>
      <c r="I257" s="25">
        <f t="shared" si="7"/>
        <v>2012</v>
      </c>
    </row>
    <row r="258" spans="1:9" x14ac:dyDescent="0.3">
      <c r="A258">
        <v>257</v>
      </c>
      <c r="B258" s="28" t="s">
        <v>280</v>
      </c>
      <c r="C258" s="27" t="s">
        <v>74</v>
      </c>
      <c r="D258" s="29">
        <v>41275</v>
      </c>
      <c r="E258" s="29">
        <v>41365</v>
      </c>
      <c r="F258" s="23">
        <f t="shared" si="6"/>
        <v>0.24657534246575341</v>
      </c>
      <c r="G258" s="25" t="s">
        <v>69</v>
      </c>
      <c r="I258" s="25">
        <f t="shared" si="7"/>
        <v>2013</v>
      </c>
    </row>
    <row r="259" spans="1:9" x14ac:dyDescent="0.3">
      <c r="A259">
        <v>258</v>
      </c>
      <c r="B259" s="28" t="s">
        <v>281</v>
      </c>
      <c r="C259" s="27" t="s">
        <v>72</v>
      </c>
      <c r="D259" s="29">
        <v>41275</v>
      </c>
      <c r="E259" s="29">
        <v>41456</v>
      </c>
      <c r="F259" s="23">
        <f t="shared" ref="F259:F322" si="8">(E259-D259)/365</f>
        <v>0.49589041095890413</v>
      </c>
      <c r="G259" s="25" t="s">
        <v>69</v>
      </c>
      <c r="H259" s="25" t="s">
        <v>473</v>
      </c>
      <c r="I259" s="25">
        <f t="shared" ref="I259:I322" si="9">YEAR(E259)</f>
        <v>2013</v>
      </c>
    </row>
    <row r="260" spans="1:9" x14ac:dyDescent="0.3">
      <c r="A260">
        <v>259</v>
      </c>
      <c r="B260" s="28" t="s">
        <v>282</v>
      </c>
      <c r="C260" s="27" t="s">
        <v>74</v>
      </c>
      <c r="D260" s="29">
        <v>41640</v>
      </c>
      <c r="E260" s="29">
        <v>41671</v>
      </c>
      <c r="F260" s="23">
        <f t="shared" si="8"/>
        <v>8.4931506849315067E-2</v>
      </c>
      <c r="G260" s="25" t="s">
        <v>69</v>
      </c>
      <c r="I260" s="25">
        <f t="shared" si="9"/>
        <v>2014</v>
      </c>
    </row>
    <row r="261" spans="1:9" x14ac:dyDescent="0.3">
      <c r="A261">
        <v>260</v>
      </c>
      <c r="B261" s="28" t="s">
        <v>282</v>
      </c>
      <c r="C261" s="27" t="s">
        <v>74</v>
      </c>
      <c r="D261" s="29">
        <v>41640</v>
      </c>
      <c r="E261" s="29">
        <v>41672</v>
      </c>
      <c r="F261" s="23">
        <f t="shared" si="8"/>
        <v>8.7671232876712329E-2</v>
      </c>
      <c r="G261" s="25" t="s">
        <v>69</v>
      </c>
      <c r="I261" s="25">
        <f t="shared" si="9"/>
        <v>2014</v>
      </c>
    </row>
    <row r="262" spans="1:9" x14ac:dyDescent="0.3">
      <c r="A262">
        <v>261</v>
      </c>
      <c r="B262" s="28" t="s">
        <v>283</v>
      </c>
      <c r="C262" s="27" t="s">
        <v>72</v>
      </c>
      <c r="D262" s="29">
        <v>41791</v>
      </c>
      <c r="E262" s="29">
        <v>41944</v>
      </c>
      <c r="F262" s="23">
        <f t="shared" si="8"/>
        <v>0.41917808219178082</v>
      </c>
      <c r="G262" s="25" t="s">
        <v>69</v>
      </c>
      <c r="I262" s="25">
        <f t="shared" si="9"/>
        <v>2014</v>
      </c>
    </row>
    <row r="263" spans="1:9" x14ac:dyDescent="0.3">
      <c r="A263">
        <v>262</v>
      </c>
      <c r="B263" s="28" t="s">
        <v>284</v>
      </c>
      <c r="C263" s="27" t="s">
        <v>68</v>
      </c>
      <c r="D263" s="29">
        <v>41791</v>
      </c>
      <c r="E263" s="29">
        <v>42005</v>
      </c>
      <c r="F263" s="23">
        <f t="shared" si="8"/>
        <v>0.58630136986301373</v>
      </c>
      <c r="G263" s="25" t="s">
        <v>80</v>
      </c>
      <c r="I263" s="25">
        <f t="shared" si="9"/>
        <v>2015</v>
      </c>
    </row>
    <row r="264" spans="1:9" x14ac:dyDescent="0.3">
      <c r="A264">
        <v>263</v>
      </c>
      <c r="B264" s="28" t="s">
        <v>285</v>
      </c>
      <c r="C264" s="27" t="s">
        <v>74</v>
      </c>
      <c r="D264" s="29">
        <v>38534</v>
      </c>
      <c r="E264" s="30">
        <v>38565</v>
      </c>
      <c r="F264" s="23">
        <f t="shared" si="8"/>
        <v>8.4931506849315067E-2</v>
      </c>
      <c r="G264" s="21" t="s">
        <v>69</v>
      </c>
      <c r="H264" s="25" t="s">
        <v>75</v>
      </c>
      <c r="I264" s="25">
        <f t="shared" si="9"/>
        <v>2005</v>
      </c>
    </row>
    <row r="265" spans="1:9" x14ac:dyDescent="0.3">
      <c r="A265">
        <v>264</v>
      </c>
      <c r="B265" s="28" t="s">
        <v>285</v>
      </c>
      <c r="C265" s="27" t="s">
        <v>74</v>
      </c>
      <c r="D265" s="29">
        <v>38534</v>
      </c>
      <c r="E265" s="30">
        <v>38565</v>
      </c>
      <c r="F265" s="23">
        <f t="shared" si="8"/>
        <v>8.4931506849315067E-2</v>
      </c>
      <c r="G265" s="21" t="s">
        <v>69</v>
      </c>
      <c r="H265" s="25" t="s">
        <v>75</v>
      </c>
      <c r="I265" s="25">
        <f t="shared" si="9"/>
        <v>2005</v>
      </c>
    </row>
    <row r="266" spans="1:9" x14ac:dyDescent="0.3">
      <c r="A266">
        <v>265</v>
      </c>
      <c r="B266" s="28" t="s">
        <v>286</v>
      </c>
      <c r="C266" s="27" t="s">
        <v>72</v>
      </c>
      <c r="D266" s="29">
        <v>38777</v>
      </c>
      <c r="E266" s="30">
        <v>38869</v>
      </c>
      <c r="F266" s="23">
        <f t="shared" si="8"/>
        <v>0.25205479452054796</v>
      </c>
      <c r="G266" s="24" t="s">
        <v>69</v>
      </c>
      <c r="H266" s="25" t="s">
        <v>75</v>
      </c>
      <c r="I266" s="25">
        <f t="shared" si="9"/>
        <v>2006</v>
      </c>
    </row>
    <row r="267" spans="1:9" x14ac:dyDescent="0.3">
      <c r="A267">
        <v>266</v>
      </c>
      <c r="B267" s="28" t="s">
        <v>287</v>
      </c>
      <c r="C267" s="27" t="s">
        <v>68</v>
      </c>
      <c r="D267" s="29">
        <v>38777</v>
      </c>
      <c r="E267" s="29">
        <v>39753</v>
      </c>
      <c r="F267" s="23">
        <f t="shared" si="8"/>
        <v>2.6739726027397261</v>
      </c>
      <c r="G267" s="24" t="s">
        <v>111</v>
      </c>
      <c r="I267" s="25">
        <f t="shared" si="9"/>
        <v>2008</v>
      </c>
    </row>
    <row r="268" spans="1:9" x14ac:dyDescent="0.3">
      <c r="A268">
        <v>267</v>
      </c>
      <c r="B268" s="28" t="s">
        <v>288</v>
      </c>
      <c r="C268" s="27" t="s">
        <v>72</v>
      </c>
      <c r="D268" s="29">
        <v>39417</v>
      </c>
      <c r="E268" s="29">
        <v>39539</v>
      </c>
      <c r="F268" s="23">
        <f t="shared" si="8"/>
        <v>0.33424657534246577</v>
      </c>
      <c r="G268" s="24" t="s">
        <v>69</v>
      </c>
      <c r="H268" s="25" t="s">
        <v>75</v>
      </c>
      <c r="I268" s="25">
        <f t="shared" si="9"/>
        <v>2008</v>
      </c>
    </row>
    <row r="269" spans="1:9" x14ac:dyDescent="0.3">
      <c r="A269">
        <v>268</v>
      </c>
      <c r="B269" s="28" t="s">
        <v>289</v>
      </c>
      <c r="C269" s="27" t="s">
        <v>68</v>
      </c>
      <c r="D269" s="29">
        <v>39417</v>
      </c>
      <c r="E269" s="22">
        <v>40940</v>
      </c>
      <c r="F269" s="23">
        <f t="shared" si="8"/>
        <v>4.1726027397260275</v>
      </c>
      <c r="G269" s="24" t="s">
        <v>111</v>
      </c>
      <c r="H269" s="24"/>
      <c r="I269" s="25">
        <f t="shared" si="9"/>
        <v>2012</v>
      </c>
    </row>
    <row r="270" spans="1:9" x14ac:dyDescent="0.3">
      <c r="A270">
        <v>269</v>
      </c>
      <c r="B270" s="28" t="s">
        <v>290</v>
      </c>
      <c r="C270" s="27" t="s">
        <v>68</v>
      </c>
      <c r="D270" s="29">
        <v>39904</v>
      </c>
      <c r="E270" s="29">
        <v>40330</v>
      </c>
      <c r="F270" s="23">
        <f t="shared" si="8"/>
        <v>1.167123287671233</v>
      </c>
      <c r="G270" s="24" t="s">
        <v>69</v>
      </c>
      <c r="H270" s="25" t="s">
        <v>473</v>
      </c>
      <c r="I270" s="25">
        <f t="shared" si="9"/>
        <v>2010</v>
      </c>
    </row>
    <row r="271" spans="1:9" x14ac:dyDescent="0.3">
      <c r="A271">
        <v>270</v>
      </c>
      <c r="B271" s="28" t="s">
        <v>291</v>
      </c>
      <c r="C271" s="27" t="s">
        <v>68</v>
      </c>
      <c r="D271" s="22">
        <v>39904</v>
      </c>
      <c r="E271" s="22">
        <v>40575</v>
      </c>
      <c r="F271" s="23">
        <f t="shared" si="8"/>
        <v>1.8383561643835618</v>
      </c>
      <c r="G271" s="24" t="s">
        <v>80</v>
      </c>
      <c r="H271" s="24"/>
      <c r="I271" s="25">
        <f t="shared" si="9"/>
        <v>2011</v>
      </c>
    </row>
    <row r="272" spans="1:9" x14ac:dyDescent="0.3">
      <c r="A272">
        <v>271</v>
      </c>
      <c r="B272" s="28" t="s">
        <v>292</v>
      </c>
      <c r="C272" s="27" t="s">
        <v>68</v>
      </c>
      <c r="D272" s="31">
        <v>40544</v>
      </c>
      <c r="E272" s="22">
        <v>40575</v>
      </c>
      <c r="F272" s="23">
        <f t="shared" si="8"/>
        <v>8.4931506849315067E-2</v>
      </c>
      <c r="G272" s="24" t="s">
        <v>69</v>
      </c>
      <c r="H272" s="25" t="s">
        <v>106</v>
      </c>
      <c r="I272" s="25">
        <f t="shared" si="9"/>
        <v>2011</v>
      </c>
    </row>
    <row r="273" spans="1:9" x14ac:dyDescent="0.3">
      <c r="A273">
        <v>272</v>
      </c>
      <c r="B273" s="28" t="s">
        <v>292</v>
      </c>
      <c r="C273" s="27" t="s">
        <v>68</v>
      </c>
      <c r="D273" s="31">
        <v>40544</v>
      </c>
      <c r="E273" s="22">
        <v>40695</v>
      </c>
      <c r="F273" s="23">
        <f t="shared" si="8"/>
        <v>0.41369863013698632</v>
      </c>
      <c r="G273" s="24" t="s">
        <v>69</v>
      </c>
      <c r="H273" s="25" t="s">
        <v>75</v>
      </c>
      <c r="I273" s="25">
        <f t="shared" si="9"/>
        <v>2011</v>
      </c>
    </row>
    <row r="274" spans="1:9" x14ac:dyDescent="0.3">
      <c r="A274">
        <v>273</v>
      </c>
      <c r="B274" s="28" t="s">
        <v>293</v>
      </c>
      <c r="C274" s="27" t="s">
        <v>72</v>
      </c>
      <c r="D274" s="31">
        <v>40544</v>
      </c>
      <c r="E274" s="22">
        <v>40817</v>
      </c>
      <c r="F274" s="23">
        <f t="shared" si="8"/>
        <v>0.74794520547945209</v>
      </c>
      <c r="G274" s="24" t="s">
        <v>69</v>
      </c>
      <c r="H274" s="25" t="s">
        <v>473</v>
      </c>
      <c r="I274" s="25">
        <f t="shared" si="9"/>
        <v>2011</v>
      </c>
    </row>
    <row r="275" spans="1:9" x14ac:dyDescent="0.3">
      <c r="A275">
        <v>274</v>
      </c>
      <c r="B275" s="28" t="s">
        <v>294</v>
      </c>
      <c r="C275" s="27" t="s">
        <v>74</v>
      </c>
      <c r="D275" s="29">
        <v>40940</v>
      </c>
      <c r="E275" s="22">
        <v>40969</v>
      </c>
      <c r="F275" s="23">
        <f t="shared" si="8"/>
        <v>7.9452054794520555E-2</v>
      </c>
      <c r="G275" s="24" t="s">
        <v>69</v>
      </c>
      <c r="H275" s="25" t="s">
        <v>295</v>
      </c>
      <c r="I275" s="25">
        <f t="shared" si="9"/>
        <v>2012</v>
      </c>
    </row>
    <row r="276" spans="1:9" x14ac:dyDescent="0.3">
      <c r="A276">
        <v>275</v>
      </c>
      <c r="B276" s="28" t="s">
        <v>296</v>
      </c>
      <c r="C276" s="27" t="s">
        <v>68</v>
      </c>
      <c r="D276" s="29">
        <v>40940</v>
      </c>
      <c r="E276" s="22">
        <v>41153</v>
      </c>
      <c r="F276" s="23">
        <f t="shared" si="8"/>
        <v>0.58356164383561648</v>
      </c>
      <c r="G276" s="24" t="s">
        <v>69</v>
      </c>
      <c r="H276" s="25" t="s">
        <v>473</v>
      </c>
      <c r="I276" s="25">
        <f t="shared" si="9"/>
        <v>2012</v>
      </c>
    </row>
    <row r="277" spans="1:9" x14ac:dyDescent="0.3">
      <c r="A277">
        <v>276</v>
      </c>
      <c r="B277" s="28" t="s">
        <v>296</v>
      </c>
      <c r="C277" s="27" t="s">
        <v>68</v>
      </c>
      <c r="D277" s="29">
        <v>40940</v>
      </c>
      <c r="E277" s="29">
        <v>42005</v>
      </c>
      <c r="F277" s="23">
        <f t="shared" si="8"/>
        <v>2.9178082191780823</v>
      </c>
      <c r="G277" s="25" t="s">
        <v>111</v>
      </c>
      <c r="I277" s="25">
        <f t="shared" si="9"/>
        <v>2015</v>
      </c>
    </row>
    <row r="278" spans="1:9" x14ac:dyDescent="0.3">
      <c r="A278">
        <v>277</v>
      </c>
      <c r="B278" s="28" t="s">
        <v>297</v>
      </c>
      <c r="C278" s="27" t="s">
        <v>72</v>
      </c>
      <c r="D278" s="29">
        <v>38838</v>
      </c>
      <c r="E278" s="22">
        <v>40969</v>
      </c>
      <c r="F278" s="23">
        <f t="shared" si="8"/>
        <v>5.838356164383562</v>
      </c>
      <c r="G278" s="24" t="s">
        <v>69</v>
      </c>
      <c r="H278" s="25" t="s">
        <v>75</v>
      </c>
      <c r="I278" s="25">
        <f t="shared" si="9"/>
        <v>2012</v>
      </c>
    </row>
    <row r="279" spans="1:9" x14ac:dyDescent="0.3">
      <c r="A279">
        <v>278</v>
      </c>
      <c r="B279" s="28" t="s">
        <v>298</v>
      </c>
      <c r="C279" s="27" t="s">
        <v>74</v>
      </c>
      <c r="D279" s="29">
        <v>39783</v>
      </c>
      <c r="E279" s="29">
        <v>39873</v>
      </c>
      <c r="F279" s="23">
        <f t="shared" si="8"/>
        <v>0.24657534246575341</v>
      </c>
      <c r="G279" s="24" t="s">
        <v>69</v>
      </c>
      <c r="I279" s="25">
        <f t="shared" si="9"/>
        <v>2009</v>
      </c>
    </row>
    <row r="280" spans="1:9" x14ac:dyDescent="0.3">
      <c r="A280">
        <v>279</v>
      </c>
      <c r="B280" s="28" t="s">
        <v>299</v>
      </c>
      <c r="C280" s="27" t="s">
        <v>68</v>
      </c>
      <c r="D280" s="22">
        <v>39783</v>
      </c>
      <c r="E280" s="22">
        <v>40483</v>
      </c>
      <c r="F280" s="23">
        <f t="shared" si="8"/>
        <v>1.9178082191780821</v>
      </c>
      <c r="G280" s="24" t="s">
        <v>111</v>
      </c>
      <c r="H280" s="24"/>
      <c r="I280" s="25">
        <f t="shared" si="9"/>
        <v>2010</v>
      </c>
    </row>
    <row r="281" spans="1:9" x14ac:dyDescent="0.3">
      <c r="A281">
        <v>280</v>
      </c>
      <c r="B281" s="28" t="s">
        <v>300</v>
      </c>
      <c r="C281" s="27" t="s">
        <v>68</v>
      </c>
      <c r="D281" s="29">
        <v>40634</v>
      </c>
      <c r="E281" s="22">
        <v>41548</v>
      </c>
      <c r="F281" s="23">
        <f t="shared" si="8"/>
        <v>2.504109589041096</v>
      </c>
      <c r="G281" s="24" t="s">
        <v>111</v>
      </c>
      <c r="H281" s="24"/>
      <c r="I281" s="25">
        <f t="shared" si="9"/>
        <v>2013</v>
      </c>
    </row>
    <row r="282" spans="1:9" x14ac:dyDescent="0.3">
      <c r="A282">
        <v>281</v>
      </c>
      <c r="B282" s="28" t="s">
        <v>301</v>
      </c>
      <c r="C282" s="27" t="s">
        <v>72</v>
      </c>
      <c r="D282" s="29">
        <v>41244</v>
      </c>
      <c r="E282" s="29">
        <v>42005</v>
      </c>
      <c r="F282" s="23">
        <f t="shared" si="8"/>
        <v>2.0849315068493151</v>
      </c>
      <c r="G282" s="25" t="s">
        <v>80</v>
      </c>
      <c r="I282" s="25">
        <f t="shared" si="9"/>
        <v>2015</v>
      </c>
    </row>
    <row r="283" spans="1:9" x14ac:dyDescent="0.3">
      <c r="A283">
        <v>282</v>
      </c>
      <c r="B283" s="20" t="s">
        <v>302</v>
      </c>
      <c r="C283" s="21" t="s">
        <v>74</v>
      </c>
      <c r="D283" s="26">
        <v>32690</v>
      </c>
      <c r="E283" s="26">
        <v>32752</v>
      </c>
      <c r="F283" s="23">
        <f t="shared" si="8"/>
        <v>0.16986301369863013</v>
      </c>
      <c r="G283" s="24" t="s">
        <v>69</v>
      </c>
      <c r="I283" s="25">
        <f t="shared" si="9"/>
        <v>1989</v>
      </c>
    </row>
    <row r="284" spans="1:9" x14ac:dyDescent="0.3">
      <c r="A284">
        <v>283</v>
      </c>
      <c r="B284" s="20" t="s">
        <v>302</v>
      </c>
      <c r="C284" s="21" t="s">
        <v>74</v>
      </c>
      <c r="D284" s="26">
        <v>32690</v>
      </c>
      <c r="E284" s="26">
        <v>32752</v>
      </c>
      <c r="F284" s="23">
        <f t="shared" si="8"/>
        <v>0.16986301369863013</v>
      </c>
      <c r="G284" s="24" t="s">
        <v>69</v>
      </c>
      <c r="I284" s="25">
        <f t="shared" si="9"/>
        <v>1989</v>
      </c>
    </row>
    <row r="285" spans="1:9" x14ac:dyDescent="0.3">
      <c r="A285">
        <v>284</v>
      </c>
      <c r="B285" s="20" t="s">
        <v>303</v>
      </c>
      <c r="C285" s="21" t="s">
        <v>74</v>
      </c>
      <c r="D285" s="22">
        <v>32964</v>
      </c>
      <c r="E285" s="26">
        <v>33055</v>
      </c>
      <c r="F285" s="23">
        <f t="shared" si="8"/>
        <v>0.24931506849315069</v>
      </c>
      <c r="G285" s="24" t="s">
        <v>69</v>
      </c>
      <c r="I285" s="25">
        <f t="shared" si="9"/>
        <v>1990</v>
      </c>
    </row>
    <row r="286" spans="1:9" x14ac:dyDescent="0.3">
      <c r="A286">
        <v>285</v>
      </c>
      <c r="B286" s="20" t="s">
        <v>304</v>
      </c>
      <c r="C286" s="21" t="s">
        <v>72</v>
      </c>
      <c r="D286" s="22">
        <v>32964</v>
      </c>
      <c r="E286" s="22">
        <v>33390</v>
      </c>
      <c r="F286" s="23">
        <f t="shared" si="8"/>
        <v>1.167123287671233</v>
      </c>
      <c r="G286" s="24" t="s">
        <v>111</v>
      </c>
      <c r="I286" s="25">
        <f t="shared" si="9"/>
        <v>1991</v>
      </c>
    </row>
    <row r="287" spans="1:9" x14ac:dyDescent="0.3">
      <c r="A287">
        <v>286</v>
      </c>
      <c r="B287" s="28" t="s">
        <v>305</v>
      </c>
      <c r="C287" s="27" t="s">
        <v>68</v>
      </c>
      <c r="D287" s="30">
        <v>35704</v>
      </c>
      <c r="E287" s="30">
        <v>36434</v>
      </c>
      <c r="F287" s="23">
        <f t="shared" si="8"/>
        <v>2</v>
      </c>
      <c r="G287" s="21" t="s">
        <v>111</v>
      </c>
      <c r="I287" s="25">
        <f t="shared" si="9"/>
        <v>1999</v>
      </c>
    </row>
    <row r="288" spans="1:9" x14ac:dyDescent="0.3">
      <c r="A288">
        <v>287</v>
      </c>
      <c r="B288" s="28" t="s">
        <v>305</v>
      </c>
      <c r="C288" s="27" t="s">
        <v>68</v>
      </c>
      <c r="D288" s="30">
        <v>35704</v>
      </c>
      <c r="E288" s="30">
        <v>36434</v>
      </c>
      <c r="F288" s="23">
        <f t="shared" si="8"/>
        <v>2</v>
      </c>
      <c r="G288" s="21" t="s">
        <v>111</v>
      </c>
      <c r="I288" s="25">
        <f t="shared" si="9"/>
        <v>1999</v>
      </c>
    </row>
    <row r="289" spans="1:9" x14ac:dyDescent="0.3">
      <c r="A289">
        <v>288</v>
      </c>
      <c r="B289" s="28" t="s">
        <v>306</v>
      </c>
      <c r="C289" s="27" t="s">
        <v>74</v>
      </c>
      <c r="D289" s="30">
        <v>36557</v>
      </c>
      <c r="E289" s="29">
        <v>36617</v>
      </c>
      <c r="F289" s="23">
        <f t="shared" si="8"/>
        <v>0.16438356164383561</v>
      </c>
      <c r="G289" s="24" t="s">
        <v>69</v>
      </c>
      <c r="H289" s="25" t="s">
        <v>77</v>
      </c>
      <c r="I289" s="25">
        <f t="shared" si="9"/>
        <v>2000</v>
      </c>
    </row>
    <row r="290" spans="1:9" x14ac:dyDescent="0.3">
      <c r="A290">
        <v>289</v>
      </c>
      <c r="B290" s="28" t="s">
        <v>306</v>
      </c>
      <c r="C290" s="27" t="s">
        <v>74</v>
      </c>
      <c r="D290" s="30">
        <v>36557</v>
      </c>
      <c r="E290" s="29">
        <v>36617</v>
      </c>
      <c r="F290" s="23">
        <f t="shared" si="8"/>
        <v>0.16438356164383561</v>
      </c>
      <c r="G290" s="24" t="s">
        <v>69</v>
      </c>
      <c r="H290" s="25" t="s">
        <v>77</v>
      </c>
      <c r="I290" s="25">
        <f t="shared" si="9"/>
        <v>2000</v>
      </c>
    </row>
    <row r="291" spans="1:9" x14ac:dyDescent="0.3">
      <c r="A291">
        <v>290</v>
      </c>
      <c r="B291" s="28" t="s">
        <v>307</v>
      </c>
      <c r="C291" s="27" t="s">
        <v>68</v>
      </c>
      <c r="D291" s="29">
        <v>36892</v>
      </c>
      <c r="E291" s="29">
        <v>37926</v>
      </c>
      <c r="F291" s="23">
        <f t="shared" si="8"/>
        <v>2.8328767123287673</v>
      </c>
      <c r="G291" s="24" t="s">
        <v>69</v>
      </c>
      <c r="H291" s="25" t="s">
        <v>308</v>
      </c>
      <c r="I291" s="25">
        <f t="shared" si="9"/>
        <v>2003</v>
      </c>
    </row>
    <row r="292" spans="1:9" x14ac:dyDescent="0.3">
      <c r="A292">
        <v>291</v>
      </c>
      <c r="B292" s="28" t="s">
        <v>307</v>
      </c>
      <c r="C292" s="27" t="s">
        <v>68</v>
      </c>
      <c r="D292" s="29">
        <v>36892</v>
      </c>
      <c r="E292" s="29">
        <v>37926</v>
      </c>
      <c r="F292" s="23">
        <f t="shared" si="8"/>
        <v>2.8328767123287673</v>
      </c>
      <c r="G292" s="24" t="s">
        <v>69</v>
      </c>
      <c r="H292" s="25" t="s">
        <v>70</v>
      </c>
      <c r="I292" s="25">
        <f t="shared" si="9"/>
        <v>2003</v>
      </c>
    </row>
    <row r="293" spans="1:9" x14ac:dyDescent="0.3">
      <c r="A293">
        <v>292</v>
      </c>
      <c r="B293" s="28" t="s">
        <v>309</v>
      </c>
      <c r="C293" s="27" t="s">
        <v>72</v>
      </c>
      <c r="D293" s="29">
        <v>38047</v>
      </c>
      <c r="E293" s="29">
        <v>38777</v>
      </c>
      <c r="F293" s="23">
        <f t="shared" si="8"/>
        <v>2</v>
      </c>
      <c r="G293" s="24" t="s">
        <v>69</v>
      </c>
      <c r="I293" s="25">
        <f t="shared" si="9"/>
        <v>2006</v>
      </c>
    </row>
    <row r="294" spans="1:9" x14ac:dyDescent="0.3">
      <c r="A294">
        <v>293</v>
      </c>
      <c r="B294" s="28" t="s">
        <v>310</v>
      </c>
      <c r="C294" s="27" t="s">
        <v>72</v>
      </c>
      <c r="D294" s="29">
        <v>38047</v>
      </c>
      <c r="E294" s="22">
        <v>42005</v>
      </c>
      <c r="F294" s="23">
        <f t="shared" si="8"/>
        <v>10.843835616438357</v>
      </c>
      <c r="G294" s="24" t="s">
        <v>80</v>
      </c>
      <c r="I294" s="25">
        <f t="shared" si="9"/>
        <v>2015</v>
      </c>
    </row>
    <row r="295" spans="1:9" x14ac:dyDescent="0.3">
      <c r="A295">
        <v>294</v>
      </c>
      <c r="B295" s="28" t="s">
        <v>311</v>
      </c>
      <c r="C295" s="27" t="s">
        <v>72</v>
      </c>
      <c r="D295" s="29">
        <v>38687</v>
      </c>
      <c r="E295" s="29">
        <v>39052</v>
      </c>
      <c r="F295" s="23">
        <f t="shared" si="8"/>
        <v>1</v>
      </c>
      <c r="G295" s="24" t="s">
        <v>69</v>
      </c>
      <c r="H295" s="25" t="s">
        <v>312</v>
      </c>
      <c r="I295" s="25">
        <f t="shared" si="9"/>
        <v>2006</v>
      </c>
    </row>
    <row r="296" spans="1:9" x14ac:dyDescent="0.3">
      <c r="A296">
        <v>295</v>
      </c>
      <c r="B296" s="28" t="s">
        <v>313</v>
      </c>
      <c r="C296" s="27" t="s">
        <v>68</v>
      </c>
      <c r="D296" s="29">
        <v>38687</v>
      </c>
      <c r="E296" s="22">
        <v>40179</v>
      </c>
      <c r="F296" s="23">
        <f t="shared" si="8"/>
        <v>4.087671232876712</v>
      </c>
      <c r="G296" s="24" t="s">
        <v>111</v>
      </c>
      <c r="I296" s="25">
        <f t="shared" si="9"/>
        <v>2010</v>
      </c>
    </row>
    <row r="297" spans="1:9" x14ac:dyDescent="0.3">
      <c r="A297">
        <v>296</v>
      </c>
      <c r="B297" s="28" t="s">
        <v>314</v>
      </c>
      <c r="C297" s="27" t="s">
        <v>74</v>
      </c>
      <c r="D297" s="22">
        <v>39783</v>
      </c>
      <c r="E297" s="22">
        <v>39845</v>
      </c>
      <c r="F297" s="23">
        <f t="shared" si="8"/>
        <v>0.16986301369863013</v>
      </c>
      <c r="G297" s="24" t="s">
        <v>69</v>
      </c>
      <c r="H297" s="25" t="s">
        <v>228</v>
      </c>
      <c r="I297" s="25">
        <f t="shared" si="9"/>
        <v>2009</v>
      </c>
    </row>
    <row r="298" spans="1:9" x14ac:dyDescent="0.3">
      <c r="A298">
        <v>297</v>
      </c>
      <c r="B298" s="28" t="s">
        <v>314</v>
      </c>
      <c r="C298" s="27" t="s">
        <v>74</v>
      </c>
      <c r="D298" s="29">
        <v>39783</v>
      </c>
      <c r="E298" s="29">
        <v>39845</v>
      </c>
      <c r="F298" s="23">
        <f t="shared" si="8"/>
        <v>0.16986301369863013</v>
      </c>
      <c r="G298" s="24" t="s">
        <v>69</v>
      </c>
      <c r="H298" s="25" t="s">
        <v>228</v>
      </c>
      <c r="I298" s="25">
        <f t="shared" si="9"/>
        <v>2009</v>
      </c>
    </row>
    <row r="299" spans="1:9" x14ac:dyDescent="0.3">
      <c r="A299">
        <v>298</v>
      </c>
      <c r="B299" s="28" t="s">
        <v>315</v>
      </c>
      <c r="C299" s="27" t="s">
        <v>74</v>
      </c>
      <c r="D299" s="29">
        <v>39722</v>
      </c>
      <c r="E299" s="29">
        <v>39753</v>
      </c>
      <c r="F299" s="23">
        <f t="shared" si="8"/>
        <v>8.4931506849315067E-2</v>
      </c>
      <c r="G299" s="24" t="s">
        <v>69</v>
      </c>
      <c r="I299" s="25">
        <f t="shared" si="9"/>
        <v>2008</v>
      </c>
    </row>
    <row r="300" spans="1:9" x14ac:dyDescent="0.3">
      <c r="A300">
        <v>299</v>
      </c>
      <c r="B300" s="28" t="s">
        <v>315</v>
      </c>
      <c r="C300" s="27" t="s">
        <v>74</v>
      </c>
      <c r="D300" s="29">
        <v>39722</v>
      </c>
      <c r="E300" s="29">
        <v>39753</v>
      </c>
      <c r="F300" s="23">
        <f t="shared" si="8"/>
        <v>8.4931506849315067E-2</v>
      </c>
      <c r="G300" s="24" t="s">
        <v>69</v>
      </c>
      <c r="I300" s="25">
        <f t="shared" si="9"/>
        <v>2008</v>
      </c>
    </row>
    <row r="301" spans="1:9" x14ac:dyDescent="0.3">
      <c r="A301">
        <v>300</v>
      </c>
      <c r="B301" s="28" t="s">
        <v>316</v>
      </c>
      <c r="C301" s="27" t="s">
        <v>68</v>
      </c>
      <c r="D301" s="29">
        <v>39904</v>
      </c>
      <c r="E301" s="22">
        <v>40575</v>
      </c>
      <c r="F301" s="23">
        <f t="shared" si="8"/>
        <v>1.8383561643835618</v>
      </c>
      <c r="G301" s="24" t="s">
        <v>111</v>
      </c>
      <c r="I301" s="25">
        <f t="shared" si="9"/>
        <v>2011</v>
      </c>
    </row>
    <row r="302" spans="1:9" x14ac:dyDescent="0.3">
      <c r="A302">
        <v>301</v>
      </c>
      <c r="B302" s="28" t="s">
        <v>28</v>
      </c>
      <c r="C302" s="27" t="s">
        <v>72</v>
      </c>
      <c r="D302" s="29">
        <v>39904</v>
      </c>
      <c r="E302" s="22">
        <v>42005</v>
      </c>
      <c r="F302" s="23">
        <f t="shared" si="8"/>
        <v>5.7561643835616438</v>
      </c>
      <c r="G302" s="24" t="s">
        <v>80</v>
      </c>
      <c r="I302" s="25">
        <f t="shared" si="9"/>
        <v>2015</v>
      </c>
    </row>
    <row r="303" spans="1:9" x14ac:dyDescent="0.3">
      <c r="A303">
        <v>302</v>
      </c>
      <c r="B303" s="28" t="s">
        <v>317</v>
      </c>
      <c r="C303" s="27" t="s">
        <v>74</v>
      </c>
      <c r="D303" s="29">
        <v>40575</v>
      </c>
      <c r="E303" s="22">
        <v>40695</v>
      </c>
      <c r="F303" s="23">
        <f t="shared" si="8"/>
        <v>0.32876712328767121</v>
      </c>
      <c r="G303" s="21" t="s">
        <v>69</v>
      </c>
      <c r="I303" s="25">
        <f t="shared" si="9"/>
        <v>2011</v>
      </c>
    </row>
    <row r="304" spans="1:9" x14ac:dyDescent="0.3">
      <c r="A304">
        <v>303</v>
      </c>
      <c r="B304" s="28" t="s">
        <v>317</v>
      </c>
      <c r="C304" s="27" t="s">
        <v>74</v>
      </c>
      <c r="D304" s="29">
        <v>40575</v>
      </c>
      <c r="E304" s="22">
        <v>40695</v>
      </c>
      <c r="F304" s="23">
        <f t="shared" si="8"/>
        <v>0.32876712328767121</v>
      </c>
      <c r="G304" s="21" t="s">
        <v>69</v>
      </c>
      <c r="I304" s="25">
        <f t="shared" si="9"/>
        <v>2011</v>
      </c>
    </row>
    <row r="305" spans="1:9" x14ac:dyDescent="0.3">
      <c r="A305">
        <v>304</v>
      </c>
      <c r="B305" s="28" t="s">
        <v>318</v>
      </c>
      <c r="C305" s="27" t="s">
        <v>74</v>
      </c>
      <c r="D305" s="29">
        <v>40848</v>
      </c>
      <c r="E305" s="22">
        <v>40878</v>
      </c>
      <c r="F305" s="23">
        <f t="shared" si="8"/>
        <v>8.2191780821917804E-2</v>
      </c>
      <c r="G305" s="21" t="s">
        <v>69</v>
      </c>
      <c r="H305" s="25" t="s">
        <v>228</v>
      </c>
      <c r="I305" s="25">
        <f t="shared" si="9"/>
        <v>2011</v>
      </c>
    </row>
    <row r="306" spans="1:9" x14ac:dyDescent="0.3">
      <c r="A306">
        <v>305</v>
      </c>
      <c r="B306" s="28" t="s">
        <v>318</v>
      </c>
      <c r="C306" s="27" t="s">
        <v>74</v>
      </c>
      <c r="D306" s="29">
        <v>40848</v>
      </c>
      <c r="E306" s="22">
        <v>40878</v>
      </c>
      <c r="F306" s="23">
        <f t="shared" si="8"/>
        <v>8.2191780821917804E-2</v>
      </c>
      <c r="G306" s="21" t="s">
        <v>69</v>
      </c>
      <c r="H306" s="25" t="s">
        <v>228</v>
      </c>
      <c r="I306" s="25">
        <f t="shared" si="9"/>
        <v>2011</v>
      </c>
    </row>
    <row r="307" spans="1:9" x14ac:dyDescent="0.3">
      <c r="A307">
        <v>306</v>
      </c>
      <c r="B307" s="28" t="s">
        <v>319</v>
      </c>
      <c r="C307" s="27" t="s">
        <v>74</v>
      </c>
      <c r="D307" s="29">
        <v>41061</v>
      </c>
      <c r="E307" s="29">
        <v>41122</v>
      </c>
      <c r="F307" s="23">
        <f t="shared" si="8"/>
        <v>0.16712328767123288</v>
      </c>
      <c r="G307" s="25" t="s">
        <v>69</v>
      </c>
      <c r="H307" s="25" t="s">
        <v>106</v>
      </c>
      <c r="I307" s="25">
        <f t="shared" si="9"/>
        <v>2012</v>
      </c>
    </row>
    <row r="308" spans="1:9" x14ac:dyDescent="0.3">
      <c r="A308">
        <v>307</v>
      </c>
      <c r="B308" s="28" t="s">
        <v>320</v>
      </c>
      <c r="C308" s="27" t="s">
        <v>72</v>
      </c>
      <c r="D308" s="29">
        <v>41061</v>
      </c>
      <c r="E308" s="29">
        <v>41426</v>
      </c>
      <c r="F308" s="23">
        <f t="shared" si="8"/>
        <v>1</v>
      </c>
      <c r="G308" s="25" t="s">
        <v>69</v>
      </c>
      <c r="H308" s="25" t="s">
        <v>106</v>
      </c>
      <c r="I308" s="25">
        <f t="shared" si="9"/>
        <v>2013</v>
      </c>
    </row>
    <row r="309" spans="1:9" x14ac:dyDescent="0.3">
      <c r="A309">
        <v>308</v>
      </c>
      <c r="B309" s="28" t="s">
        <v>321</v>
      </c>
      <c r="C309" s="27" t="s">
        <v>74</v>
      </c>
      <c r="D309" s="29">
        <v>41699</v>
      </c>
      <c r="E309" s="29">
        <v>41791</v>
      </c>
      <c r="F309" s="23">
        <f t="shared" si="8"/>
        <v>0.25205479452054796</v>
      </c>
      <c r="G309" s="25" t="s">
        <v>69</v>
      </c>
      <c r="H309" s="25" t="s">
        <v>473</v>
      </c>
      <c r="I309" s="25">
        <f t="shared" si="9"/>
        <v>2014</v>
      </c>
    </row>
    <row r="310" spans="1:9" x14ac:dyDescent="0.3">
      <c r="A310">
        <v>309</v>
      </c>
      <c r="B310" s="28" t="s">
        <v>321</v>
      </c>
      <c r="C310" s="27" t="s">
        <v>74</v>
      </c>
      <c r="D310" s="29">
        <v>41699</v>
      </c>
      <c r="E310" s="29">
        <v>41791</v>
      </c>
      <c r="F310" s="23">
        <f t="shared" si="8"/>
        <v>0.25205479452054796</v>
      </c>
      <c r="G310" s="25" t="s">
        <v>69</v>
      </c>
      <c r="H310" s="25" t="s">
        <v>473</v>
      </c>
      <c r="I310" s="25">
        <f t="shared" si="9"/>
        <v>2014</v>
      </c>
    </row>
    <row r="311" spans="1:9" x14ac:dyDescent="0.3">
      <c r="A311">
        <v>310</v>
      </c>
      <c r="B311" s="28" t="s">
        <v>322</v>
      </c>
      <c r="C311" s="27" t="s">
        <v>74</v>
      </c>
      <c r="D311" s="29">
        <v>41944</v>
      </c>
      <c r="E311" s="29">
        <v>42005</v>
      </c>
      <c r="F311" s="23">
        <f t="shared" si="8"/>
        <v>0.16712328767123288</v>
      </c>
      <c r="G311" s="25" t="s">
        <v>69</v>
      </c>
      <c r="H311" s="25" t="s">
        <v>473</v>
      </c>
      <c r="I311" s="25">
        <f t="shared" si="9"/>
        <v>2015</v>
      </c>
    </row>
    <row r="312" spans="1:9" x14ac:dyDescent="0.3">
      <c r="A312">
        <v>311</v>
      </c>
      <c r="B312" s="28" t="s">
        <v>323</v>
      </c>
      <c r="C312" s="27" t="s">
        <v>68</v>
      </c>
      <c r="D312" s="29">
        <v>36678</v>
      </c>
      <c r="E312" s="30">
        <v>37226</v>
      </c>
      <c r="F312" s="23">
        <f t="shared" si="8"/>
        <v>1.5013698630136987</v>
      </c>
      <c r="G312" s="24" t="s">
        <v>111</v>
      </c>
      <c r="I312" s="25">
        <f t="shared" si="9"/>
        <v>2001</v>
      </c>
    </row>
    <row r="313" spans="1:9" x14ac:dyDescent="0.3">
      <c r="A313">
        <v>312</v>
      </c>
      <c r="B313" s="28" t="s">
        <v>323</v>
      </c>
      <c r="C313" s="27" t="s">
        <v>68</v>
      </c>
      <c r="D313" s="29">
        <v>36678</v>
      </c>
      <c r="E313" s="30">
        <v>37226</v>
      </c>
      <c r="F313" s="23">
        <f t="shared" si="8"/>
        <v>1.5013698630136987</v>
      </c>
      <c r="G313" s="24" t="s">
        <v>111</v>
      </c>
      <c r="I313" s="25">
        <f t="shared" si="9"/>
        <v>2001</v>
      </c>
    </row>
    <row r="314" spans="1:9" x14ac:dyDescent="0.3">
      <c r="A314">
        <v>313</v>
      </c>
      <c r="B314" s="28" t="s">
        <v>324</v>
      </c>
      <c r="C314" s="27" t="s">
        <v>72</v>
      </c>
      <c r="D314" s="29">
        <v>37622</v>
      </c>
      <c r="E314" s="22">
        <v>40695</v>
      </c>
      <c r="F314" s="23">
        <f t="shared" si="8"/>
        <v>8.419178082191781</v>
      </c>
      <c r="G314" s="24" t="s">
        <v>69</v>
      </c>
      <c r="I314" s="25">
        <f t="shared" si="9"/>
        <v>2011</v>
      </c>
    </row>
    <row r="315" spans="1:9" x14ac:dyDescent="0.3">
      <c r="A315">
        <v>314</v>
      </c>
      <c r="B315" s="28" t="s">
        <v>325</v>
      </c>
      <c r="C315" s="27" t="s">
        <v>74</v>
      </c>
      <c r="D315" s="29">
        <v>38322</v>
      </c>
      <c r="E315" s="30">
        <v>38353</v>
      </c>
      <c r="F315" s="23">
        <f t="shared" si="8"/>
        <v>8.4931506849315067E-2</v>
      </c>
      <c r="G315" s="24" t="s">
        <v>69</v>
      </c>
      <c r="I315" s="25">
        <f t="shared" si="9"/>
        <v>2005</v>
      </c>
    </row>
    <row r="316" spans="1:9" x14ac:dyDescent="0.3">
      <c r="A316">
        <v>315</v>
      </c>
      <c r="B316" s="28" t="s">
        <v>325</v>
      </c>
      <c r="C316" s="27" t="s">
        <v>74</v>
      </c>
      <c r="D316" s="29">
        <v>38322</v>
      </c>
      <c r="E316" s="30">
        <v>38353</v>
      </c>
      <c r="F316" s="23">
        <f t="shared" si="8"/>
        <v>8.4931506849315067E-2</v>
      </c>
      <c r="G316" s="24" t="s">
        <v>69</v>
      </c>
      <c r="I316" s="25">
        <f t="shared" si="9"/>
        <v>2005</v>
      </c>
    </row>
    <row r="317" spans="1:9" x14ac:dyDescent="0.3">
      <c r="A317">
        <v>316</v>
      </c>
      <c r="B317" s="28" t="s">
        <v>326</v>
      </c>
      <c r="C317" s="27" t="s">
        <v>74</v>
      </c>
      <c r="D317" s="29">
        <v>38443</v>
      </c>
      <c r="E317" s="29">
        <v>38534</v>
      </c>
      <c r="F317" s="23">
        <f t="shared" si="8"/>
        <v>0.24931506849315069</v>
      </c>
      <c r="G317" s="24" t="s">
        <v>69</v>
      </c>
      <c r="I317" s="25">
        <f t="shared" si="9"/>
        <v>2005</v>
      </c>
    </row>
    <row r="318" spans="1:9" x14ac:dyDescent="0.3">
      <c r="A318">
        <v>317</v>
      </c>
      <c r="B318" s="28" t="s">
        <v>327</v>
      </c>
      <c r="C318" s="27" t="s">
        <v>72</v>
      </c>
      <c r="D318" s="29">
        <v>38443</v>
      </c>
      <c r="E318" s="22">
        <v>42005</v>
      </c>
      <c r="F318" s="23">
        <f t="shared" si="8"/>
        <v>9.7589041095890412</v>
      </c>
      <c r="G318" s="24" t="s">
        <v>80</v>
      </c>
      <c r="I318" s="25">
        <f t="shared" si="9"/>
        <v>2015</v>
      </c>
    </row>
    <row r="319" spans="1:9" x14ac:dyDescent="0.3">
      <c r="A319">
        <v>318</v>
      </c>
      <c r="B319" s="28" t="s">
        <v>328</v>
      </c>
      <c r="C319" s="27" t="s">
        <v>74</v>
      </c>
      <c r="D319" s="29">
        <v>39052</v>
      </c>
      <c r="E319" s="29">
        <v>39114</v>
      </c>
      <c r="F319" s="23">
        <f t="shared" si="8"/>
        <v>0.16986301369863013</v>
      </c>
      <c r="G319" s="24" t="s">
        <v>69</v>
      </c>
      <c r="I319" s="25">
        <f t="shared" si="9"/>
        <v>2007</v>
      </c>
    </row>
    <row r="320" spans="1:9" x14ac:dyDescent="0.3">
      <c r="A320">
        <v>319</v>
      </c>
      <c r="B320" s="28" t="s">
        <v>328</v>
      </c>
      <c r="C320" s="27" t="s">
        <v>74</v>
      </c>
      <c r="D320" s="22">
        <v>39052</v>
      </c>
      <c r="E320" s="22">
        <v>39264</v>
      </c>
      <c r="F320" s="23">
        <f t="shared" si="8"/>
        <v>0.58082191780821912</v>
      </c>
      <c r="G320" s="24" t="s">
        <v>69</v>
      </c>
      <c r="H320" s="24"/>
      <c r="I320" s="25">
        <f t="shared" si="9"/>
        <v>2007</v>
      </c>
    </row>
    <row r="321" spans="1:9" x14ac:dyDescent="0.3">
      <c r="A321">
        <v>320</v>
      </c>
      <c r="B321" s="28" t="s">
        <v>329</v>
      </c>
      <c r="C321" s="27" t="s">
        <v>72</v>
      </c>
      <c r="D321" s="29">
        <v>41244</v>
      </c>
      <c r="E321" s="29">
        <v>42005</v>
      </c>
      <c r="F321" s="23">
        <f t="shared" si="8"/>
        <v>2.0849315068493151</v>
      </c>
      <c r="G321" s="25" t="s">
        <v>80</v>
      </c>
      <c r="I321" s="25">
        <f t="shared" si="9"/>
        <v>2015</v>
      </c>
    </row>
    <row r="322" spans="1:9" x14ac:dyDescent="0.3">
      <c r="A322">
        <v>321</v>
      </c>
      <c r="B322" s="28" t="s">
        <v>330</v>
      </c>
      <c r="C322" s="27" t="s">
        <v>72</v>
      </c>
      <c r="D322" s="29">
        <v>41852</v>
      </c>
      <c r="E322" s="29">
        <v>42005</v>
      </c>
      <c r="F322" s="23">
        <f t="shared" si="8"/>
        <v>0.41917808219178082</v>
      </c>
      <c r="G322" s="25" t="s">
        <v>80</v>
      </c>
      <c r="I322" s="25">
        <f t="shared" si="9"/>
        <v>2015</v>
      </c>
    </row>
    <row r="323" spans="1:9" x14ac:dyDescent="0.3">
      <c r="A323">
        <v>322</v>
      </c>
      <c r="B323" s="28" t="s">
        <v>331</v>
      </c>
      <c r="C323" s="27" t="s">
        <v>68</v>
      </c>
      <c r="D323" s="29">
        <v>41852</v>
      </c>
      <c r="E323" s="29">
        <v>42005</v>
      </c>
      <c r="F323" s="23">
        <f t="shared" ref="F323:F386" si="10">(E323-D323)/365</f>
        <v>0.41917808219178082</v>
      </c>
      <c r="G323" s="25" t="s">
        <v>80</v>
      </c>
      <c r="I323" s="25">
        <f t="shared" ref="I323:I386" si="11">YEAR(E323)</f>
        <v>2015</v>
      </c>
    </row>
    <row r="324" spans="1:9" x14ac:dyDescent="0.3">
      <c r="A324">
        <v>323</v>
      </c>
      <c r="B324" s="28" t="s">
        <v>332</v>
      </c>
      <c r="C324" s="27" t="s">
        <v>74</v>
      </c>
      <c r="D324" s="29">
        <v>40452</v>
      </c>
      <c r="E324" s="29">
        <v>40513</v>
      </c>
      <c r="F324" s="23">
        <f t="shared" si="10"/>
        <v>0.16712328767123288</v>
      </c>
      <c r="G324" s="24" t="s">
        <v>69</v>
      </c>
      <c r="I324" s="25">
        <f t="shared" si="11"/>
        <v>2010</v>
      </c>
    </row>
    <row r="325" spans="1:9" x14ac:dyDescent="0.3">
      <c r="A325">
        <v>324</v>
      </c>
      <c r="B325" s="28" t="s">
        <v>332</v>
      </c>
      <c r="C325" s="27" t="s">
        <v>74</v>
      </c>
      <c r="D325" s="29">
        <v>40452</v>
      </c>
      <c r="E325" s="22">
        <v>40634</v>
      </c>
      <c r="F325" s="23">
        <f t="shared" si="10"/>
        <v>0.49863013698630138</v>
      </c>
      <c r="G325" s="24" t="s">
        <v>69</v>
      </c>
      <c r="H325" s="25" t="s">
        <v>75</v>
      </c>
      <c r="I325" s="25">
        <f t="shared" si="11"/>
        <v>2011</v>
      </c>
    </row>
    <row r="326" spans="1:9" x14ac:dyDescent="0.3">
      <c r="A326">
        <v>325</v>
      </c>
      <c r="B326" s="28" t="s">
        <v>333</v>
      </c>
      <c r="C326" s="27" t="s">
        <v>74</v>
      </c>
      <c r="D326" s="29">
        <v>40909</v>
      </c>
      <c r="E326" s="29">
        <v>40940</v>
      </c>
      <c r="F326" s="23">
        <f t="shared" si="10"/>
        <v>8.4931506849315067E-2</v>
      </c>
      <c r="G326" s="24" t="s">
        <v>69</v>
      </c>
      <c r="H326" s="25" t="s">
        <v>473</v>
      </c>
      <c r="I326" s="25">
        <f t="shared" si="11"/>
        <v>2012</v>
      </c>
    </row>
    <row r="327" spans="1:9" x14ac:dyDescent="0.3">
      <c r="A327">
        <v>326</v>
      </c>
      <c r="B327" s="28" t="s">
        <v>333</v>
      </c>
      <c r="C327" s="27" t="s">
        <v>74</v>
      </c>
      <c r="D327" s="29">
        <v>40909</v>
      </c>
      <c r="E327" s="29">
        <v>40940</v>
      </c>
      <c r="F327" s="23">
        <f t="shared" si="10"/>
        <v>8.4931506849315067E-2</v>
      </c>
      <c r="G327" s="24" t="s">
        <v>69</v>
      </c>
      <c r="H327" s="25" t="s">
        <v>473</v>
      </c>
      <c r="I327" s="25">
        <f t="shared" si="11"/>
        <v>2012</v>
      </c>
    </row>
    <row r="328" spans="1:9" x14ac:dyDescent="0.3">
      <c r="A328">
        <v>327</v>
      </c>
      <c r="B328" s="28" t="s">
        <v>334</v>
      </c>
      <c r="C328" s="27" t="s">
        <v>72</v>
      </c>
      <c r="D328" s="29">
        <v>41183</v>
      </c>
      <c r="E328" s="29">
        <v>41426</v>
      </c>
      <c r="F328" s="23">
        <f t="shared" si="10"/>
        <v>0.66575342465753429</v>
      </c>
      <c r="G328" s="25" t="s">
        <v>69</v>
      </c>
      <c r="H328" s="25" t="s">
        <v>473</v>
      </c>
      <c r="I328" s="25">
        <f t="shared" si="11"/>
        <v>2013</v>
      </c>
    </row>
    <row r="329" spans="1:9" x14ac:dyDescent="0.3">
      <c r="A329">
        <v>328</v>
      </c>
      <c r="B329" s="28" t="s">
        <v>334</v>
      </c>
      <c r="C329" s="27" t="s">
        <v>72</v>
      </c>
      <c r="D329" s="29">
        <v>41183</v>
      </c>
      <c r="E329" s="29">
        <v>41426</v>
      </c>
      <c r="F329" s="23">
        <f t="shared" si="10"/>
        <v>0.66575342465753429</v>
      </c>
      <c r="G329" s="25" t="s">
        <v>69</v>
      </c>
      <c r="H329" s="25" t="s">
        <v>473</v>
      </c>
      <c r="I329" s="25">
        <f t="shared" si="11"/>
        <v>2013</v>
      </c>
    </row>
    <row r="330" spans="1:9" x14ac:dyDescent="0.3">
      <c r="A330">
        <v>329</v>
      </c>
      <c r="B330" s="28" t="s">
        <v>335</v>
      </c>
      <c r="C330" s="27" t="s">
        <v>74</v>
      </c>
      <c r="D330" s="29">
        <v>41579</v>
      </c>
      <c r="E330" s="29">
        <v>41730</v>
      </c>
      <c r="F330" s="23">
        <f t="shared" si="10"/>
        <v>0.41369863013698632</v>
      </c>
      <c r="G330" s="25" t="s">
        <v>69</v>
      </c>
      <c r="H330" s="25" t="s">
        <v>75</v>
      </c>
      <c r="I330" s="25">
        <f t="shared" si="11"/>
        <v>2014</v>
      </c>
    </row>
    <row r="331" spans="1:9" x14ac:dyDescent="0.3">
      <c r="A331">
        <v>330</v>
      </c>
      <c r="B331" s="28" t="s">
        <v>335</v>
      </c>
      <c r="C331" s="27" t="s">
        <v>74</v>
      </c>
      <c r="D331" s="29">
        <v>41579</v>
      </c>
      <c r="E331" s="29">
        <v>41760</v>
      </c>
      <c r="F331" s="23">
        <f t="shared" si="10"/>
        <v>0.49589041095890413</v>
      </c>
      <c r="G331" s="25" t="s">
        <v>69</v>
      </c>
      <c r="I331" s="25">
        <f t="shared" si="11"/>
        <v>2014</v>
      </c>
    </row>
    <row r="332" spans="1:9" x14ac:dyDescent="0.3">
      <c r="A332">
        <v>331</v>
      </c>
      <c r="B332" s="28" t="s">
        <v>336</v>
      </c>
      <c r="C332" s="27" t="s">
        <v>74</v>
      </c>
      <c r="D332" s="29">
        <v>41883</v>
      </c>
      <c r="E332" s="29">
        <v>41944</v>
      </c>
      <c r="F332" s="23">
        <f t="shared" si="10"/>
        <v>0.16712328767123288</v>
      </c>
      <c r="G332" s="25" t="s">
        <v>69</v>
      </c>
      <c r="I332" s="25">
        <f t="shared" si="11"/>
        <v>2014</v>
      </c>
    </row>
    <row r="333" spans="1:9" x14ac:dyDescent="0.3">
      <c r="A333">
        <v>332</v>
      </c>
      <c r="B333" s="28" t="s">
        <v>337</v>
      </c>
      <c r="C333" s="27" t="s">
        <v>68</v>
      </c>
      <c r="D333" s="29">
        <v>41883</v>
      </c>
      <c r="E333" s="29">
        <v>42005</v>
      </c>
      <c r="F333" s="23">
        <f t="shared" si="10"/>
        <v>0.33424657534246577</v>
      </c>
      <c r="G333" s="25" t="s">
        <v>80</v>
      </c>
      <c r="I333" s="25">
        <f t="shared" si="11"/>
        <v>2015</v>
      </c>
    </row>
    <row r="334" spans="1:9" x14ac:dyDescent="0.3">
      <c r="A334">
        <v>333</v>
      </c>
      <c r="B334" s="28" t="s">
        <v>338</v>
      </c>
      <c r="C334" s="27" t="s">
        <v>74</v>
      </c>
      <c r="D334" s="30">
        <v>37469</v>
      </c>
      <c r="E334" s="30">
        <v>37530</v>
      </c>
      <c r="F334" s="23">
        <f t="shared" si="10"/>
        <v>0.16712328767123288</v>
      </c>
      <c r="G334" s="24" t="s">
        <v>69</v>
      </c>
      <c r="H334" s="25" t="s">
        <v>75</v>
      </c>
      <c r="I334" s="25">
        <f t="shared" si="11"/>
        <v>2002</v>
      </c>
    </row>
    <row r="335" spans="1:9" x14ac:dyDescent="0.3">
      <c r="A335">
        <v>334</v>
      </c>
      <c r="B335" s="28" t="s">
        <v>338</v>
      </c>
      <c r="C335" s="27" t="s">
        <v>74</v>
      </c>
      <c r="D335" s="30">
        <v>37469</v>
      </c>
      <c r="E335" s="30">
        <v>37530</v>
      </c>
      <c r="F335" s="23">
        <f t="shared" si="10"/>
        <v>0.16712328767123288</v>
      </c>
      <c r="G335" s="24" t="s">
        <v>69</v>
      </c>
      <c r="H335" s="25" t="s">
        <v>75</v>
      </c>
      <c r="I335" s="25">
        <f t="shared" si="11"/>
        <v>2002</v>
      </c>
    </row>
    <row r="336" spans="1:9" x14ac:dyDescent="0.3">
      <c r="A336">
        <v>335</v>
      </c>
      <c r="B336" s="28" t="s">
        <v>339</v>
      </c>
      <c r="C336" s="27" t="s">
        <v>74</v>
      </c>
      <c r="D336" s="30">
        <v>37712</v>
      </c>
      <c r="E336" s="30">
        <v>37742</v>
      </c>
      <c r="F336" s="23">
        <f t="shared" si="10"/>
        <v>8.2191780821917804E-2</v>
      </c>
      <c r="G336" s="24" t="s">
        <v>69</v>
      </c>
      <c r="I336" s="25">
        <f t="shared" si="11"/>
        <v>2003</v>
      </c>
    </row>
    <row r="337" spans="1:9" x14ac:dyDescent="0.3">
      <c r="A337">
        <v>336</v>
      </c>
      <c r="B337" s="28" t="s">
        <v>339</v>
      </c>
      <c r="C337" s="27" t="s">
        <v>74</v>
      </c>
      <c r="D337" s="30">
        <v>37712</v>
      </c>
      <c r="E337" s="30">
        <v>37742</v>
      </c>
      <c r="F337" s="23">
        <f t="shared" si="10"/>
        <v>8.2191780821917804E-2</v>
      </c>
      <c r="G337" s="24" t="s">
        <v>69</v>
      </c>
      <c r="I337" s="25">
        <f t="shared" si="11"/>
        <v>2003</v>
      </c>
    </row>
    <row r="338" spans="1:9" x14ac:dyDescent="0.3">
      <c r="A338">
        <v>337</v>
      </c>
      <c r="B338" s="28" t="s">
        <v>340</v>
      </c>
      <c r="C338" s="27" t="s">
        <v>68</v>
      </c>
      <c r="D338" s="29">
        <v>37956</v>
      </c>
      <c r="E338" s="29">
        <v>38018</v>
      </c>
      <c r="F338" s="23">
        <f t="shared" si="10"/>
        <v>0.16986301369863013</v>
      </c>
      <c r="G338" s="24" t="s">
        <v>69</v>
      </c>
      <c r="H338" s="25" t="s">
        <v>473</v>
      </c>
      <c r="I338" s="25">
        <f t="shared" si="11"/>
        <v>2004</v>
      </c>
    </row>
    <row r="339" spans="1:9" x14ac:dyDescent="0.3">
      <c r="A339">
        <v>338</v>
      </c>
      <c r="B339" s="28" t="s">
        <v>341</v>
      </c>
      <c r="C339" s="27" t="s">
        <v>72</v>
      </c>
      <c r="D339" s="29">
        <v>37956</v>
      </c>
      <c r="E339" s="29">
        <v>40360</v>
      </c>
      <c r="F339" s="23">
        <f t="shared" si="10"/>
        <v>6.5863013698630137</v>
      </c>
      <c r="G339" s="24" t="s">
        <v>69</v>
      </c>
      <c r="H339" s="25" t="s">
        <v>84</v>
      </c>
      <c r="I339" s="25">
        <f t="shared" si="11"/>
        <v>2010</v>
      </c>
    </row>
    <row r="340" spans="1:9" x14ac:dyDescent="0.3">
      <c r="A340">
        <v>339</v>
      </c>
      <c r="B340" s="28" t="s">
        <v>342</v>
      </c>
      <c r="C340" s="27" t="s">
        <v>68</v>
      </c>
      <c r="D340" s="29">
        <v>37956</v>
      </c>
      <c r="E340" s="22">
        <v>40513</v>
      </c>
      <c r="F340" s="23">
        <f t="shared" si="10"/>
        <v>7.0054794520547947</v>
      </c>
      <c r="G340" s="24" t="s">
        <v>69</v>
      </c>
      <c r="H340" s="24"/>
      <c r="I340" s="25">
        <f t="shared" si="11"/>
        <v>2010</v>
      </c>
    </row>
    <row r="341" spans="1:9" x14ac:dyDescent="0.3">
      <c r="A341">
        <v>340</v>
      </c>
      <c r="B341" s="28" t="s">
        <v>343</v>
      </c>
      <c r="C341" s="27" t="s">
        <v>74</v>
      </c>
      <c r="D341" s="29">
        <v>38596</v>
      </c>
      <c r="E341" s="29">
        <v>38687</v>
      </c>
      <c r="F341" s="23">
        <f t="shared" si="10"/>
        <v>0.24931506849315069</v>
      </c>
      <c r="G341" s="24" t="s">
        <v>69</v>
      </c>
      <c r="H341" s="25" t="s">
        <v>473</v>
      </c>
      <c r="I341" s="25">
        <f t="shared" si="11"/>
        <v>2005</v>
      </c>
    </row>
    <row r="342" spans="1:9" x14ac:dyDescent="0.3">
      <c r="A342">
        <v>341</v>
      </c>
      <c r="B342" s="28" t="s">
        <v>344</v>
      </c>
      <c r="C342" s="27" t="s">
        <v>72</v>
      </c>
      <c r="D342" s="29">
        <v>38596</v>
      </c>
      <c r="E342" s="29">
        <v>39387</v>
      </c>
      <c r="F342" s="23">
        <f t="shared" si="10"/>
        <v>2.1671232876712327</v>
      </c>
      <c r="G342" s="24" t="s">
        <v>111</v>
      </c>
      <c r="I342" s="25">
        <f t="shared" si="11"/>
        <v>2007</v>
      </c>
    </row>
    <row r="343" spans="1:9" x14ac:dyDescent="0.3">
      <c r="A343">
        <v>342</v>
      </c>
      <c r="B343" s="28" t="s">
        <v>345</v>
      </c>
      <c r="C343" s="27" t="s">
        <v>72</v>
      </c>
      <c r="D343" s="29">
        <v>38596</v>
      </c>
      <c r="E343" s="22">
        <v>42005</v>
      </c>
      <c r="F343" s="23">
        <f t="shared" si="10"/>
        <v>9.3397260273972602</v>
      </c>
      <c r="G343" s="24" t="s">
        <v>80</v>
      </c>
      <c r="I343" s="25">
        <f t="shared" si="11"/>
        <v>2015</v>
      </c>
    </row>
    <row r="344" spans="1:9" x14ac:dyDescent="0.3">
      <c r="A344">
        <v>343</v>
      </c>
      <c r="B344" s="28" t="s">
        <v>346</v>
      </c>
      <c r="C344" s="27" t="s">
        <v>72</v>
      </c>
      <c r="D344" s="29">
        <v>39479</v>
      </c>
      <c r="E344" s="29">
        <v>39508</v>
      </c>
      <c r="F344" s="23">
        <f t="shared" si="10"/>
        <v>7.9452054794520555E-2</v>
      </c>
      <c r="G344" s="24" t="s">
        <v>69</v>
      </c>
      <c r="H344" s="25" t="s">
        <v>106</v>
      </c>
      <c r="I344" s="25">
        <f t="shared" si="11"/>
        <v>2008</v>
      </c>
    </row>
    <row r="345" spans="1:9" x14ac:dyDescent="0.3">
      <c r="A345">
        <v>344</v>
      </c>
      <c r="B345" s="28" t="s">
        <v>346</v>
      </c>
      <c r="C345" s="27" t="s">
        <v>72</v>
      </c>
      <c r="D345" s="29">
        <v>39479</v>
      </c>
      <c r="E345" s="29">
        <v>39508</v>
      </c>
      <c r="F345" s="23">
        <f t="shared" si="10"/>
        <v>7.9452054794520555E-2</v>
      </c>
      <c r="G345" s="24" t="s">
        <v>69</v>
      </c>
      <c r="H345" s="25" t="s">
        <v>106</v>
      </c>
      <c r="I345" s="25">
        <f t="shared" si="11"/>
        <v>2008</v>
      </c>
    </row>
    <row r="346" spans="1:9" x14ac:dyDescent="0.3">
      <c r="A346">
        <v>345</v>
      </c>
      <c r="B346" s="28" t="s">
        <v>347</v>
      </c>
      <c r="C346" s="27" t="s">
        <v>68</v>
      </c>
      <c r="D346" s="29">
        <v>39479</v>
      </c>
      <c r="E346" s="29">
        <v>39630</v>
      </c>
      <c r="F346" s="23">
        <f t="shared" si="10"/>
        <v>0.41369863013698632</v>
      </c>
      <c r="G346" s="24" t="s">
        <v>69</v>
      </c>
      <c r="H346" s="25" t="s">
        <v>106</v>
      </c>
      <c r="I346" s="25">
        <f t="shared" si="11"/>
        <v>2008</v>
      </c>
    </row>
    <row r="347" spans="1:9" x14ac:dyDescent="0.3">
      <c r="A347">
        <v>346</v>
      </c>
      <c r="B347" s="28" t="s">
        <v>348</v>
      </c>
      <c r="C347" s="27" t="s">
        <v>72</v>
      </c>
      <c r="D347" s="22">
        <v>39783</v>
      </c>
      <c r="E347" s="22">
        <v>40756</v>
      </c>
      <c r="F347" s="23">
        <f t="shared" si="10"/>
        <v>2.6657534246575341</v>
      </c>
      <c r="G347" s="24" t="s">
        <v>111</v>
      </c>
      <c r="H347" s="24"/>
      <c r="I347" s="25">
        <f t="shared" si="11"/>
        <v>2011</v>
      </c>
    </row>
    <row r="348" spans="1:9" x14ac:dyDescent="0.3">
      <c r="A348">
        <v>347</v>
      </c>
      <c r="B348" s="28" t="s">
        <v>349</v>
      </c>
      <c r="C348" s="27" t="s">
        <v>68</v>
      </c>
      <c r="D348" s="31">
        <v>40544</v>
      </c>
      <c r="E348" s="22">
        <v>41640</v>
      </c>
      <c r="F348" s="23">
        <f t="shared" si="10"/>
        <v>3.0027397260273974</v>
      </c>
      <c r="G348" s="32" t="s">
        <v>69</v>
      </c>
      <c r="I348" s="25">
        <f t="shared" si="11"/>
        <v>2014</v>
      </c>
    </row>
    <row r="349" spans="1:9" x14ac:dyDescent="0.3">
      <c r="A349">
        <v>348</v>
      </c>
      <c r="B349" s="28" t="s">
        <v>350</v>
      </c>
      <c r="C349" s="27" t="s">
        <v>68</v>
      </c>
      <c r="D349" s="29">
        <v>41334</v>
      </c>
      <c r="E349" s="29">
        <v>41487</v>
      </c>
      <c r="F349" s="23">
        <f t="shared" si="10"/>
        <v>0.41917808219178082</v>
      </c>
      <c r="G349" s="25" t="s">
        <v>69</v>
      </c>
      <c r="I349" s="25">
        <f t="shared" si="11"/>
        <v>2013</v>
      </c>
    </row>
    <row r="350" spans="1:9" x14ac:dyDescent="0.3">
      <c r="A350">
        <v>349</v>
      </c>
      <c r="B350" s="28" t="s">
        <v>351</v>
      </c>
      <c r="C350" s="27" t="s">
        <v>72</v>
      </c>
      <c r="D350" s="29">
        <v>41334</v>
      </c>
      <c r="E350" s="29">
        <v>42005</v>
      </c>
      <c r="F350" s="23">
        <f t="shared" si="10"/>
        <v>1.8383561643835618</v>
      </c>
      <c r="G350" s="25" t="s">
        <v>80</v>
      </c>
      <c r="I350" s="25">
        <f t="shared" si="11"/>
        <v>2015</v>
      </c>
    </row>
    <row r="351" spans="1:9" x14ac:dyDescent="0.3">
      <c r="A351">
        <v>350</v>
      </c>
      <c r="B351" s="28" t="s">
        <v>352</v>
      </c>
      <c r="C351" s="27" t="s">
        <v>74</v>
      </c>
      <c r="D351" s="29">
        <v>41671</v>
      </c>
      <c r="E351" s="29">
        <v>41791</v>
      </c>
      <c r="F351" s="23">
        <f t="shared" si="10"/>
        <v>0.32876712328767121</v>
      </c>
      <c r="G351" s="25" t="s">
        <v>69</v>
      </c>
      <c r="I351" s="25">
        <f t="shared" si="11"/>
        <v>2014</v>
      </c>
    </row>
    <row r="352" spans="1:9" x14ac:dyDescent="0.3">
      <c r="A352">
        <v>351</v>
      </c>
      <c r="B352" s="28" t="s">
        <v>353</v>
      </c>
      <c r="C352" s="27" t="s">
        <v>74</v>
      </c>
      <c r="D352" s="29">
        <v>41944</v>
      </c>
      <c r="E352" s="29">
        <v>42005</v>
      </c>
      <c r="F352" s="23">
        <f t="shared" si="10"/>
        <v>0.16712328767123288</v>
      </c>
      <c r="G352" s="25" t="s">
        <v>80</v>
      </c>
      <c r="I352" s="25">
        <f t="shared" si="11"/>
        <v>2015</v>
      </c>
    </row>
    <row r="353" spans="1:9" x14ac:dyDescent="0.3">
      <c r="A353">
        <v>352</v>
      </c>
      <c r="B353" s="28" t="s">
        <v>354</v>
      </c>
      <c r="C353" s="27" t="s">
        <v>74</v>
      </c>
      <c r="D353" s="22">
        <v>36100</v>
      </c>
      <c r="E353" s="30">
        <v>36161</v>
      </c>
      <c r="F353" s="23">
        <f t="shared" si="10"/>
        <v>0.16712328767123288</v>
      </c>
      <c r="G353" s="24" t="s">
        <v>69</v>
      </c>
      <c r="I353" s="25">
        <f t="shared" si="11"/>
        <v>1999</v>
      </c>
    </row>
    <row r="354" spans="1:9" x14ac:dyDescent="0.3">
      <c r="A354">
        <v>353</v>
      </c>
      <c r="B354" s="28" t="s">
        <v>355</v>
      </c>
      <c r="C354" s="27" t="s">
        <v>72</v>
      </c>
      <c r="D354" s="22">
        <v>36100</v>
      </c>
      <c r="E354" s="22">
        <v>41183</v>
      </c>
      <c r="F354" s="23">
        <f t="shared" si="10"/>
        <v>13.926027397260274</v>
      </c>
      <c r="G354" s="24" t="s">
        <v>69</v>
      </c>
      <c r="H354" s="24"/>
      <c r="I354" s="25">
        <f t="shared" si="11"/>
        <v>2012</v>
      </c>
    </row>
    <row r="355" spans="1:9" x14ac:dyDescent="0.3">
      <c r="A355">
        <v>354</v>
      </c>
      <c r="B355" s="28" t="s">
        <v>356</v>
      </c>
      <c r="C355" s="27" t="s">
        <v>68</v>
      </c>
      <c r="D355" s="22">
        <v>36861</v>
      </c>
      <c r="E355" s="22">
        <v>42005</v>
      </c>
      <c r="F355" s="23">
        <f t="shared" si="10"/>
        <v>14.093150684931507</v>
      </c>
      <c r="G355" s="24" t="s">
        <v>80</v>
      </c>
      <c r="I355" s="25">
        <f t="shared" si="11"/>
        <v>2015</v>
      </c>
    </row>
    <row r="356" spans="1:9" x14ac:dyDescent="0.3">
      <c r="A356">
        <v>355</v>
      </c>
      <c r="B356" s="28" t="s">
        <v>357</v>
      </c>
      <c r="C356" s="27" t="s">
        <v>74</v>
      </c>
      <c r="D356" s="30">
        <v>37622</v>
      </c>
      <c r="E356" s="30">
        <v>37681</v>
      </c>
      <c r="F356" s="23">
        <f t="shared" si="10"/>
        <v>0.16164383561643836</v>
      </c>
      <c r="G356" s="21" t="s">
        <v>69</v>
      </c>
      <c r="H356" s="27"/>
      <c r="I356" s="25">
        <f t="shared" si="11"/>
        <v>2003</v>
      </c>
    </row>
    <row r="357" spans="1:9" x14ac:dyDescent="0.3">
      <c r="A357">
        <v>356</v>
      </c>
      <c r="B357" s="28" t="s">
        <v>358</v>
      </c>
      <c r="C357" s="27" t="s">
        <v>72</v>
      </c>
      <c r="D357" s="30">
        <v>37622</v>
      </c>
      <c r="E357" s="30">
        <v>38169</v>
      </c>
      <c r="F357" s="23">
        <f t="shared" si="10"/>
        <v>1.4986301369863013</v>
      </c>
      <c r="G357" s="24" t="s">
        <v>111</v>
      </c>
      <c r="I357" s="25">
        <f t="shared" si="11"/>
        <v>2004</v>
      </c>
    </row>
    <row r="358" spans="1:9" x14ac:dyDescent="0.3">
      <c r="A358">
        <v>357</v>
      </c>
      <c r="B358" s="28" t="s">
        <v>359</v>
      </c>
      <c r="C358" s="27" t="s">
        <v>74</v>
      </c>
      <c r="D358" s="30">
        <v>38384</v>
      </c>
      <c r="E358" s="30">
        <v>38443</v>
      </c>
      <c r="F358" s="23">
        <f t="shared" si="10"/>
        <v>0.16164383561643836</v>
      </c>
      <c r="G358" s="21" t="s">
        <v>69</v>
      </c>
      <c r="H358" s="27"/>
      <c r="I358" s="25">
        <f t="shared" si="11"/>
        <v>2005</v>
      </c>
    </row>
    <row r="359" spans="1:9" x14ac:dyDescent="0.3">
      <c r="A359">
        <v>358</v>
      </c>
      <c r="B359" s="28" t="s">
        <v>360</v>
      </c>
      <c r="C359" s="27" t="s">
        <v>68</v>
      </c>
      <c r="D359" s="30">
        <v>38384</v>
      </c>
      <c r="E359" s="30">
        <v>38930</v>
      </c>
      <c r="F359" s="23">
        <f t="shared" si="10"/>
        <v>1.4958904109589042</v>
      </c>
      <c r="G359" s="21" t="s">
        <v>111</v>
      </c>
      <c r="I359" s="25">
        <f t="shared" si="11"/>
        <v>2006</v>
      </c>
    </row>
    <row r="360" spans="1:9" x14ac:dyDescent="0.3">
      <c r="A360">
        <v>359</v>
      </c>
      <c r="B360" s="28" t="s">
        <v>361</v>
      </c>
      <c r="C360" s="27" t="s">
        <v>74</v>
      </c>
      <c r="D360" s="30">
        <v>39142</v>
      </c>
      <c r="E360" s="30">
        <v>39203</v>
      </c>
      <c r="F360" s="23">
        <f t="shared" si="10"/>
        <v>0.16712328767123288</v>
      </c>
      <c r="G360" s="21" t="s">
        <v>69</v>
      </c>
      <c r="I360" s="25">
        <f t="shared" si="11"/>
        <v>2007</v>
      </c>
    </row>
    <row r="361" spans="1:9" x14ac:dyDescent="0.3">
      <c r="A361">
        <v>360</v>
      </c>
      <c r="B361" s="28" t="s">
        <v>361</v>
      </c>
      <c r="C361" s="27" t="s">
        <v>74</v>
      </c>
      <c r="D361" s="30">
        <v>39142</v>
      </c>
      <c r="E361" s="30">
        <v>39203</v>
      </c>
      <c r="F361" s="23">
        <f t="shared" si="10"/>
        <v>0.16712328767123288</v>
      </c>
      <c r="G361" s="21" t="s">
        <v>69</v>
      </c>
      <c r="I361" s="25">
        <f t="shared" si="11"/>
        <v>2007</v>
      </c>
    </row>
    <row r="362" spans="1:9" x14ac:dyDescent="0.3">
      <c r="A362">
        <v>361</v>
      </c>
      <c r="B362" s="28" t="s">
        <v>362</v>
      </c>
      <c r="C362" s="27" t="s">
        <v>74</v>
      </c>
      <c r="D362" s="30">
        <v>39448</v>
      </c>
      <c r="E362" s="30">
        <v>39508</v>
      </c>
      <c r="F362" s="23">
        <f t="shared" si="10"/>
        <v>0.16438356164383561</v>
      </c>
      <c r="G362" s="21" t="s">
        <v>69</v>
      </c>
      <c r="H362" s="27"/>
      <c r="I362" s="25">
        <f t="shared" si="11"/>
        <v>2008</v>
      </c>
    </row>
    <row r="363" spans="1:9" x14ac:dyDescent="0.3">
      <c r="A363">
        <v>362</v>
      </c>
      <c r="B363" s="28" t="s">
        <v>362</v>
      </c>
      <c r="C363" s="27" t="s">
        <v>74</v>
      </c>
      <c r="D363" s="30">
        <v>39448</v>
      </c>
      <c r="E363" s="30">
        <v>39508</v>
      </c>
      <c r="F363" s="23">
        <f t="shared" si="10"/>
        <v>0.16438356164383561</v>
      </c>
      <c r="G363" s="21" t="s">
        <v>69</v>
      </c>
      <c r="H363" s="27"/>
      <c r="I363" s="25">
        <f t="shared" si="11"/>
        <v>2008</v>
      </c>
    </row>
    <row r="364" spans="1:9" x14ac:dyDescent="0.3">
      <c r="A364">
        <v>363</v>
      </c>
      <c r="B364" s="28" t="s">
        <v>363</v>
      </c>
      <c r="C364" s="27" t="s">
        <v>68</v>
      </c>
      <c r="D364" s="29">
        <v>39722</v>
      </c>
      <c r="E364" s="29">
        <v>40483</v>
      </c>
      <c r="F364" s="23">
        <f t="shared" si="10"/>
        <v>2.0849315068493151</v>
      </c>
      <c r="G364" s="24" t="s">
        <v>111</v>
      </c>
      <c r="I364" s="25">
        <f t="shared" si="11"/>
        <v>2010</v>
      </c>
    </row>
    <row r="365" spans="1:9" x14ac:dyDescent="0.3">
      <c r="A365">
        <v>364</v>
      </c>
      <c r="B365" s="28" t="s">
        <v>364</v>
      </c>
      <c r="C365" s="27" t="s">
        <v>74</v>
      </c>
      <c r="D365" s="29">
        <v>40513</v>
      </c>
      <c r="E365" s="22">
        <v>40544</v>
      </c>
      <c r="F365" s="23">
        <f t="shared" si="10"/>
        <v>8.4931506849315067E-2</v>
      </c>
      <c r="G365" s="24" t="s">
        <v>69</v>
      </c>
      <c r="I365" s="25">
        <f t="shared" si="11"/>
        <v>2011</v>
      </c>
    </row>
    <row r="366" spans="1:9" x14ac:dyDescent="0.3">
      <c r="A366">
        <v>365</v>
      </c>
      <c r="B366" s="28" t="s">
        <v>365</v>
      </c>
      <c r="C366" s="27" t="s">
        <v>68</v>
      </c>
      <c r="D366" s="29">
        <v>40513</v>
      </c>
      <c r="E366" s="22">
        <v>41730</v>
      </c>
      <c r="F366" s="23">
        <f t="shared" si="10"/>
        <v>3.3342465753424659</v>
      </c>
      <c r="G366" s="24" t="s">
        <v>69</v>
      </c>
      <c r="H366" s="25" t="s">
        <v>75</v>
      </c>
      <c r="I366" s="25">
        <f t="shared" si="11"/>
        <v>2014</v>
      </c>
    </row>
    <row r="367" spans="1:9" x14ac:dyDescent="0.3">
      <c r="A367">
        <v>366</v>
      </c>
      <c r="B367" s="28" t="s">
        <v>366</v>
      </c>
      <c r="C367" s="27" t="s">
        <v>72</v>
      </c>
      <c r="D367" s="29">
        <v>41153</v>
      </c>
      <c r="E367" s="29">
        <v>41456</v>
      </c>
      <c r="F367" s="23">
        <f t="shared" si="10"/>
        <v>0.83013698630136989</v>
      </c>
      <c r="G367" s="25" t="s">
        <v>69</v>
      </c>
      <c r="H367" s="25" t="s">
        <v>75</v>
      </c>
      <c r="I367" s="25">
        <f t="shared" si="11"/>
        <v>2013</v>
      </c>
    </row>
    <row r="368" spans="1:9" x14ac:dyDescent="0.3">
      <c r="A368">
        <v>367</v>
      </c>
      <c r="B368" s="28" t="s">
        <v>367</v>
      </c>
      <c r="C368" s="27" t="s">
        <v>68</v>
      </c>
      <c r="D368" s="29">
        <v>41153</v>
      </c>
      <c r="E368" s="29">
        <v>42005</v>
      </c>
      <c r="F368" s="23">
        <f t="shared" si="10"/>
        <v>2.3342465753424659</v>
      </c>
      <c r="G368" s="25" t="s">
        <v>80</v>
      </c>
      <c r="I368" s="25">
        <f t="shared" si="11"/>
        <v>2015</v>
      </c>
    </row>
    <row r="369" spans="1:9" x14ac:dyDescent="0.3">
      <c r="A369">
        <v>368</v>
      </c>
      <c r="B369" s="28" t="s">
        <v>368</v>
      </c>
      <c r="C369" s="27" t="s">
        <v>74</v>
      </c>
      <c r="D369" s="29">
        <v>41852</v>
      </c>
      <c r="E369" s="29">
        <v>42005</v>
      </c>
      <c r="F369" s="23">
        <f t="shared" si="10"/>
        <v>0.41917808219178082</v>
      </c>
      <c r="G369" s="25" t="s">
        <v>80</v>
      </c>
      <c r="I369" s="25">
        <f t="shared" si="11"/>
        <v>2015</v>
      </c>
    </row>
    <row r="370" spans="1:9" x14ac:dyDescent="0.3">
      <c r="A370">
        <v>369</v>
      </c>
      <c r="B370" s="28" t="s">
        <v>368</v>
      </c>
      <c r="C370" s="27" t="s">
        <v>74</v>
      </c>
      <c r="D370" s="29">
        <v>41852</v>
      </c>
      <c r="E370" s="29">
        <v>42005</v>
      </c>
      <c r="F370" s="23">
        <f t="shared" si="10"/>
        <v>0.41917808219178082</v>
      </c>
      <c r="G370" s="25" t="s">
        <v>80</v>
      </c>
      <c r="I370" s="25">
        <f t="shared" si="11"/>
        <v>2015</v>
      </c>
    </row>
    <row r="371" spans="1:9" x14ac:dyDescent="0.3">
      <c r="A371">
        <v>370</v>
      </c>
      <c r="B371" s="28" t="s">
        <v>369</v>
      </c>
      <c r="C371" s="27" t="s">
        <v>74</v>
      </c>
      <c r="D371" s="29">
        <v>41518</v>
      </c>
      <c r="E371" s="29">
        <v>41548</v>
      </c>
      <c r="F371" s="23">
        <f t="shared" si="10"/>
        <v>8.2191780821917804E-2</v>
      </c>
      <c r="G371" s="25" t="s">
        <v>69</v>
      </c>
      <c r="I371" s="25">
        <f t="shared" si="11"/>
        <v>2013</v>
      </c>
    </row>
    <row r="372" spans="1:9" x14ac:dyDescent="0.3">
      <c r="A372">
        <v>371</v>
      </c>
      <c r="B372" s="28" t="s">
        <v>369</v>
      </c>
      <c r="C372" s="27" t="s">
        <v>74</v>
      </c>
      <c r="D372" s="29">
        <v>41518</v>
      </c>
      <c r="E372" s="29">
        <v>41548</v>
      </c>
      <c r="F372" s="23">
        <f t="shared" si="10"/>
        <v>8.2191780821917804E-2</v>
      </c>
      <c r="G372" s="25" t="s">
        <v>69</v>
      </c>
      <c r="I372" s="25">
        <f t="shared" si="11"/>
        <v>2013</v>
      </c>
    </row>
    <row r="373" spans="1:9" x14ac:dyDescent="0.3">
      <c r="A373">
        <v>372</v>
      </c>
      <c r="B373" s="28" t="s">
        <v>370</v>
      </c>
      <c r="C373" s="27" t="s">
        <v>72</v>
      </c>
      <c r="D373" s="29">
        <v>41730</v>
      </c>
      <c r="E373" s="29">
        <v>42005</v>
      </c>
      <c r="F373" s="23">
        <f t="shared" si="10"/>
        <v>0.75342465753424659</v>
      </c>
      <c r="G373" s="25" t="s">
        <v>80</v>
      </c>
      <c r="I373" s="25">
        <f t="shared" si="11"/>
        <v>2015</v>
      </c>
    </row>
    <row r="374" spans="1:9" x14ac:dyDescent="0.3">
      <c r="A374">
        <v>373</v>
      </c>
      <c r="B374" s="28" t="s">
        <v>370</v>
      </c>
      <c r="C374" s="27" t="s">
        <v>72</v>
      </c>
      <c r="D374" s="29">
        <v>41730</v>
      </c>
      <c r="E374" s="29">
        <v>42005</v>
      </c>
      <c r="F374" s="23">
        <f t="shared" si="10"/>
        <v>0.75342465753424659</v>
      </c>
      <c r="G374" s="25" t="s">
        <v>80</v>
      </c>
      <c r="I374" s="25">
        <f t="shared" si="11"/>
        <v>2015</v>
      </c>
    </row>
    <row r="375" spans="1:9" x14ac:dyDescent="0.3">
      <c r="A375">
        <v>374</v>
      </c>
      <c r="B375" s="20" t="s">
        <v>371</v>
      </c>
      <c r="C375" s="21" t="s">
        <v>74</v>
      </c>
      <c r="D375" s="30">
        <v>34973</v>
      </c>
      <c r="E375" s="30">
        <v>35034</v>
      </c>
      <c r="F375" s="23">
        <f t="shared" si="10"/>
        <v>0.16712328767123288</v>
      </c>
      <c r="G375" s="24" t="s">
        <v>69</v>
      </c>
      <c r="I375" s="25">
        <f t="shared" si="11"/>
        <v>1995</v>
      </c>
    </row>
    <row r="376" spans="1:9" x14ac:dyDescent="0.3">
      <c r="A376">
        <v>375</v>
      </c>
      <c r="B376" s="20" t="s">
        <v>371</v>
      </c>
      <c r="C376" s="21" t="s">
        <v>74</v>
      </c>
      <c r="D376" s="30">
        <v>34973</v>
      </c>
      <c r="E376" s="30">
        <v>35034</v>
      </c>
      <c r="F376" s="23">
        <f t="shared" si="10"/>
        <v>0.16712328767123288</v>
      </c>
      <c r="G376" s="24" t="s">
        <v>69</v>
      </c>
      <c r="I376" s="25">
        <f t="shared" si="11"/>
        <v>1995</v>
      </c>
    </row>
    <row r="377" spans="1:9" x14ac:dyDescent="0.3">
      <c r="A377">
        <v>376</v>
      </c>
      <c r="B377" s="20" t="s">
        <v>372</v>
      </c>
      <c r="C377" s="21" t="s">
        <v>68</v>
      </c>
      <c r="D377" s="30">
        <v>35309</v>
      </c>
      <c r="E377" s="30">
        <v>35551</v>
      </c>
      <c r="F377" s="23">
        <f t="shared" si="10"/>
        <v>0.66301369863013704</v>
      </c>
      <c r="G377" s="25" t="s">
        <v>69</v>
      </c>
      <c r="I377" s="25">
        <f t="shared" si="11"/>
        <v>1997</v>
      </c>
    </row>
    <row r="378" spans="1:9" x14ac:dyDescent="0.3">
      <c r="A378">
        <v>377</v>
      </c>
      <c r="B378" s="20" t="s">
        <v>373</v>
      </c>
      <c r="C378" s="21" t="s">
        <v>74</v>
      </c>
      <c r="D378" s="30">
        <v>35765</v>
      </c>
      <c r="E378" s="30">
        <v>35827</v>
      </c>
      <c r="F378" s="23">
        <f t="shared" si="10"/>
        <v>0.16986301369863013</v>
      </c>
      <c r="G378" s="24" t="s">
        <v>69</v>
      </c>
      <c r="I378" s="25">
        <f t="shared" si="11"/>
        <v>1998</v>
      </c>
    </row>
    <row r="379" spans="1:9" x14ac:dyDescent="0.3">
      <c r="A379">
        <v>378</v>
      </c>
      <c r="B379" s="20" t="s">
        <v>373</v>
      </c>
      <c r="C379" s="21" t="s">
        <v>74</v>
      </c>
      <c r="D379" s="30">
        <v>35765</v>
      </c>
      <c r="E379" s="30">
        <v>35827</v>
      </c>
      <c r="F379" s="23">
        <f t="shared" si="10"/>
        <v>0.16986301369863013</v>
      </c>
      <c r="G379" s="24" t="s">
        <v>69</v>
      </c>
      <c r="I379" s="25">
        <f t="shared" si="11"/>
        <v>1998</v>
      </c>
    </row>
    <row r="380" spans="1:9" x14ac:dyDescent="0.3">
      <c r="A380">
        <v>379</v>
      </c>
      <c r="B380" s="20" t="s">
        <v>374</v>
      </c>
      <c r="C380" s="21" t="s">
        <v>68</v>
      </c>
      <c r="D380" s="29">
        <v>36161</v>
      </c>
      <c r="E380" s="29">
        <v>36647</v>
      </c>
      <c r="F380" s="23">
        <f t="shared" si="10"/>
        <v>1.3315068493150686</v>
      </c>
      <c r="G380" s="24" t="s">
        <v>111</v>
      </c>
      <c r="I380" s="25">
        <f t="shared" si="11"/>
        <v>2000</v>
      </c>
    </row>
    <row r="381" spans="1:9" x14ac:dyDescent="0.3">
      <c r="A381">
        <v>380</v>
      </c>
      <c r="B381" s="20" t="s">
        <v>375</v>
      </c>
      <c r="C381" s="21" t="s">
        <v>74</v>
      </c>
      <c r="D381" s="29">
        <v>36892</v>
      </c>
      <c r="E381" s="29">
        <v>36951</v>
      </c>
      <c r="F381" s="23">
        <f t="shared" si="10"/>
        <v>0.16164383561643836</v>
      </c>
      <c r="G381" s="24" t="s">
        <v>69</v>
      </c>
      <c r="I381" s="25">
        <f t="shared" si="11"/>
        <v>2001</v>
      </c>
    </row>
    <row r="382" spans="1:9" x14ac:dyDescent="0.3">
      <c r="A382">
        <v>381</v>
      </c>
      <c r="B382" s="20" t="s">
        <v>375</v>
      </c>
      <c r="C382" s="21" t="s">
        <v>74</v>
      </c>
      <c r="D382" s="29">
        <v>36892</v>
      </c>
      <c r="E382" s="29">
        <v>36951</v>
      </c>
      <c r="F382" s="23">
        <f t="shared" si="10"/>
        <v>0.16164383561643836</v>
      </c>
      <c r="G382" s="24" t="s">
        <v>69</v>
      </c>
      <c r="I382" s="25">
        <f t="shared" si="11"/>
        <v>2001</v>
      </c>
    </row>
    <row r="383" spans="1:9" x14ac:dyDescent="0.3">
      <c r="A383">
        <v>382</v>
      </c>
      <c r="B383" s="20" t="s">
        <v>376</v>
      </c>
      <c r="C383" s="21" t="s">
        <v>74</v>
      </c>
      <c r="D383" s="29">
        <v>37043</v>
      </c>
      <c r="E383" s="29">
        <v>37135</v>
      </c>
      <c r="F383" s="23">
        <f t="shared" si="10"/>
        <v>0.25205479452054796</v>
      </c>
      <c r="G383" s="24" t="s">
        <v>69</v>
      </c>
      <c r="I383" s="25">
        <f t="shared" si="11"/>
        <v>2001</v>
      </c>
    </row>
    <row r="384" spans="1:9" x14ac:dyDescent="0.3">
      <c r="A384">
        <v>383</v>
      </c>
      <c r="B384" s="20" t="s">
        <v>376</v>
      </c>
      <c r="C384" s="21" t="s">
        <v>74</v>
      </c>
      <c r="D384" s="29">
        <v>37043</v>
      </c>
      <c r="E384" s="29">
        <v>37135</v>
      </c>
      <c r="F384" s="23">
        <f t="shared" si="10"/>
        <v>0.25205479452054796</v>
      </c>
      <c r="G384" s="24" t="s">
        <v>69</v>
      </c>
      <c r="I384" s="25">
        <f t="shared" si="11"/>
        <v>2001</v>
      </c>
    </row>
    <row r="385" spans="1:9" x14ac:dyDescent="0.3">
      <c r="A385">
        <v>384</v>
      </c>
      <c r="B385" s="20" t="s">
        <v>377</v>
      </c>
      <c r="C385" s="21" t="s">
        <v>74</v>
      </c>
      <c r="D385" s="29">
        <v>37288</v>
      </c>
      <c r="E385" s="29">
        <v>37347</v>
      </c>
      <c r="F385" s="23">
        <f t="shared" si="10"/>
        <v>0.16164383561643836</v>
      </c>
      <c r="G385" s="24" t="s">
        <v>69</v>
      </c>
      <c r="I385" s="25">
        <f t="shared" si="11"/>
        <v>2002</v>
      </c>
    </row>
    <row r="386" spans="1:9" x14ac:dyDescent="0.3">
      <c r="A386">
        <v>385</v>
      </c>
      <c r="B386" s="20" t="s">
        <v>377</v>
      </c>
      <c r="C386" s="21" t="s">
        <v>74</v>
      </c>
      <c r="D386" s="29">
        <v>37288</v>
      </c>
      <c r="E386" s="29">
        <v>37347</v>
      </c>
      <c r="F386" s="23">
        <f t="shared" si="10"/>
        <v>0.16164383561643836</v>
      </c>
      <c r="G386" s="24" t="s">
        <v>69</v>
      </c>
      <c r="I386" s="25">
        <f t="shared" si="11"/>
        <v>2002</v>
      </c>
    </row>
    <row r="387" spans="1:9" x14ac:dyDescent="0.3">
      <c r="A387">
        <v>386</v>
      </c>
      <c r="B387" s="20" t="s">
        <v>378</v>
      </c>
      <c r="C387" s="21" t="s">
        <v>74</v>
      </c>
      <c r="D387" s="29">
        <v>37561</v>
      </c>
      <c r="E387" s="29">
        <v>37712</v>
      </c>
      <c r="F387" s="23">
        <f t="shared" ref="F387:F450" si="12">(E387-D387)/365</f>
        <v>0.41369863013698632</v>
      </c>
      <c r="G387" s="24" t="s">
        <v>69</v>
      </c>
      <c r="I387" s="25">
        <f t="shared" ref="I387:I450" si="13">YEAR(E387)</f>
        <v>2003</v>
      </c>
    </row>
    <row r="388" spans="1:9" x14ac:dyDescent="0.3">
      <c r="A388">
        <v>387</v>
      </c>
      <c r="B388" s="20" t="s">
        <v>379</v>
      </c>
      <c r="C388" s="21" t="s">
        <v>68</v>
      </c>
      <c r="D388" s="29">
        <v>37561</v>
      </c>
      <c r="E388" s="29">
        <v>38384</v>
      </c>
      <c r="F388" s="23">
        <f t="shared" si="12"/>
        <v>2.2547945205479452</v>
      </c>
      <c r="G388" s="24" t="s">
        <v>111</v>
      </c>
      <c r="I388" s="25">
        <f t="shared" si="13"/>
        <v>2005</v>
      </c>
    </row>
    <row r="389" spans="1:9" x14ac:dyDescent="0.3">
      <c r="A389">
        <v>388</v>
      </c>
      <c r="B389" s="20" t="s">
        <v>380</v>
      </c>
      <c r="C389" s="21" t="s">
        <v>74</v>
      </c>
      <c r="D389" s="29">
        <v>38384</v>
      </c>
      <c r="E389" s="29">
        <v>38412</v>
      </c>
      <c r="F389" s="23">
        <f t="shared" si="12"/>
        <v>7.6712328767123292E-2</v>
      </c>
      <c r="G389" s="24" t="s">
        <v>69</v>
      </c>
      <c r="I389" s="25">
        <f t="shared" si="13"/>
        <v>2005</v>
      </c>
    </row>
    <row r="390" spans="1:9" x14ac:dyDescent="0.3">
      <c r="A390">
        <v>389</v>
      </c>
      <c r="B390" s="20" t="s">
        <v>380</v>
      </c>
      <c r="C390" s="21" t="s">
        <v>74</v>
      </c>
      <c r="D390" s="29">
        <v>38384</v>
      </c>
      <c r="E390" s="29">
        <v>38412</v>
      </c>
      <c r="F390" s="23">
        <f t="shared" si="12"/>
        <v>7.6712328767123292E-2</v>
      </c>
      <c r="G390" s="24" t="s">
        <v>69</v>
      </c>
      <c r="I390" s="25">
        <f t="shared" si="13"/>
        <v>2005</v>
      </c>
    </row>
    <row r="391" spans="1:9" x14ac:dyDescent="0.3">
      <c r="A391">
        <v>390</v>
      </c>
      <c r="B391" s="20" t="s">
        <v>381</v>
      </c>
      <c r="C391" s="21" t="s">
        <v>74</v>
      </c>
      <c r="D391" s="29">
        <v>38504</v>
      </c>
      <c r="E391" s="29">
        <v>38687</v>
      </c>
      <c r="F391" s="23">
        <f t="shared" si="12"/>
        <v>0.50136986301369868</v>
      </c>
      <c r="G391" s="24" t="s">
        <v>69</v>
      </c>
      <c r="I391" s="25">
        <f t="shared" si="13"/>
        <v>2005</v>
      </c>
    </row>
    <row r="392" spans="1:9" x14ac:dyDescent="0.3">
      <c r="A392">
        <v>391</v>
      </c>
      <c r="B392" s="20" t="s">
        <v>382</v>
      </c>
      <c r="C392" s="21" t="s">
        <v>68</v>
      </c>
      <c r="D392" s="29">
        <v>38504</v>
      </c>
      <c r="E392" s="29">
        <v>38961</v>
      </c>
      <c r="F392" s="23">
        <f t="shared" si="12"/>
        <v>1.252054794520548</v>
      </c>
      <c r="G392" s="24" t="s">
        <v>111</v>
      </c>
      <c r="I392" s="25">
        <f t="shared" si="13"/>
        <v>2006</v>
      </c>
    </row>
    <row r="393" spans="1:9" x14ac:dyDescent="0.3">
      <c r="A393">
        <v>392</v>
      </c>
      <c r="B393" s="20" t="s">
        <v>383</v>
      </c>
      <c r="C393" s="21" t="s">
        <v>74</v>
      </c>
      <c r="D393" s="22">
        <v>36923</v>
      </c>
      <c r="E393" s="26">
        <v>37073</v>
      </c>
      <c r="F393" s="23">
        <f t="shared" si="12"/>
        <v>0.41095890410958902</v>
      </c>
      <c r="G393" s="24" t="s">
        <v>69</v>
      </c>
      <c r="I393" s="25">
        <f t="shared" si="13"/>
        <v>2001</v>
      </c>
    </row>
    <row r="394" spans="1:9" x14ac:dyDescent="0.3">
      <c r="A394">
        <v>393</v>
      </c>
      <c r="B394" s="20" t="s">
        <v>384</v>
      </c>
      <c r="C394" s="21" t="s">
        <v>74</v>
      </c>
      <c r="D394" s="22">
        <v>36923</v>
      </c>
      <c r="E394" s="26">
        <v>37073</v>
      </c>
      <c r="F394" s="23">
        <f t="shared" si="12"/>
        <v>0.41095890410958902</v>
      </c>
      <c r="G394" s="24" t="s">
        <v>69</v>
      </c>
      <c r="I394" s="25">
        <f t="shared" si="13"/>
        <v>2001</v>
      </c>
    </row>
    <row r="395" spans="1:9" x14ac:dyDescent="0.3">
      <c r="A395">
        <v>394</v>
      </c>
      <c r="B395" s="28" t="s">
        <v>385</v>
      </c>
      <c r="C395" s="27" t="s">
        <v>74</v>
      </c>
      <c r="D395" s="29">
        <v>40391</v>
      </c>
      <c r="E395" s="29">
        <v>40513</v>
      </c>
      <c r="F395" s="23">
        <f t="shared" si="12"/>
        <v>0.33424657534246577</v>
      </c>
      <c r="G395" s="24" t="s">
        <v>69</v>
      </c>
      <c r="I395" s="25">
        <f t="shared" si="13"/>
        <v>2010</v>
      </c>
    </row>
    <row r="396" spans="1:9" x14ac:dyDescent="0.3">
      <c r="A396">
        <v>395</v>
      </c>
      <c r="B396" s="27" t="s">
        <v>386</v>
      </c>
      <c r="C396" s="27" t="s">
        <v>72</v>
      </c>
      <c r="D396" s="29">
        <v>40695</v>
      </c>
      <c r="E396" s="22">
        <v>42005</v>
      </c>
      <c r="F396" s="23">
        <f t="shared" si="12"/>
        <v>3.5890410958904111</v>
      </c>
      <c r="G396" s="25" t="s">
        <v>80</v>
      </c>
      <c r="I396" s="25">
        <f t="shared" si="13"/>
        <v>2015</v>
      </c>
    </row>
    <row r="397" spans="1:9" x14ac:dyDescent="0.3">
      <c r="A397">
        <v>396</v>
      </c>
      <c r="B397" s="28" t="s">
        <v>387</v>
      </c>
      <c r="C397" s="27" t="s">
        <v>68</v>
      </c>
      <c r="D397" s="29">
        <v>40695</v>
      </c>
      <c r="E397" s="29">
        <v>42005</v>
      </c>
      <c r="F397" s="23">
        <f t="shared" si="12"/>
        <v>3.5890410958904111</v>
      </c>
      <c r="G397" s="25" t="s">
        <v>80</v>
      </c>
      <c r="I397" s="25">
        <f t="shared" si="13"/>
        <v>2015</v>
      </c>
    </row>
    <row r="398" spans="1:9" x14ac:dyDescent="0.3">
      <c r="A398">
        <v>397</v>
      </c>
      <c r="B398" s="28" t="s">
        <v>388</v>
      </c>
      <c r="C398" s="27" t="s">
        <v>74</v>
      </c>
      <c r="D398" s="29">
        <v>41275</v>
      </c>
      <c r="E398" s="29">
        <v>41306</v>
      </c>
      <c r="F398" s="23">
        <f t="shared" si="12"/>
        <v>8.4931506849315067E-2</v>
      </c>
      <c r="G398" s="25" t="s">
        <v>69</v>
      </c>
      <c r="H398" s="25" t="s">
        <v>228</v>
      </c>
      <c r="I398" s="25">
        <f t="shared" si="13"/>
        <v>2013</v>
      </c>
    </row>
    <row r="399" spans="1:9" x14ac:dyDescent="0.3">
      <c r="A399">
        <v>398</v>
      </c>
      <c r="B399" s="28" t="s">
        <v>388</v>
      </c>
      <c r="C399" s="27" t="s">
        <v>74</v>
      </c>
      <c r="D399" s="29">
        <v>41275</v>
      </c>
      <c r="E399" s="29">
        <v>41306</v>
      </c>
      <c r="F399" s="23">
        <f t="shared" si="12"/>
        <v>8.4931506849315067E-2</v>
      </c>
      <c r="G399" s="25" t="s">
        <v>69</v>
      </c>
      <c r="H399" s="25" t="s">
        <v>228</v>
      </c>
      <c r="I399" s="25">
        <f t="shared" si="13"/>
        <v>2013</v>
      </c>
    </row>
    <row r="400" spans="1:9" x14ac:dyDescent="0.3">
      <c r="A400">
        <v>399</v>
      </c>
      <c r="B400" s="28" t="s">
        <v>388</v>
      </c>
      <c r="C400" s="27" t="s">
        <v>74</v>
      </c>
      <c r="D400" s="29">
        <v>41275</v>
      </c>
      <c r="E400" s="29">
        <v>41306</v>
      </c>
      <c r="F400" s="23">
        <f t="shared" si="12"/>
        <v>8.4931506849315067E-2</v>
      </c>
      <c r="G400" s="25" t="s">
        <v>69</v>
      </c>
      <c r="H400" s="25" t="s">
        <v>228</v>
      </c>
      <c r="I400" s="25">
        <f t="shared" si="13"/>
        <v>2013</v>
      </c>
    </row>
    <row r="401" spans="1:9" x14ac:dyDescent="0.3">
      <c r="A401">
        <v>400</v>
      </c>
      <c r="B401" s="28" t="s">
        <v>389</v>
      </c>
      <c r="C401" s="27" t="s">
        <v>72</v>
      </c>
      <c r="D401" s="29">
        <v>41456</v>
      </c>
      <c r="E401" s="29">
        <v>41821</v>
      </c>
      <c r="F401" s="23">
        <f t="shared" si="12"/>
        <v>1</v>
      </c>
      <c r="G401" s="25" t="s">
        <v>69</v>
      </c>
      <c r="H401" s="25" t="s">
        <v>473</v>
      </c>
      <c r="I401" s="25">
        <f t="shared" si="13"/>
        <v>2014</v>
      </c>
    </row>
    <row r="402" spans="1:9" x14ac:dyDescent="0.3">
      <c r="A402">
        <v>401</v>
      </c>
      <c r="B402" s="28" t="s">
        <v>390</v>
      </c>
      <c r="C402" s="27" t="s">
        <v>68</v>
      </c>
      <c r="D402" s="29">
        <v>41456</v>
      </c>
      <c r="E402" s="29">
        <v>42005</v>
      </c>
      <c r="F402" s="23">
        <f t="shared" si="12"/>
        <v>1.5041095890410958</v>
      </c>
      <c r="G402" s="25" t="s">
        <v>80</v>
      </c>
      <c r="I402" s="25">
        <f t="shared" si="13"/>
        <v>2015</v>
      </c>
    </row>
    <row r="403" spans="1:9" x14ac:dyDescent="0.3">
      <c r="A403">
        <v>402</v>
      </c>
      <c r="B403" s="20" t="s">
        <v>391</v>
      </c>
      <c r="C403" s="27" t="s">
        <v>74</v>
      </c>
      <c r="D403" s="26">
        <v>37135</v>
      </c>
      <c r="E403" s="26">
        <v>37165</v>
      </c>
      <c r="F403" s="23">
        <f t="shared" si="12"/>
        <v>8.2191780821917804E-2</v>
      </c>
      <c r="G403" s="24" t="s">
        <v>69</v>
      </c>
      <c r="I403" s="25">
        <f t="shared" si="13"/>
        <v>2001</v>
      </c>
    </row>
    <row r="404" spans="1:9" x14ac:dyDescent="0.3">
      <c r="A404">
        <v>403</v>
      </c>
      <c r="B404" s="20" t="s">
        <v>392</v>
      </c>
      <c r="C404" s="27" t="s">
        <v>74</v>
      </c>
      <c r="D404" s="26">
        <v>37135</v>
      </c>
      <c r="E404" s="26">
        <v>37165</v>
      </c>
      <c r="F404" s="23">
        <f t="shared" si="12"/>
        <v>8.2191780821917804E-2</v>
      </c>
      <c r="G404" s="24" t="s">
        <v>69</v>
      </c>
      <c r="I404" s="25">
        <f t="shared" si="13"/>
        <v>2001</v>
      </c>
    </row>
    <row r="405" spans="1:9" x14ac:dyDescent="0.3">
      <c r="A405">
        <v>404</v>
      </c>
      <c r="B405" s="20" t="s">
        <v>393</v>
      </c>
      <c r="C405" s="27" t="s">
        <v>74</v>
      </c>
      <c r="D405" s="26">
        <v>37530</v>
      </c>
      <c r="E405" s="26">
        <v>37561</v>
      </c>
      <c r="F405" s="23">
        <f t="shared" si="12"/>
        <v>8.4931506849315067E-2</v>
      </c>
      <c r="G405" s="24" t="s">
        <v>69</v>
      </c>
      <c r="I405" s="25">
        <f t="shared" si="13"/>
        <v>2002</v>
      </c>
    </row>
    <row r="406" spans="1:9" x14ac:dyDescent="0.3">
      <c r="A406">
        <v>405</v>
      </c>
      <c r="B406" s="20" t="s">
        <v>393</v>
      </c>
      <c r="C406" s="27" t="s">
        <v>74</v>
      </c>
      <c r="D406" s="26">
        <v>37530</v>
      </c>
      <c r="E406" s="26">
        <v>37561</v>
      </c>
      <c r="F406" s="23">
        <f t="shared" si="12"/>
        <v>8.4931506849315067E-2</v>
      </c>
      <c r="G406" s="24" t="s">
        <v>69</v>
      </c>
      <c r="I406" s="25">
        <f t="shared" si="13"/>
        <v>2002</v>
      </c>
    </row>
    <row r="407" spans="1:9" x14ac:dyDescent="0.3">
      <c r="A407">
        <v>406</v>
      </c>
      <c r="B407" s="20" t="s">
        <v>394</v>
      </c>
      <c r="C407" s="27" t="s">
        <v>74</v>
      </c>
      <c r="D407" s="22">
        <v>37773</v>
      </c>
      <c r="E407" s="22">
        <v>37865</v>
      </c>
      <c r="F407" s="23">
        <f t="shared" si="12"/>
        <v>0.25205479452054796</v>
      </c>
      <c r="G407" s="24" t="s">
        <v>69</v>
      </c>
      <c r="H407" s="25" t="s">
        <v>106</v>
      </c>
      <c r="I407" s="25">
        <f t="shared" si="13"/>
        <v>2003</v>
      </c>
    </row>
    <row r="408" spans="1:9" x14ac:dyDescent="0.3">
      <c r="A408">
        <v>407</v>
      </c>
      <c r="B408" s="20" t="s">
        <v>395</v>
      </c>
      <c r="C408" s="27" t="s">
        <v>72</v>
      </c>
      <c r="D408" s="22">
        <v>37773</v>
      </c>
      <c r="E408" s="22">
        <v>39234</v>
      </c>
      <c r="F408" s="23">
        <f t="shared" si="12"/>
        <v>4.0027397260273974</v>
      </c>
      <c r="G408" s="24" t="s">
        <v>69</v>
      </c>
      <c r="I408" s="25">
        <f t="shared" si="13"/>
        <v>2007</v>
      </c>
    </row>
    <row r="409" spans="1:9" x14ac:dyDescent="0.3">
      <c r="A409">
        <v>408</v>
      </c>
      <c r="B409" s="20" t="s">
        <v>396</v>
      </c>
      <c r="C409" s="27" t="s">
        <v>74</v>
      </c>
      <c r="D409" s="22">
        <v>38292</v>
      </c>
      <c r="E409" s="26">
        <v>38384</v>
      </c>
      <c r="F409" s="23">
        <f t="shared" si="12"/>
        <v>0.25205479452054796</v>
      </c>
      <c r="G409" s="24" t="s">
        <v>69</v>
      </c>
      <c r="I409" s="25">
        <f t="shared" si="13"/>
        <v>2005</v>
      </c>
    </row>
    <row r="410" spans="1:9" x14ac:dyDescent="0.3">
      <c r="A410">
        <v>409</v>
      </c>
      <c r="B410" s="20" t="s">
        <v>396</v>
      </c>
      <c r="C410" s="27" t="s">
        <v>74</v>
      </c>
      <c r="D410" s="22">
        <v>38292</v>
      </c>
      <c r="E410" s="26">
        <v>38384</v>
      </c>
      <c r="F410" s="23">
        <f t="shared" si="12"/>
        <v>0.25205479452054796</v>
      </c>
      <c r="G410" s="24" t="s">
        <v>69</v>
      </c>
      <c r="I410" s="25">
        <f t="shared" si="13"/>
        <v>2005</v>
      </c>
    </row>
    <row r="411" spans="1:9" x14ac:dyDescent="0.3">
      <c r="A411">
        <v>410</v>
      </c>
      <c r="B411" s="20" t="s">
        <v>397</v>
      </c>
      <c r="C411" s="27" t="s">
        <v>74</v>
      </c>
      <c r="D411" s="22">
        <v>38657</v>
      </c>
      <c r="E411" s="26">
        <v>38687</v>
      </c>
      <c r="F411" s="23">
        <f t="shared" si="12"/>
        <v>8.2191780821917804E-2</v>
      </c>
      <c r="G411" s="24" t="s">
        <v>69</v>
      </c>
      <c r="I411" s="25">
        <f t="shared" si="13"/>
        <v>2005</v>
      </c>
    </row>
    <row r="412" spans="1:9" x14ac:dyDescent="0.3">
      <c r="A412">
        <v>411</v>
      </c>
      <c r="B412" s="20" t="s">
        <v>397</v>
      </c>
      <c r="C412" s="27" t="s">
        <v>74</v>
      </c>
      <c r="D412" s="22">
        <v>38657</v>
      </c>
      <c r="E412" s="26">
        <v>38687</v>
      </c>
      <c r="F412" s="23">
        <f t="shared" si="12"/>
        <v>8.2191780821917804E-2</v>
      </c>
      <c r="G412" s="24" t="s">
        <v>69</v>
      </c>
      <c r="I412" s="25">
        <f t="shared" si="13"/>
        <v>2005</v>
      </c>
    </row>
    <row r="413" spans="1:9" x14ac:dyDescent="0.3">
      <c r="A413">
        <v>412</v>
      </c>
      <c r="B413" s="20" t="s">
        <v>398</v>
      </c>
      <c r="C413" s="27" t="s">
        <v>68</v>
      </c>
      <c r="D413" s="22">
        <v>38777</v>
      </c>
      <c r="E413" s="22">
        <v>39995</v>
      </c>
      <c r="F413" s="23">
        <f t="shared" si="12"/>
        <v>3.3369863013698629</v>
      </c>
      <c r="G413" s="24" t="s">
        <v>111</v>
      </c>
      <c r="I413" s="25">
        <f t="shared" si="13"/>
        <v>2009</v>
      </c>
    </row>
    <row r="414" spans="1:9" x14ac:dyDescent="0.3">
      <c r="A414">
        <v>413</v>
      </c>
      <c r="B414" s="20" t="s">
        <v>399</v>
      </c>
      <c r="C414" s="27" t="s">
        <v>72</v>
      </c>
      <c r="D414" s="22">
        <v>38777</v>
      </c>
      <c r="E414" s="22">
        <v>42005</v>
      </c>
      <c r="F414" s="23">
        <f t="shared" si="12"/>
        <v>8.8438356164383567</v>
      </c>
      <c r="G414" s="24" t="s">
        <v>80</v>
      </c>
      <c r="I414" s="25">
        <f t="shared" si="13"/>
        <v>2015</v>
      </c>
    </row>
    <row r="415" spans="1:9" x14ac:dyDescent="0.3">
      <c r="A415">
        <v>414</v>
      </c>
      <c r="B415" s="20" t="s">
        <v>400</v>
      </c>
      <c r="C415" s="27" t="s">
        <v>72</v>
      </c>
      <c r="D415" s="22">
        <v>39692</v>
      </c>
      <c r="E415" s="22">
        <v>42005</v>
      </c>
      <c r="F415" s="23">
        <f t="shared" si="12"/>
        <v>6.3369863013698629</v>
      </c>
      <c r="G415" s="24" t="s">
        <v>80</v>
      </c>
      <c r="I415" s="25">
        <f t="shared" si="13"/>
        <v>2015</v>
      </c>
    </row>
    <row r="416" spans="1:9" x14ac:dyDescent="0.3">
      <c r="A416">
        <v>415</v>
      </c>
      <c r="B416" s="20" t="s">
        <v>401</v>
      </c>
      <c r="C416" s="27" t="s">
        <v>74</v>
      </c>
      <c r="D416" s="22">
        <v>40148</v>
      </c>
      <c r="E416" s="22">
        <v>40179</v>
      </c>
      <c r="F416" s="23">
        <f t="shared" si="12"/>
        <v>8.4931506849315067E-2</v>
      </c>
      <c r="G416" s="24" t="s">
        <v>69</v>
      </c>
      <c r="I416" s="25">
        <f t="shared" si="13"/>
        <v>2010</v>
      </c>
    </row>
    <row r="417" spans="1:9" x14ac:dyDescent="0.3">
      <c r="A417">
        <v>416</v>
      </c>
      <c r="B417" s="20" t="s">
        <v>401</v>
      </c>
      <c r="C417" s="27" t="s">
        <v>74</v>
      </c>
      <c r="D417" s="22">
        <v>40148</v>
      </c>
      <c r="E417" s="22">
        <v>40179</v>
      </c>
      <c r="F417" s="23">
        <f t="shared" si="12"/>
        <v>8.4931506849315067E-2</v>
      </c>
      <c r="G417" s="24" t="s">
        <v>69</v>
      </c>
      <c r="I417" s="25">
        <f t="shared" si="13"/>
        <v>2010</v>
      </c>
    </row>
    <row r="418" spans="1:9" x14ac:dyDescent="0.3">
      <c r="A418">
        <v>417</v>
      </c>
      <c r="B418" s="20" t="s">
        <v>402</v>
      </c>
      <c r="C418" s="27" t="s">
        <v>74</v>
      </c>
      <c r="D418" s="22">
        <v>40544</v>
      </c>
      <c r="E418" s="22">
        <v>40603</v>
      </c>
      <c r="F418" s="23">
        <f t="shared" si="12"/>
        <v>0.16164383561643836</v>
      </c>
      <c r="G418" s="24" t="s">
        <v>69</v>
      </c>
      <c r="I418" s="25">
        <f t="shared" si="13"/>
        <v>2011</v>
      </c>
    </row>
    <row r="419" spans="1:9" x14ac:dyDescent="0.3">
      <c r="A419">
        <v>418</v>
      </c>
      <c r="B419" s="20" t="s">
        <v>402</v>
      </c>
      <c r="C419" s="27" t="s">
        <v>74</v>
      </c>
      <c r="D419" s="22">
        <v>40544</v>
      </c>
      <c r="E419" s="22">
        <v>40603</v>
      </c>
      <c r="F419" s="23">
        <f t="shared" si="12"/>
        <v>0.16164383561643836</v>
      </c>
      <c r="G419" s="24" t="s">
        <v>69</v>
      </c>
      <c r="I419" s="25">
        <f t="shared" si="13"/>
        <v>2011</v>
      </c>
    </row>
    <row r="420" spans="1:9" x14ac:dyDescent="0.3">
      <c r="A420">
        <v>419</v>
      </c>
      <c r="B420" s="28" t="s">
        <v>403</v>
      </c>
      <c r="C420" s="27" t="s">
        <v>68</v>
      </c>
      <c r="D420" s="29">
        <v>41061</v>
      </c>
      <c r="E420" s="29">
        <v>41883</v>
      </c>
      <c r="F420" s="23">
        <f t="shared" si="12"/>
        <v>2.2520547945205478</v>
      </c>
      <c r="G420" s="25" t="s">
        <v>111</v>
      </c>
      <c r="I420" s="25">
        <f t="shared" si="13"/>
        <v>2014</v>
      </c>
    </row>
    <row r="421" spans="1:9" x14ac:dyDescent="0.3">
      <c r="A421">
        <v>420</v>
      </c>
      <c r="B421" s="20" t="s">
        <v>404</v>
      </c>
      <c r="C421" s="27" t="s">
        <v>68</v>
      </c>
      <c r="D421" s="26">
        <v>35612</v>
      </c>
      <c r="E421" s="26">
        <v>36526</v>
      </c>
      <c r="F421" s="23">
        <f t="shared" si="12"/>
        <v>2.504109589041096</v>
      </c>
      <c r="G421" s="24" t="s">
        <v>111</v>
      </c>
      <c r="I421" s="25">
        <f t="shared" si="13"/>
        <v>2000</v>
      </c>
    </row>
    <row r="422" spans="1:9" x14ac:dyDescent="0.3">
      <c r="A422">
        <v>421</v>
      </c>
      <c r="B422" s="20" t="s">
        <v>405</v>
      </c>
      <c r="C422" s="27" t="s">
        <v>68</v>
      </c>
      <c r="D422" s="22">
        <v>36800</v>
      </c>
      <c r="E422" s="22">
        <v>37591</v>
      </c>
      <c r="F422" s="23">
        <f t="shared" si="12"/>
        <v>2.1671232876712327</v>
      </c>
      <c r="G422" s="24" t="s">
        <v>111</v>
      </c>
      <c r="I422" s="25">
        <f t="shared" si="13"/>
        <v>2002</v>
      </c>
    </row>
    <row r="423" spans="1:9" x14ac:dyDescent="0.3">
      <c r="A423">
        <v>422</v>
      </c>
      <c r="B423" s="20" t="s">
        <v>406</v>
      </c>
      <c r="C423" s="27" t="s">
        <v>72</v>
      </c>
      <c r="D423" s="22">
        <v>36800</v>
      </c>
      <c r="E423" s="22">
        <v>42005</v>
      </c>
      <c r="F423" s="23">
        <f t="shared" si="12"/>
        <v>14.260273972602739</v>
      </c>
      <c r="G423" s="24" t="s">
        <v>80</v>
      </c>
      <c r="I423" s="25">
        <f t="shared" si="13"/>
        <v>2015</v>
      </c>
    </row>
    <row r="424" spans="1:9" x14ac:dyDescent="0.3">
      <c r="A424">
        <v>423</v>
      </c>
      <c r="B424" s="20" t="s">
        <v>407</v>
      </c>
      <c r="C424" s="27" t="s">
        <v>72</v>
      </c>
      <c r="D424" s="22">
        <v>37712</v>
      </c>
      <c r="E424" s="22">
        <v>37895</v>
      </c>
      <c r="F424" s="23">
        <f t="shared" si="12"/>
        <v>0.50136986301369868</v>
      </c>
      <c r="G424" s="24" t="s">
        <v>69</v>
      </c>
      <c r="I424" s="25">
        <f t="shared" si="13"/>
        <v>2003</v>
      </c>
    </row>
    <row r="425" spans="1:9" x14ac:dyDescent="0.3">
      <c r="A425">
        <v>424</v>
      </c>
      <c r="B425" s="20" t="s">
        <v>408</v>
      </c>
      <c r="C425" s="27" t="s">
        <v>68</v>
      </c>
      <c r="D425" s="22">
        <v>37712</v>
      </c>
      <c r="E425" s="22">
        <v>40878</v>
      </c>
      <c r="F425" s="23">
        <f t="shared" si="12"/>
        <v>8.6739726027397257</v>
      </c>
      <c r="G425" s="24" t="s">
        <v>111</v>
      </c>
      <c r="I425" s="25">
        <f t="shared" si="13"/>
        <v>2011</v>
      </c>
    </row>
    <row r="426" spans="1:9" x14ac:dyDescent="0.3">
      <c r="A426">
        <v>425</v>
      </c>
      <c r="B426" s="20" t="s">
        <v>409</v>
      </c>
      <c r="C426" s="27" t="s">
        <v>72</v>
      </c>
      <c r="D426" s="22">
        <v>38687</v>
      </c>
      <c r="E426" s="26">
        <v>38838</v>
      </c>
      <c r="F426" s="23">
        <f t="shared" si="12"/>
        <v>0.41369863013698632</v>
      </c>
      <c r="G426" s="24" t="s">
        <v>69</v>
      </c>
      <c r="I426" s="25">
        <f t="shared" si="13"/>
        <v>2006</v>
      </c>
    </row>
    <row r="427" spans="1:9" x14ac:dyDescent="0.3">
      <c r="A427">
        <v>426</v>
      </c>
      <c r="B427" s="20" t="s">
        <v>410</v>
      </c>
      <c r="C427" s="27" t="s">
        <v>68</v>
      </c>
      <c r="D427" s="22">
        <v>38687</v>
      </c>
      <c r="E427" s="22">
        <v>39234</v>
      </c>
      <c r="F427" s="23">
        <f t="shared" si="12"/>
        <v>1.4986301369863013</v>
      </c>
      <c r="G427" s="24" t="s">
        <v>69</v>
      </c>
      <c r="H427" s="25" t="s">
        <v>75</v>
      </c>
      <c r="I427" s="25">
        <f t="shared" si="13"/>
        <v>2007</v>
      </c>
    </row>
    <row r="428" spans="1:9" x14ac:dyDescent="0.3">
      <c r="A428">
        <v>427</v>
      </c>
      <c r="B428" s="20" t="s">
        <v>411</v>
      </c>
      <c r="C428" s="27" t="s">
        <v>68</v>
      </c>
      <c r="D428" s="22">
        <v>39783</v>
      </c>
      <c r="E428" s="22">
        <v>40664</v>
      </c>
      <c r="F428" s="23">
        <f t="shared" si="12"/>
        <v>2.4136986301369863</v>
      </c>
      <c r="G428" s="24" t="s">
        <v>111</v>
      </c>
      <c r="H428" s="24"/>
      <c r="I428" s="25">
        <f t="shared" si="13"/>
        <v>2011</v>
      </c>
    </row>
    <row r="429" spans="1:9" x14ac:dyDescent="0.3">
      <c r="A429">
        <v>428</v>
      </c>
      <c r="B429" s="28" t="s">
        <v>412</v>
      </c>
      <c r="C429" s="27" t="s">
        <v>74</v>
      </c>
      <c r="D429" s="29">
        <v>41030</v>
      </c>
      <c r="E429" s="29">
        <v>41122</v>
      </c>
      <c r="F429" s="23">
        <f t="shared" si="12"/>
        <v>0.25205479452054796</v>
      </c>
      <c r="G429" s="25" t="s">
        <v>69</v>
      </c>
      <c r="I429" s="25">
        <f t="shared" si="13"/>
        <v>2012</v>
      </c>
    </row>
    <row r="430" spans="1:9" x14ac:dyDescent="0.3">
      <c r="A430">
        <v>429</v>
      </c>
      <c r="B430" s="28" t="s">
        <v>412</v>
      </c>
      <c r="C430" s="27" t="s">
        <v>74</v>
      </c>
      <c r="D430" s="29">
        <v>41030</v>
      </c>
      <c r="E430" s="29">
        <v>41183</v>
      </c>
      <c r="F430" s="23">
        <f t="shared" si="12"/>
        <v>0.41917808219178082</v>
      </c>
      <c r="G430" s="25" t="s">
        <v>69</v>
      </c>
      <c r="I430" s="25">
        <f t="shared" si="13"/>
        <v>2012</v>
      </c>
    </row>
    <row r="431" spans="1:9" x14ac:dyDescent="0.3">
      <c r="A431">
        <v>430</v>
      </c>
      <c r="B431" s="28" t="s">
        <v>413</v>
      </c>
      <c r="C431" s="27" t="s">
        <v>74</v>
      </c>
      <c r="D431" s="29">
        <v>41306</v>
      </c>
      <c r="E431" s="29">
        <v>41365</v>
      </c>
      <c r="F431" s="23">
        <f t="shared" si="12"/>
        <v>0.16164383561643836</v>
      </c>
      <c r="G431" s="25" t="s">
        <v>69</v>
      </c>
      <c r="I431" s="25">
        <f t="shared" si="13"/>
        <v>2013</v>
      </c>
    </row>
    <row r="432" spans="1:9" x14ac:dyDescent="0.3">
      <c r="A432">
        <v>431</v>
      </c>
      <c r="B432" s="28" t="s">
        <v>414</v>
      </c>
      <c r="C432" s="27" t="s">
        <v>74</v>
      </c>
      <c r="D432" s="29">
        <v>41640</v>
      </c>
      <c r="E432" s="29">
        <v>41730</v>
      </c>
      <c r="F432" s="23">
        <f t="shared" si="12"/>
        <v>0.24657534246575341</v>
      </c>
      <c r="G432" s="25" t="s">
        <v>69</v>
      </c>
      <c r="I432" s="25">
        <f t="shared" si="13"/>
        <v>2014</v>
      </c>
    </row>
    <row r="433" spans="1:9" x14ac:dyDescent="0.3">
      <c r="A433">
        <v>432</v>
      </c>
      <c r="B433" s="28" t="s">
        <v>414</v>
      </c>
      <c r="C433" s="27" t="s">
        <v>74</v>
      </c>
      <c r="D433" s="29">
        <v>41640</v>
      </c>
      <c r="E433" s="29">
        <v>41730</v>
      </c>
      <c r="F433" s="23">
        <f t="shared" si="12"/>
        <v>0.24657534246575341</v>
      </c>
      <c r="G433" s="25" t="s">
        <v>69</v>
      </c>
      <c r="I433" s="25">
        <f t="shared" si="13"/>
        <v>2014</v>
      </c>
    </row>
    <row r="434" spans="1:9" x14ac:dyDescent="0.3">
      <c r="A434">
        <v>433</v>
      </c>
      <c r="B434" s="28" t="s">
        <v>415</v>
      </c>
      <c r="C434" s="27" t="s">
        <v>74</v>
      </c>
      <c r="D434" s="29">
        <v>41974</v>
      </c>
      <c r="E434" s="29">
        <v>42005</v>
      </c>
      <c r="F434" s="23">
        <f t="shared" si="12"/>
        <v>8.4931506849315067E-2</v>
      </c>
      <c r="G434" s="25" t="s">
        <v>80</v>
      </c>
      <c r="I434" s="25">
        <f t="shared" si="13"/>
        <v>2015</v>
      </c>
    </row>
    <row r="435" spans="1:9" x14ac:dyDescent="0.3">
      <c r="A435">
        <v>434</v>
      </c>
      <c r="B435" s="28" t="s">
        <v>415</v>
      </c>
      <c r="C435" s="27" t="s">
        <v>74</v>
      </c>
      <c r="D435" s="29">
        <v>41974</v>
      </c>
      <c r="E435" s="29">
        <v>42005</v>
      </c>
      <c r="F435" s="23">
        <f t="shared" si="12"/>
        <v>8.4931506849315067E-2</v>
      </c>
      <c r="G435" s="25" t="s">
        <v>80</v>
      </c>
      <c r="I435" s="25">
        <f t="shared" si="13"/>
        <v>2015</v>
      </c>
    </row>
    <row r="436" spans="1:9" x14ac:dyDescent="0.3">
      <c r="A436">
        <v>435</v>
      </c>
      <c r="B436" s="28" t="s">
        <v>416</v>
      </c>
      <c r="C436" s="27" t="s">
        <v>72</v>
      </c>
      <c r="D436" s="30">
        <v>38869</v>
      </c>
      <c r="E436" s="29">
        <v>39234</v>
      </c>
      <c r="F436" s="23">
        <f t="shared" si="12"/>
        <v>1</v>
      </c>
      <c r="G436" s="25" t="s">
        <v>111</v>
      </c>
      <c r="I436" s="25">
        <f t="shared" si="13"/>
        <v>2007</v>
      </c>
    </row>
    <row r="437" spans="1:9" x14ac:dyDescent="0.3">
      <c r="A437">
        <v>436</v>
      </c>
      <c r="B437" s="28" t="s">
        <v>417</v>
      </c>
      <c r="C437" s="27" t="s">
        <v>74</v>
      </c>
      <c r="D437" s="30">
        <v>39600</v>
      </c>
      <c r="E437" s="30">
        <v>39662</v>
      </c>
      <c r="F437" s="23">
        <f t="shared" si="12"/>
        <v>0.16986301369863013</v>
      </c>
      <c r="G437" s="25" t="s">
        <v>69</v>
      </c>
      <c r="I437" s="25">
        <f t="shared" si="13"/>
        <v>2008</v>
      </c>
    </row>
    <row r="438" spans="1:9" x14ac:dyDescent="0.3">
      <c r="A438">
        <v>437</v>
      </c>
      <c r="B438" s="28" t="s">
        <v>417</v>
      </c>
      <c r="C438" s="27" t="s">
        <v>74</v>
      </c>
      <c r="D438" s="30">
        <v>39600</v>
      </c>
      <c r="E438" s="30">
        <v>39662</v>
      </c>
      <c r="F438" s="23">
        <f t="shared" si="12"/>
        <v>0.16986301369863013</v>
      </c>
      <c r="G438" s="25" t="s">
        <v>69</v>
      </c>
      <c r="I438" s="25">
        <f t="shared" si="13"/>
        <v>2008</v>
      </c>
    </row>
    <row r="439" spans="1:9" x14ac:dyDescent="0.3">
      <c r="A439">
        <v>438</v>
      </c>
      <c r="B439" s="28" t="s">
        <v>418</v>
      </c>
      <c r="C439" s="27" t="s">
        <v>72</v>
      </c>
      <c r="D439" s="30">
        <v>39814</v>
      </c>
      <c r="E439" s="29">
        <v>41609</v>
      </c>
      <c r="F439" s="23">
        <f t="shared" si="12"/>
        <v>4.9178082191780819</v>
      </c>
      <c r="G439" s="25" t="s">
        <v>111</v>
      </c>
      <c r="I439" s="25">
        <f t="shared" si="13"/>
        <v>2013</v>
      </c>
    </row>
    <row r="440" spans="1:9" x14ac:dyDescent="0.3">
      <c r="A440">
        <v>439</v>
      </c>
      <c r="B440" s="28" t="s">
        <v>37</v>
      </c>
      <c r="C440" s="27" t="s">
        <v>72</v>
      </c>
      <c r="D440" s="30">
        <v>39814</v>
      </c>
      <c r="E440" s="29">
        <v>42005</v>
      </c>
      <c r="F440" s="23">
        <f t="shared" si="12"/>
        <v>6.0027397260273974</v>
      </c>
      <c r="G440" s="25" t="s">
        <v>80</v>
      </c>
      <c r="I440" s="25">
        <f t="shared" si="13"/>
        <v>2015</v>
      </c>
    </row>
    <row r="441" spans="1:9" x14ac:dyDescent="0.3">
      <c r="A441">
        <v>440</v>
      </c>
      <c r="B441" s="28" t="s">
        <v>419</v>
      </c>
      <c r="C441" s="27" t="s">
        <v>68</v>
      </c>
      <c r="D441" s="30">
        <v>40330</v>
      </c>
      <c r="E441" s="29">
        <v>42005</v>
      </c>
      <c r="F441" s="23">
        <f t="shared" si="12"/>
        <v>4.5890410958904111</v>
      </c>
      <c r="G441" s="25" t="s">
        <v>80</v>
      </c>
      <c r="I441" s="25">
        <f t="shared" si="13"/>
        <v>2015</v>
      </c>
    </row>
    <row r="442" spans="1:9" x14ac:dyDescent="0.3">
      <c r="A442">
        <v>441</v>
      </c>
      <c r="B442" s="28" t="s">
        <v>420</v>
      </c>
      <c r="C442" s="27" t="s">
        <v>72</v>
      </c>
      <c r="D442" s="29">
        <v>40940</v>
      </c>
      <c r="E442" s="29">
        <v>41730</v>
      </c>
      <c r="F442" s="23">
        <f t="shared" si="12"/>
        <v>2.1643835616438358</v>
      </c>
      <c r="G442" s="25" t="s">
        <v>111</v>
      </c>
      <c r="I442" s="25">
        <f t="shared" si="13"/>
        <v>2014</v>
      </c>
    </row>
    <row r="443" spans="1:9" x14ac:dyDescent="0.3">
      <c r="A443">
        <v>442</v>
      </c>
      <c r="B443" s="28" t="s">
        <v>421</v>
      </c>
      <c r="C443" s="27" t="s">
        <v>68</v>
      </c>
      <c r="D443" s="29">
        <v>40940</v>
      </c>
      <c r="E443" s="29">
        <v>41821</v>
      </c>
      <c r="F443" s="23">
        <f t="shared" si="12"/>
        <v>2.4136986301369863</v>
      </c>
      <c r="G443" s="25" t="s">
        <v>111</v>
      </c>
      <c r="I443" s="25">
        <f t="shared" si="13"/>
        <v>2014</v>
      </c>
    </row>
    <row r="444" spans="1:9" x14ac:dyDescent="0.3">
      <c r="A444">
        <v>443</v>
      </c>
      <c r="B444" s="28" t="s">
        <v>422</v>
      </c>
      <c r="C444" s="27" t="s">
        <v>74</v>
      </c>
      <c r="D444" s="29">
        <v>41609</v>
      </c>
      <c r="E444" s="30">
        <v>41671</v>
      </c>
      <c r="F444" s="23">
        <f t="shared" si="12"/>
        <v>0.16986301369863013</v>
      </c>
      <c r="G444" s="25" t="s">
        <v>69</v>
      </c>
      <c r="I444" s="25">
        <f t="shared" si="13"/>
        <v>2014</v>
      </c>
    </row>
    <row r="445" spans="1:9" x14ac:dyDescent="0.3">
      <c r="A445">
        <v>444</v>
      </c>
      <c r="B445" s="28" t="s">
        <v>422</v>
      </c>
      <c r="C445" s="27" t="s">
        <v>74</v>
      </c>
      <c r="D445" s="29">
        <v>41609</v>
      </c>
      <c r="E445" s="30">
        <v>41671</v>
      </c>
      <c r="F445" s="23">
        <f t="shared" si="12"/>
        <v>0.16986301369863013</v>
      </c>
      <c r="G445" s="25" t="s">
        <v>69</v>
      </c>
      <c r="I445" s="25">
        <f t="shared" si="13"/>
        <v>2014</v>
      </c>
    </row>
    <row r="446" spans="1:9" x14ac:dyDescent="0.3">
      <c r="A446">
        <v>445</v>
      </c>
      <c r="B446" s="28" t="s">
        <v>423</v>
      </c>
      <c r="C446" s="27" t="s">
        <v>74</v>
      </c>
      <c r="D446" s="30">
        <v>40238</v>
      </c>
      <c r="E446" s="30">
        <v>40299</v>
      </c>
      <c r="F446" s="23">
        <f t="shared" si="12"/>
        <v>0.16712328767123288</v>
      </c>
      <c r="G446" s="21" t="s">
        <v>69</v>
      </c>
      <c r="H446" s="27"/>
      <c r="I446" s="25">
        <f t="shared" si="13"/>
        <v>2010</v>
      </c>
    </row>
    <row r="447" spans="1:9" x14ac:dyDescent="0.3">
      <c r="A447">
        <v>446</v>
      </c>
      <c r="B447" s="28" t="s">
        <v>423</v>
      </c>
      <c r="C447" s="27" t="s">
        <v>74</v>
      </c>
      <c r="D447" s="30">
        <v>40238</v>
      </c>
      <c r="E447" s="30">
        <v>40299</v>
      </c>
      <c r="F447" s="23">
        <f t="shared" si="12"/>
        <v>0.16712328767123288</v>
      </c>
      <c r="G447" s="21" t="s">
        <v>69</v>
      </c>
      <c r="H447" s="27"/>
      <c r="I447" s="25">
        <f t="shared" si="13"/>
        <v>2010</v>
      </c>
    </row>
    <row r="448" spans="1:9" x14ac:dyDescent="0.3">
      <c r="A448">
        <v>447</v>
      </c>
      <c r="B448" s="28" t="s">
        <v>424</v>
      </c>
      <c r="C448" s="27" t="s">
        <v>74</v>
      </c>
      <c r="D448" s="30">
        <v>40664</v>
      </c>
      <c r="E448" s="22">
        <v>40695</v>
      </c>
      <c r="F448" s="23">
        <f t="shared" si="12"/>
        <v>8.4931506849315067E-2</v>
      </c>
      <c r="G448" s="21" t="s">
        <v>69</v>
      </c>
      <c r="H448" s="27"/>
      <c r="I448" s="25">
        <f t="shared" si="13"/>
        <v>2011</v>
      </c>
    </row>
    <row r="449" spans="1:9" x14ac:dyDescent="0.3">
      <c r="A449">
        <v>448</v>
      </c>
      <c r="B449" s="28" t="s">
        <v>425</v>
      </c>
      <c r="C449" s="27" t="s">
        <v>74</v>
      </c>
      <c r="D449" s="30">
        <v>40909</v>
      </c>
      <c r="E449" s="22">
        <v>40940</v>
      </c>
      <c r="F449" s="23">
        <f t="shared" si="12"/>
        <v>8.4931506849315067E-2</v>
      </c>
      <c r="G449" s="21" t="s">
        <v>69</v>
      </c>
      <c r="H449" s="27"/>
      <c r="I449" s="25">
        <f t="shared" si="13"/>
        <v>2012</v>
      </c>
    </row>
    <row r="450" spans="1:9" x14ac:dyDescent="0.3">
      <c r="A450">
        <v>449</v>
      </c>
      <c r="B450" s="28" t="s">
        <v>425</v>
      </c>
      <c r="C450" s="27" t="s">
        <v>74</v>
      </c>
      <c r="D450" s="30">
        <v>40909</v>
      </c>
      <c r="E450" s="22">
        <v>40940</v>
      </c>
      <c r="F450" s="23">
        <f t="shared" si="12"/>
        <v>8.4931506849315067E-2</v>
      </c>
      <c r="G450" s="21" t="s">
        <v>69</v>
      </c>
      <c r="H450" s="27"/>
      <c r="I450" s="25">
        <f t="shared" si="13"/>
        <v>2012</v>
      </c>
    </row>
    <row r="451" spans="1:9" x14ac:dyDescent="0.3">
      <c r="A451">
        <v>450</v>
      </c>
      <c r="B451" s="28" t="s">
        <v>426</v>
      </c>
      <c r="C451" s="27" t="s">
        <v>74</v>
      </c>
      <c r="D451" s="29">
        <v>41518</v>
      </c>
      <c r="E451" s="29">
        <v>41579</v>
      </c>
      <c r="F451" s="23">
        <f t="shared" ref="F451:F481" si="14">(E451-D451)/365</f>
        <v>0.16712328767123288</v>
      </c>
      <c r="G451" s="25" t="s">
        <v>69</v>
      </c>
      <c r="I451" s="25">
        <f t="shared" ref="I451:I481" si="15">YEAR(E451)</f>
        <v>2013</v>
      </c>
    </row>
    <row r="452" spans="1:9" x14ac:dyDescent="0.3">
      <c r="A452">
        <v>451</v>
      </c>
      <c r="B452" s="28" t="s">
        <v>426</v>
      </c>
      <c r="C452" s="27" t="s">
        <v>74</v>
      </c>
      <c r="D452" s="29">
        <v>41518</v>
      </c>
      <c r="E452" s="29">
        <v>41609</v>
      </c>
      <c r="F452" s="23">
        <f t="shared" si="14"/>
        <v>0.24931506849315069</v>
      </c>
      <c r="G452" s="25" t="s">
        <v>69</v>
      </c>
      <c r="H452" s="25" t="s">
        <v>473</v>
      </c>
      <c r="I452" s="25">
        <f t="shared" si="15"/>
        <v>2013</v>
      </c>
    </row>
    <row r="453" spans="1:9" x14ac:dyDescent="0.3">
      <c r="A453">
        <v>452</v>
      </c>
      <c r="B453" s="28" t="s">
        <v>427</v>
      </c>
      <c r="C453" s="27" t="s">
        <v>74</v>
      </c>
      <c r="D453" s="29">
        <v>41760</v>
      </c>
      <c r="E453" s="29">
        <v>41791</v>
      </c>
      <c r="F453" s="23">
        <f t="shared" si="14"/>
        <v>8.4931506849315067E-2</v>
      </c>
      <c r="G453" s="25" t="s">
        <v>69</v>
      </c>
      <c r="I453" s="25">
        <f t="shared" si="15"/>
        <v>2014</v>
      </c>
    </row>
    <row r="454" spans="1:9" x14ac:dyDescent="0.3">
      <c r="A454">
        <v>453</v>
      </c>
      <c r="B454" s="28" t="s">
        <v>427</v>
      </c>
      <c r="C454" s="27" t="s">
        <v>74</v>
      </c>
      <c r="D454" s="29">
        <v>41760</v>
      </c>
      <c r="E454" s="29">
        <v>41791</v>
      </c>
      <c r="F454" s="23">
        <f t="shared" si="14"/>
        <v>8.4931506849315067E-2</v>
      </c>
      <c r="G454" s="25" t="s">
        <v>69</v>
      </c>
      <c r="I454" s="25">
        <f t="shared" si="15"/>
        <v>2014</v>
      </c>
    </row>
    <row r="455" spans="1:9" x14ac:dyDescent="0.3">
      <c r="A455">
        <v>454</v>
      </c>
      <c r="B455" s="28" t="s">
        <v>428</v>
      </c>
      <c r="C455" s="27" t="s">
        <v>74</v>
      </c>
      <c r="D455" s="29">
        <v>41913</v>
      </c>
      <c r="E455" s="29">
        <v>41974</v>
      </c>
      <c r="F455" s="23">
        <f t="shared" si="14"/>
        <v>0.16712328767123288</v>
      </c>
      <c r="G455" s="25" t="s">
        <v>69</v>
      </c>
      <c r="I455" s="25">
        <f t="shared" si="15"/>
        <v>2014</v>
      </c>
    </row>
    <row r="456" spans="1:9" x14ac:dyDescent="0.3">
      <c r="A456">
        <v>455</v>
      </c>
      <c r="B456" s="28" t="s">
        <v>428</v>
      </c>
      <c r="C456" s="27" t="s">
        <v>74</v>
      </c>
      <c r="D456" s="29">
        <v>41913</v>
      </c>
      <c r="E456" s="29">
        <v>41974</v>
      </c>
      <c r="F456" s="23">
        <f t="shared" si="14"/>
        <v>0.16712328767123288</v>
      </c>
      <c r="G456" s="25" t="s">
        <v>69</v>
      </c>
      <c r="I456" s="25">
        <f t="shared" si="15"/>
        <v>2014</v>
      </c>
    </row>
    <row r="457" spans="1:9" x14ac:dyDescent="0.3">
      <c r="A457">
        <v>456</v>
      </c>
      <c r="B457" s="28" t="s">
        <v>428</v>
      </c>
      <c r="C457" s="27" t="s">
        <v>74</v>
      </c>
      <c r="D457" s="29">
        <v>41913</v>
      </c>
      <c r="E457" s="29">
        <v>41974</v>
      </c>
      <c r="F457" s="23">
        <f t="shared" si="14"/>
        <v>0.16712328767123288</v>
      </c>
      <c r="G457" s="25" t="s">
        <v>69</v>
      </c>
      <c r="I457" s="25">
        <f t="shared" si="15"/>
        <v>2014</v>
      </c>
    </row>
    <row r="458" spans="1:9" x14ac:dyDescent="0.3">
      <c r="A458">
        <v>457</v>
      </c>
      <c r="B458" s="20" t="s">
        <v>429</v>
      </c>
      <c r="C458" s="21" t="s">
        <v>74</v>
      </c>
      <c r="D458" s="22">
        <v>30864</v>
      </c>
      <c r="E458" s="22">
        <v>30896</v>
      </c>
      <c r="F458" s="23">
        <f t="shared" si="14"/>
        <v>8.7671232876712329E-2</v>
      </c>
      <c r="G458" s="24" t="s">
        <v>69</v>
      </c>
      <c r="H458" s="25" t="s">
        <v>106</v>
      </c>
      <c r="I458" s="25">
        <f t="shared" si="15"/>
        <v>1984</v>
      </c>
    </row>
    <row r="459" spans="1:9" x14ac:dyDescent="0.3">
      <c r="A459">
        <v>458</v>
      </c>
      <c r="B459" s="20" t="s">
        <v>430</v>
      </c>
      <c r="C459" s="21" t="s">
        <v>74</v>
      </c>
      <c r="D459" s="22">
        <v>30864</v>
      </c>
      <c r="E459" s="22">
        <v>30896</v>
      </c>
      <c r="F459" s="23">
        <f t="shared" si="14"/>
        <v>8.7671232876712329E-2</v>
      </c>
      <c r="G459" s="24" t="s">
        <v>69</v>
      </c>
      <c r="H459" s="25" t="s">
        <v>106</v>
      </c>
      <c r="I459" s="25">
        <f t="shared" si="15"/>
        <v>1984</v>
      </c>
    </row>
    <row r="460" spans="1:9" x14ac:dyDescent="0.3">
      <c r="A460">
        <v>459</v>
      </c>
      <c r="B460" s="20" t="s">
        <v>431</v>
      </c>
      <c r="C460" s="21" t="s">
        <v>74</v>
      </c>
      <c r="D460" s="22">
        <v>31291</v>
      </c>
      <c r="E460" s="22">
        <v>31444</v>
      </c>
      <c r="F460" s="23">
        <f t="shared" si="14"/>
        <v>0.41917808219178082</v>
      </c>
      <c r="G460" s="24" t="s">
        <v>69</v>
      </c>
      <c r="H460" s="25" t="s">
        <v>75</v>
      </c>
      <c r="I460" s="25">
        <f t="shared" si="15"/>
        <v>1986</v>
      </c>
    </row>
    <row r="461" spans="1:9" x14ac:dyDescent="0.3">
      <c r="A461">
        <v>460</v>
      </c>
      <c r="B461" s="20" t="s">
        <v>432</v>
      </c>
      <c r="C461" s="21" t="s">
        <v>68</v>
      </c>
      <c r="D461" s="22">
        <v>31594</v>
      </c>
      <c r="E461" s="22">
        <v>35947</v>
      </c>
      <c r="F461" s="23">
        <f t="shared" si="14"/>
        <v>11.926027397260274</v>
      </c>
      <c r="G461" s="24" t="s">
        <v>69</v>
      </c>
      <c r="I461" s="25">
        <f t="shared" si="15"/>
        <v>1998</v>
      </c>
    </row>
    <row r="462" spans="1:9" x14ac:dyDescent="0.3">
      <c r="A462">
        <v>461</v>
      </c>
      <c r="B462" s="20" t="s">
        <v>433</v>
      </c>
      <c r="C462" s="21" t="s">
        <v>72</v>
      </c>
      <c r="D462" s="22">
        <v>32112</v>
      </c>
      <c r="E462" s="22">
        <v>32295</v>
      </c>
      <c r="F462" s="23">
        <f t="shared" si="14"/>
        <v>0.50136986301369868</v>
      </c>
      <c r="G462" s="24" t="s">
        <v>69</v>
      </c>
      <c r="H462" s="24" t="s">
        <v>216</v>
      </c>
      <c r="I462" s="25">
        <f t="shared" si="15"/>
        <v>1988</v>
      </c>
    </row>
    <row r="463" spans="1:9" x14ac:dyDescent="0.3">
      <c r="A463">
        <v>462</v>
      </c>
      <c r="B463" s="20" t="s">
        <v>434</v>
      </c>
      <c r="C463" s="27" t="s">
        <v>68</v>
      </c>
      <c r="D463" s="22">
        <v>37196</v>
      </c>
      <c r="E463" s="22">
        <v>37956</v>
      </c>
      <c r="F463" s="23">
        <f t="shared" si="14"/>
        <v>2.0821917808219177</v>
      </c>
      <c r="G463" s="24" t="s">
        <v>111</v>
      </c>
      <c r="I463" s="25">
        <f t="shared" si="15"/>
        <v>2003</v>
      </c>
    </row>
    <row r="464" spans="1:9" x14ac:dyDescent="0.3">
      <c r="A464">
        <v>463</v>
      </c>
      <c r="B464" s="28" t="s">
        <v>434</v>
      </c>
      <c r="C464" s="27" t="s">
        <v>68</v>
      </c>
      <c r="D464" s="22">
        <v>37196</v>
      </c>
      <c r="E464" s="22">
        <v>37956</v>
      </c>
      <c r="F464" s="23">
        <f t="shared" si="14"/>
        <v>2.0821917808219177</v>
      </c>
      <c r="G464" s="24" t="s">
        <v>111</v>
      </c>
      <c r="I464" s="25">
        <f t="shared" si="15"/>
        <v>2003</v>
      </c>
    </row>
    <row r="465" spans="1:9" x14ac:dyDescent="0.3">
      <c r="A465">
        <v>464</v>
      </c>
      <c r="B465" s="20" t="s">
        <v>435</v>
      </c>
      <c r="C465" s="27" t="s">
        <v>74</v>
      </c>
      <c r="D465" s="26">
        <v>38200</v>
      </c>
      <c r="E465" s="26">
        <v>38261</v>
      </c>
      <c r="F465" s="23">
        <f t="shared" si="14"/>
        <v>0.16712328767123288</v>
      </c>
      <c r="G465" s="21" t="s">
        <v>69</v>
      </c>
      <c r="H465" s="25" t="s">
        <v>473</v>
      </c>
      <c r="I465" s="25">
        <f t="shared" si="15"/>
        <v>2004</v>
      </c>
    </row>
    <row r="466" spans="1:9" x14ac:dyDescent="0.3">
      <c r="A466">
        <v>465</v>
      </c>
      <c r="B466" s="20" t="s">
        <v>435</v>
      </c>
      <c r="C466" s="27" t="s">
        <v>74</v>
      </c>
      <c r="D466" s="26">
        <v>38200</v>
      </c>
      <c r="E466" s="26">
        <v>38261</v>
      </c>
      <c r="F466" s="23">
        <f t="shared" si="14"/>
        <v>0.16712328767123288</v>
      </c>
      <c r="G466" s="21" t="s">
        <v>69</v>
      </c>
      <c r="H466" s="25" t="s">
        <v>473</v>
      </c>
      <c r="I466" s="25">
        <f t="shared" si="15"/>
        <v>2004</v>
      </c>
    </row>
    <row r="467" spans="1:9" x14ac:dyDescent="0.3">
      <c r="A467">
        <v>466</v>
      </c>
      <c r="B467" s="20" t="s">
        <v>436</v>
      </c>
      <c r="C467" s="27" t="s">
        <v>74</v>
      </c>
      <c r="D467" s="26">
        <v>38626</v>
      </c>
      <c r="E467" s="26">
        <v>38687</v>
      </c>
      <c r="F467" s="23">
        <f t="shared" si="14"/>
        <v>0.16712328767123288</v>
      </c>
      <c r="G467" s="21" t="s">
        <v>69</v>
      </c>
      <c r="H467" s="27"/>
      <c r="I467" s="25">
        <f t="shared" si="15"/>
        <v>2005</v>
      </c>
    </row>
    <row r="468" spans="1:9" x14ac:dyDescent="0.3">
      <c r="A468">
        <v>467</v>
      </c>
      <c r="B468" s="20" t="s">
        <v>436</v>
      </c>
      <c r="C468" s="27" t="s">
        <v>74</v>
      </c>
      <c r="D468" s="26">
        <v>38626</v>
      </c>
      <c r="E468" s="26">
        <v>38687</v>
      </c>
      <c r="F468" s="23">
        <f t="shared" si="14"/>
        <v>0.16712328767123288</v>
      </c>
      <c r="G468" s="21" t="s">
        <v>69</v>
      </c>
      <c r="H468" s="27"/>
      <c r="I468" s="25">
        <f t="shared" si="15"/>
        <v>2005</v>
      </c>
    </row>
    <row r="469" spans="1:9" x14ac:dyDescent="0.3">
      <c r="A469">
        <v>468</v>
      </c>
      <c r="B469" s="28" t="s">
        <v>437</v>
      </c>
      <c r="C469" s="27" t="s">
        <v>74</v>
      </c>
      <c r="D469" s="22">
        <v>39022</v>
      </c>
      <c r="E469" s="22">
        <v>39114</v>
      </c>
      <c r="F469" s="23">
        <f t="shared" si="14"/>
        <v>0.25205479452054796</v>
      </c>
      <c r="G469" s="24" t="s">
        <v>69</v>
      </c>
      <c r="I469" s="25">
        <f t="shared" si="15"/>
        <v>2007</v>
      </c>
    </row>
    <row r="470" spans="1:9" x14ac:dyDescent="0.3">
      <c r="A470">
        <v>469</v>
      </c>
      <c r="B470" s="28" t="s">
        <v>438</v>
      </c>
      <c r="C470" s="27" t="s">
        <v>72</v>
      </c>
      <c r="D470" s="22">
        <v>39022</v>
      </c>
      <c r="E470" s="22">
        <v>40725</v>
      </c>
      <c r="F470" s="23">
        <f t="shared" si="14"/>
        <v>4.6657534246575345</v>
      </c>
      <c r="G470" s="24" t="s">
        <v>111</v>
      </c>
      <c r="I470" s="25">
        <f t="shared" si="15"/>
        <v>2011</v>
      </c>
    </row>
    <row r="471" spans="1:9" x14ac:dyDescent="0.3">
      <c r="A471">
        <v>470</v>
      </c>
      <c r="B471" s="28" t="s">
        <v>439</v>
      </c>
      <c r="C471" s="27" t="s">
        <v>74</v>
      </c>
      <c r="D471" s="22">
        <v>39600</v>
      </c>
      <c r="E471" s="22">
        <v>39630</v>
      </c>
      <c r="F471" s="23">
        <f t="shared" si="14"/>
        <v>8.2191780821917804E-2</v>
      </c>
      <c r="G471" s="24" t="s">
        <v>69</v>
      </c>
      <c r="H471" s="25" t="s">
        <v>106</v>
      </c>
      <c r="I471" s="25">
        <f t="shared" si="15"/>
        <v>2008</v>
      </c>
    </row>
    <row r="472" spans="1:9" x14ac:dyDescent="0.3">
      <c r="A472">
        <v>471</v>
      </c>
      <c r="B472" s="28" t="s">
        <v>439</v>
      </c>
      <c r="C472" s="27" t="s">
        <v>74</v>
      </c>
      <c r="D472" s="22">
        <v>39600</v>
      </c>
      <c r="E472" s="22">
        <v>39630</v>
      </c>
      <c r="F472" s="23">
        <f t="shared" si="14"/>
        <v>8.2191780821917804E-2</v>
      </c>
      <c r="G472" s="24" t="s">
        <v>69</v>
      </c>
      <c r="H472" s="25" t="s">
        <v>106</v>
      </c>
      <c r="I472" s="25">
        <f t="shared" si="15"/>
        <v>2008</v>
      </c>
    </row>
    <row r="473" spans="1:9" x14ac:dyDescent="0.3">
      <c r="A473">
        <v>472</v>
      </c>
      <c r="B473" s="28" t="s">
        <v>439</v>
      </c>
      <c r="C473" s="27" t="s">
        <v>74</v>
      </c>
      <c r="D473" s="22">
        <v>39600</v>
      </c>
      <c r="E473" s="22">
        <v>39753</v>
      </c>
      <c r="F473" s="23">
        <f t="shared" si="14"/>
        <v>0.41917808219178082</v>
      </c>
      <c r="G473" s="24" t="s">
        <v>69</v>
      </c>
      <c r="H473" s="25" t="s">
        <v>473</v>
      </c>
      <c r="I473" s="25">
        <f t="shared" si="15"/>
        <v>2008</v>
      </c>
    </row>
    <row r="474" spans="1:9" x14ac:dyDescent="0.3">
      <c r="A474">
        <v>473</v>
      </c>
      <c r="B474" s="28" t="s">
        <v>440</v>
      </c>
      <c r="C474" s="27" t="s">
        <v>74</v>
      </c>
      <c r="D474" s="22">
        <v>39873</v>
      </c>
      <c r="E474" s="22">
        <v>39934</v>
      </c>
      <c r="F474" s="23">
        <f t="shared" si="14"/>
        <v>0.16712328767123288</v>
      </c>
      <c r="G474" s="24" t="s">
        <v>69</v>
      </c>
      <c r="H474" s="25" t="s">
        <v>473</v>
      </c>
      <c r="I474" s="25">
        <f t="shared" si="15"/>
        <v>2009</v>
      </c>
    </row>
    <row r="475" spans="1:9" x14ac:dyDescent="0.3">
      <c r="A475">
        <v>474</v>
      </c>
      <c r="B475" s="28" t="s">
        <v>440</v>
      </c>
      <c r="C475" s="27" t="s">
        <v>74</v>
      </c>
      <c r="D475" s="22">
        <v>39873</v>
      </c>
      <c r="E475" s="22">
        <v>39934</v>
      </c>
      <c r="F475" s="23">
        <f t="shared" si="14"/>
        <v>0.16712328767123288</v>
      </c>
      <c r="G475" s="24" t="s">
        <v>69</v>
      </c>
      <c r="H475" s="25" t="s">
        <v>473</v>
      </c>
      <c r="I475" s="25">
        <f t="shared" si="15"/>
        <v>2009</v>
      </c>
    </row>
    <row r="476" spans="1:9" x14ac:dyDescent="0.3">
      <c r="A476">
        <v>475</v>
      </c>
      <c r="B476" s="28" t="s">
        <v>441</v>
      </c>
      <c r="C476" s="27" t="s">
        <v>68</v>
      </c>
      <c r="D476" s="22">
        <v>40179</v>
      </c>
      <c r="E476" s="22">
        <v>42005</v>
      </c>
      <c r="F476" s="23">
        <f t="shared" si="14"/>
        <v>5.0027397260273974</v>
      </c>
      <c r="G476" s="24" t="s">
        <v>80</v>
      </c>
      <c r="I476" s="25">
        <f t="shared" si="15"/>
        <v>2015</v>
      </c>
    </row>
    <row r="477" spans="1:9" x14ac:dyDescent="0.3">
      <c r="A477">
        <v>476</v>
      </c>
      <c r="B477" s="28" t="s">
        <v>442</v>
      </c>
      <c r="C477" s="27" t="s">
        <v>68</v>
      </c>
      <c r="D477" s="22">
        <v>40180</v>
      </c>
      <c r="E477" s="22">
        <v>40483</v>
      </c>
      <c r="F477" s="23">
        <f t="shared" si="14"/>
        <v>0.83013698630136989</v>
      </c>
      <c r="G477" s="24" t="s">
        <v>69</v>
      </c>
      <c r="H477" s="25" t="s">
        <v>473</v>
      </c>
      <c r="I477" s="25">
        <f t="shared" si="15"/>
        <v>2010</v>
      </c>
    </row>
    <row r="478" spans="1:9" x14ac:dyDescent="0.3">
      <c r="A478">
        <v>477</v>
      </c>
      <c r="B478" s="28" t="s">
        <v>443</v>
      </c>
      <c r="C478" s="27" t="s">
        <v>74</v>
      </c>
      <c r="D478" s="29">
        <v>40969</v>
      </c>
      <c r="E478" s="29">
        <v>41091</v>
      </c>
      <c r="F478" s="23">
        <f t="shared" si="14"/>
        <v>0.33424657534246577</v>
      </c>
      <c r="G478" s="25" t="s">
        <v>69</v>
      </c>
      <c r="I478" s="25">
        <f t="shared" si="15"/>
        <v>2012</v>
      </c>
    </row>
    <row r="479" spans="1:9" x14ac:dyDescent="0.3">
      <c r="A479">
        <v>478</v>
      </c>
      <c r="B479" s="28" t="s">
        <v>444</v>
      </c>
      <c r="C479" s="27" t="s">
        <v>72</v>
      </c>
      <c r="D479" s="29">
        <v>40969</v>
      </c>
      <c r="E479" s="29">
        <v>41244</v>
      </c>
      <c r="F479" s="23">
        <f t="shared" si="14"/>
        <v>0.75342465753424659</v>
      </c>
      <c r="G479" s="25" t="s">
        <v>69</v>
      </c>
      <c r="I479" s="25">
        <f t="shared" si="15"/>
        <v>2012</v>
      </c>
    </row>
    <row r="480" spans="1:9" x14ac:dyDescent="0.3">
      <c r="A480">
        <v>479</v>
      </c>
      <c r="B480" s="28" t="s">
        <v>445</v>
      </c>
      <c r="C480" s="27" t="s">
        <v>74</v>
      </c>
      <c r="D480" s="29">
        <v>41730</v>
      </c>
      <c r="E480" s="29">
        <v>41760</v>
      </c>
      <c r="F480" s="23">
        <f t="shared" si="14"/>
        <v>8.2191780821917804E-2</v>
      </c>
      <c r="G480" s="25" t="s">
        <v>69</v>
      </c>
      <c r="I480" s="25">
        <f t="shared" si="15"/>
        <v>2014</v>
      </c>
    </row>
    <row r="481" spans="1:9" x14ac:dyDescent="0.3">
      <c r="A481">
        <v>480</v>
      </c>
      <c r="B481" s="28" t="s">
        <v>446</v>
      </c>
      <c r="C481" s="27" t="s">
        <v>68</v>
      </c>
      <c r="D481" s="29">
        <v>41730</v>
      </c>
      <c r="E481" s="29">
        <v>42005</v>
      </c>
      <c r="F481" s="23">
        <f t="shared" si="14"/>
        <v>0.75342465753424659</v>
      </c>
      <c r="G481" s="25" t="s">
        <v>80</v>
      </c>
      <c r="I481" s="25">
        <f t="shared" si="15"/>
        <v>2015</v>
      </c>
    </row>
  </sheetData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B25" sqref="B25:B31"/>
    </sheetView>
  </sheetViews>
  <sheetFormatPr defaultColWidth="11.19921875" defaultRowHeight="15.6" x14ac:dyDescent="0.3"/>
  <cols>
    <col min="2" max="2" width="10.796875" style="17"/>
  </cols>
  <sheetData>
    <row r="1" spans="1:13" x14ac:dyDescent="0.3">
      <c r="A1" s="6" t="s">
        <v>60</v>
      </c>
      <c r="B1" s="7" t="s">
        <v>447</v>
      </c>
      <c r="C1" s="7" t="s">
        <v>448</v>
      </c>
      <c r="D1" s="7" t="s">
        <v>449</v>
      </c>
      <c r="E1" s="6" t="s">
        <v>450</v>
      </c>
      <c r="F1" s="6" t="s">
        <v>451</v>
      </c>
      <c r="G1" s="6" t="s">
        <v>452</v>
      </c>
      <c r="H1" s="6" t="s">
        <v>453</v>
      </c>
      <c r="I1" s="6" t="s">
        <v>454</v>
      </c>
      <c r="J1" s="6" t="s">
        <v>455</v>
      </c>
      <c r="K1" s="6" t="s">
        <v>65</v>
      </c>
      <c r="L1" s="8" t="s">
        <v>456</v>
      </c>
      <c r="M1" s="9" t="s">
        <v>457</v>
      </c>
    </row>
    <row r="2" spans="1:13" x14ac:dyDescent="0.3">
      <c r="A2" s="10" t="s">
        <v>458</v>
      </c>
      <c r="B2" s="15">
        <v>38991</v>
      </c>
      <c r="C2" s="11">
        <v>40969</v>
      </c>
      <c r="D2" s="11">
        <v>41791</v>
      </c>
      <c r="E2" s="10">
        <v>4</v>
      </c>
      <c r="F2" s="10">
        <v>8</v>
      </c>
      <c r="G2" s="10">
        <v>2</v>
      </c>
      <c r="H2" s="10">
        <v>1</v>
      </c>
      <c r="I2" s="10">
        <v>1</v>
      </c>
      <c r="J2" s="11">
        <v>42370</v>
      </c>
      <c r="K2" s="10" t="s">
        <v>459</v>
      </c>
      <c r="L2" s="12">
        <f>(J2-C2)/365</f>
        <v>3.8383561643835615</v>
      </c>
      <c r="M2" s="13">
        <f>G2/L2</f>
        <v>0.52105638829407563</v>
      </c>
    </row>
    <row r="3" spans="1:13" x14ac:dyDescent="0.3">
      <c r="A3" s="14" t="s">
        <v>460</v>
      </c>
      <c r="B3" s="15">
        <v>39661</v>
      </c>
      <c r="C3" s="11">
        <v>41518</v>
      </c>
      <c r="D3" s="11">
        <v>41944</v>
      </c>
      <c r="E3" s="10">
        <v>2</v>
      </c>
      <c r="F3" s="10">
        <v>3</v>
      </c>
      <c r="G3" s="10">
        <v>2</v>
      </c>
      <c r="H3" s="10">
        <v>1</v>
      </c>
      <c r="I3" s="10">
        <v>2</v>
      </c>
      <c r="J3" s="11">
        <v>42370</v>
      </c>
      <c r="K3" s="10" t="s">
        <v>459</v>
      </c>
      <c r="L3" s="12">
        <f t="shared" ref="L3:L17" si="0">(J3-C3)/365</f>
        <v>2.3342465753424659</v>
      </c>
      <c r="M3" s="13">
        <f t="shared" ref="M3:M17" si="1">G3/L3</f>
        <v>0.85680751173708913</v>
      </c>
    </row>
    <row r="4" spans="1:13" x14ac:dyDescent="0.3">
      <c r="A4" s="10" t="s">
        <v>461</v>
      </c>
      <c r="B4" s="15">
        <v>42421</v>
      </c>
      <c r="C4" s="11">
        <v>38657</v>
      </c>
      <c r="D4" s="11">
        <v>41306</v>
      </c>
      <c r="E4" s="10">
        <v>16</v>
      </c>
      <c r="F4" s="10">
        <v>28</v>
      </c>
      <c r="G4" s="10">
        <v>10</v>
      </c>
      <c r="H4" s="10">
        <v>6</v>
      </c>
      <c r="I4" s="10">
        <v>7</v>
      </c>
      <c r="J4" s="11">
        <v>42370</v>
      </c>
      <c r="K4" s="10" t="s">
        <v>459</v>
      </c>
      <c r="L4" s="12">
        <f t="shared" si="0"/>
        <v>10.172602739726027</v>
      </c>
      <c r="M4" s="13">
        <f t="shared" si="1"/>
        <v>0.98303258820360895</v>
      </c>
    </row>
    <row r="5" spans="1:13" x14ac:dyDescent="0.3">
      <c r="A5" s="10" t="s">
        <v>462</v>
      </c>
      <c r="B5" s="15">
        <v>36861</v>
      </c>
      <c r="C5" s="11">
        <v>38534</v>
      </c>
      <c r="D5" s="11">
        <v>41334</v>
      </c>
      <c r="E5" s="10">
        <v>10</v>
      </c>
      <c r="F5" s="10">
        <v>19</v>
      </c>
      <c r="G5" s="10">
        <v>4</v>
      </c>
      <c r="H5" s="10">
        <v>4</v>
      </c>
      <c r="I5" s="10">
        <v>6</v>
      </c>
      <c r="J5" s="11">
        <v>42156</v>
      </c>
      <c r="K5" s="10" t="s">
        <v>463</v>
      </c>
      <c r="L5" s="12">
        <f t="shared" si="0"/>
        <v>9.9232876712328775</v>
      </c>
      <c r="M5" s="13">
        <f t="shared" si="1"/>
        <v>0.40309221424627273</v>
      </c>
    </row>
    <row r="6" spans="1:13" x14ac:dyDescent="0.3">
      <c r="A6" s="10" t="s">
        <v>464</v>
      </c>
      <c r="B6" s="15">
        <v>39387</v>
      </c>
      <c r="C6" s="11">
        <v>41122</v>
      </c>
      <c r="D6" s="11">
        <v>41791</v>
      </c>
      <c r="E6" s="10">
        <v>6</v>
      </c>
      <c r="F6" s="10">
        <v>10</v>
      </c>
      <c r="G6" s="10">
        <v>5</v>
      </c>
      <c r="H6" s="10">
        <v>2</v>
      </c>
      <c r="I6" s="10">
        <v>2</v>
      </c>
      <c r="J6" s="11">
        <v>42370</v>
      </c>
      <c r="K6" s="10" t="s">
        <v>459</v>
      </c>
      <c r="L6" s="12">
        <f t="shared" si="0"/>
        <v>3.419178082191781</v>
      </c>
      <c r="M6" s="13">
        <f t="shared" si="1"/>
        <v>1.4623397435897436</v>
      </c>
    </row>
    <row r="7" spans="1:13" x14ac:dyDescent="0.3">
      <c r="A7" s="10" t="s">
        <v>465</v>
      </c>
      <c r="B7" s="15">
        <v>38504</v>
      </c>
      <c r="C7" s="11">
        <v>40299</v>
      </c>
      <c r="D7" s="11">
        <v>42309</v>
      </c>
      <c r="E7" s="10">
        <v>11</v>
      </c>
      <c r="F7" s="10">
        <v>20</v>
      </c>
      <c r="G7" s="10">
        <v>5</v>
      </c>
      <c r="H7" s="10">
        <v>3</v>
      </c>
      <c r="I7" s="10">
        <v>4</v>
      </c>
      <c r="J7" s="11">
        <v>42370</v>
      </c>
      <c r="K7" s="10" t="s">
        <v>459</v>
      </c>
      <c r="L7" s="12">
        <f t="shared" si="0"/>
        <v>5.6739726027397257</v>
      </c>
      <c r="M7" s="13">
        <f t="shared" si="1"/>
        <v>0.88121680347658138</v>
      </c>
    </row>
    <row r="8" spans="1:13" x14ac:dyDescent="0.3">
      <c r="A8" s="10" t="s">
        <v>466</v>
      </c>
      <c r="B8" s="16">
        <v>39234</v>
      </c>
      <c r="C8" s="11">
        <v>41306</v>
      </c>
      <c r="D8" s="11">
        <v>42217</v>
      </c>
      <c r="E8" s="10">
        <v>5</v>
      </c>
      <c r="F8" s="10">
        <v>8</v>
      </c>
      <c r="G8" s="10">
        <v>3</v>
      </c>
      <c r="H8" s="10">
        <v>1</v>
      </c>
      <c r="I8" s="10">
        <v>1</v>
      </c>
      <c r="J8" s="11">
        <v>42217</v>
      </c>
      <c r="K8" s="10" t="s">
        <v>463</v>
      </c>
      <c r="L8" s="12">
        <f t="shared" si="0"/>
        <v>2.495890410958904</v>
      </c>
      <c r="M8" s="13">
        <f t="shared" si="1"/>
        <v>1.2019758507135017</v>
      </c>
    </row>
    <row r="9" spans="1:13" x14ac:dyDescent="0.3">
      <c r="A9" s="10" t="s">
        <v>467</v>
      </c>
      <c r="B9" s="15">
        <v>38749</v>
      </c>
      <c r="C9" s="11">
        <v>41275</v>
      </c>
      <c r="D9" s="11">
        <v>41730</v>
      </c>
      <c r="E9" s="10">
        <v>3</v>
      </c>
      <c r="F9" s="10">
        <v>5</v>
      </c>
      <c r="G9" s="10">
        <v>3</v>
      </c>
      <c r="H9" s="10">
        <v>0</v>
      </c>
      <c r="I9" s="10">
        <v>0</v>
      </c>
      <c r="J9" s="11">
        <v>42370</v>
      </c>
      <c r="K9" s="10" t="s">
        <v>459</v>
      </c>
      <c r="L9" s="12">
        <f t="shared" si="0"/>
        <v>3</v>
      </c>
      <c r="M9" s="13">
        <f t="shared" si="1"/>
        <v>1</v>
      </c>
    </row>
    <row r="10" spans="1:13" x14ac:dyDescent="0.3">
      <c r="A10" s="10" t="s">
        <v>468</v>
      </c>
      <c r="B10" s="16">
        <v>37043</v>
      </c>
      <c r="C10" s="11">
        <v>39539</v>
      </c>
      <c r="D10" s="11">
        <v>42064</v>
      </c>
      <c r="E10" s="10">
        <v>19</v>
      </c>
      <c r="F10" s="10">
        <v>40</v>
      </c>
      <c r="G10" s="10">
        <v>8</v>
      </c>
      <c r="H10" s="10">
        <v>8</v>
      </c>
      <c r="I10" s="10">
        <v>14</v>
      </c>
      <c r="J10" s="11">
        <v>42186</v>
      </c>
      <c r="K10" s="10" t="s">
        <v>463</v>
      </c>
      <c r="L10" s="12">
        <f t="shared" si="0"/>
        <v>7.2520547945205482</v>
      </c>
      <c r="M10" s="13">
        <f t="shared" si="1"/>
        <v>1.1031356252361164</v>
      </c>
    </row>
    <row r="11" spans="1:13" x14ac:dyDescent="0.3">
      <c r="A11" s="10" t="s">
        <v>469</v>
      </c>
      <c r="B11" s="15">
        <v>38504</v>
      </c>
      <c r="C11" s="11">
        <v>40513</v>
      </c>
      <c r="D11" s="11">
        <v>42186</v>
      </c>
      <c r="E11" s="10">
        <v>13</v>
      </c>
      <c r="F11" s="10">
        <v>21</v>
      </c>
      <c r="G11" s="10">
        <v>6</v>
      </c>
      <c r="H11" s="10">
        <v>7</v>
      </c>
      <c r="I11" s="10">
        <v>9</v>
      </c>
      <c r="J11" s="11">
        <v>42370</v>
      </c>
      <c r="K11" s="10" t="s">
        <v>459</v>
      </c>
      <c r="L11" s="12">
        <f t="shared" si="0"/>
        <v>5.087671232876712</v>
      </c>
      <c r="M11" s="13">
        <f t="shared" si="1"/>
        <v>1.1793214862681745</v>
      </c>
    </row>
    <row r="12" spans="1:13" x14ac:dyDescent="0.3">
      <c r="A12" s="10" t="s">
        <v>24</v>
      </c>
      <c r="B12" s="15">
        <v>39692</v>
      </c>
      <c r="C12" s="11">
        <v>41671</v>
      </c>
      <c r="D12" s="11">
        <v>42248</v>
      </c>
      <c r="E12" s="10">
        <v>3</v>
      </c>
      <c r="F12" s="10">
        <v>6</v>
      </c>
      <c r="G12" s="10">
        <v>2</v>
      </c>
      <c r="H12" s="10">
        <v>2</v>
      </c>
      <c r="I12" s="10">
        <v>2</v>
      </c>
      <c r="J12" s="11">
        <v>42370</v>
      </c>
      <c r="K12" s="10" t="s">
        <v>459</v>
      </c>
      <c r="L12" s="12">
        <f t="shared" si="0"/>
        <v>1.9150684931506849</v>
      </c>
      <c r="M12" s="13">
        <f t="shared" si="1"/>
        <v>1.044349070100143</v>
      </c>
    </row>
    <row r="13" spans="1:13" x14ac:dyDescent="0.3">
      <c r="A13" s="10" t="s">
        <v>29</v>
      </c>
      <c r="B13" s="15">
        <v>39995</v>
      </c>
      <c r="C13" s="11">
        <v>41760</v>
      </c>
      <c r="D13" s="11">
        <v>42309</v>
      </c>
      <c r="E13" s="10">
        <v>5</v>
      </c>
      <c r="F13" s="10">
        <v>11</v>
      </c>
      <c r="G13" s="10">
        <v>3</v>
      </c>
      <c r="H13" s="10">
        <v>2</v>
      </c>
      <c r="I13" s="10">
        <v>2</v>
      </c>
      <c r="J13" s="11">
        <v>42370</v>
      </c>
      <c r="K13" s="10" t="s">
        <v>459</v>
      </c>
      <c r="L13" s="12">
        <f t="shared" si="0"/>
        <v>1.6712328767123288</v>
      </c>
      <c r="M13" s="13">
        <f t="shared" si="1"/>
        <v>1.7950819672131146</v>
      </c>
    </row>
    <row r="14" spans="1:13" x14ac:dyDescent="0.3">
      <c r="A14" s="10" t="s">
        <v>441</v>
      </c>
      <c r="B14" s="15">
        <v>40179</v>
      </c>
      <c r="C14" s="11">
        <v>42064</v>
      </c>
      <c r="D14" s="11">
        <v>42278</v>
      </c>
      <c r="E14" s="10">
        <v>2</v>
      </c>
      <c r="F14" s="10">
        <v>4</v>
      </c>
      <c r="G14" s="10">
        <v>1</v>
      </c>
      <c r="H14" s="10">
        <v>0</v>
      </c>
      <c r="I14" s="10">
        <v>0</v>
      </c>
      <c r="J14" s="11">
        <v>42370</v>
      </c>
      <c r="K14" s="10" t="s">
        <v>459</v>
      </c>
      <c r="L14" s="12">
        <f t="shared" si="0"/>
        <v>0.83835616438356164</v>
      </c>
      <c r="M14" s="13">
        <f t="shared" si="1"/>
        <v>1.1928104575163399</v>
      </c>
    </row>
    <row r="15" spans="1:13" x14ac:dyDescent="0.3">
      <c r="A15" s="10" t="s">
        <v>470</v>
      </c>
      <c r="B15" s="15">
        <v>37956</v>
      </c>
      <c r="C15" s="11">
        <v>39845</v>
      </c>
      <c r="D15" s="11">
        <v>40238</v>
      </c>
      <c r="E15" s="10">
        <v>4</v>
      </c>
      <c r="F15" s="10">
        <v>8</v>
      </c>
      <c r="G15" s="10">
        <v>4</v>
      </c>
      <c r="H15" s="10">
        <v>1</v>
      </c>
      <c r="I15" s="10">
        <v>2</v>
      </c>
      <c r="J15" s="11">
        <v>40544</v>
      </c>
      <c r="K15" s="10" t="s">
        <v>463</v>
      </c>
      <c r="L15" s="12">
        <f t="shared" si="0"/>
        <v>1.9150684931506849</v>
      </c>
      <c r="M15" s="13">
        <f t="shared" si="1"/>
        <v>2.088698140200286</v>
      </c>
    </row>
    <row r="16" spans="1:13" x14ac:dyDescent="0.3">
      <c r="A16" s="10" t="s">
        <v>471</v>
      </c>
      <c r="B16" s="16">
        <v>38869</v>
      </c>
      <c r="C16" s="11">
        <v>41061</v>
      </c>
      <c r="D16" s="11">
        <v>42125</v>
      </c>
      <c r="E16" s="10">
        <v>9</v>
      </c>
      <c r="F16" s="10">
        <v>17</v>
      </c>
      <c r="G16" s="10">
        <v>4</v>
      </c>
      <c r="H16" s="10">
        <v>2</v>
      </c>
      <c r="I16" s="10">
        <v>2</v>
      </c>
      <c r="J16" s="11">
        <v>42370</v>
      </c>
      <c r="K16" s="10" t="s">
        <v>459</v>
      </c>
      <c r="L16" s="12">
        <f t="shared" si="0"/>
        <v>3.5863013698630137</v>
      </c>
      <c r="M16" s="13">
        <f t="shared" si="1"/>
        <v>1.1153552330022918</v>
      </c>
    </row>
    <row r="17" spans="1:19" x14ac:dyDescent="0.3">
      <c r="A17" s="10" t="s">
        <v>104</v>
      </c>
      <c r="B17" s="15">
        <v>38991</v>
      </c>
      <c r="C17" s="11">
        <v>40634</v>
      </c>
      <c r="D17" s="11">
        <v>42036</v>
      </c>
      <c r="E17" s="10">
        <v>12</v>
      </c>
      <c r="F17" s="10">
        <v>19</v>
      </c>
      <c r="G17" s="10">
        <v>7</v>
      </c>
      <c r="H17" s="10">
        <v>10</v>
      </c>
      <c r="I17" s="10">
        <v>11</v>
      </c>
      <c r="J17" s="11">
        <v>42370</v>
      </c>
      <c r="K17" s="10" t="s">
        <v>459</v>
      </c>
      <c r="L17" s="12">
        <f t="shared" si="0"/>
        <v>4.7561643835616438</v>
      </c>
      <c r="M17" s="13">
        <f t="shared" si="1"/>
        <v>1.471774193548387</v>
      </c>
    </row>
    <row r="19" spans="1:19" x14ac:dyDescent="0.3">
      <c r="B19"/>
    </row>
    <row r="20" spans="1:19" x14ac:dyDescent="0.3">
      <c r="B20" s="18" t="s">
        <v>481</v>
      </c>
      <c r="C20" s="10" t="s">
        <v>458</v>
      </c>
      <c r="D20" s="14" t="s">
        <v>460</v>
      </c>
      <c r="E20" s="10" t="s">
        <v>461</v>
      </c>
      <c r="F20" s="10" t="s">
        <v>462</v>
      </c>
      <c r="G20" s="10" t="s">
        <v>464</v>
      </c>
      <c r="H20" s="10" t="s">
        <v>465</v>
      </c>
      <c r="I20" s="10" t="s">
        <v>466</v>
      </c>
      <c r="J20" s="10" t="s">
        <v>467</v>
      </c>
      <c r="K20" s="10" t="s">
        <v>468</v>
      </c>
      <c r="L20" s="10" t="s">
        <v>469</v>
      </c>
      <c r="M20" s="10" t="s">
        <v>24</v>
      </c>
      <c r="N20" s="10" t="s">
        <v>29</v>
      </c>
      <c r="O20" s="10" t="s">
        <v>441</v>
      </c>
      <c r="P20" s="10" t="s">
        <v>470</v>
      </c>
      <c r="Q20" s="10" t="s">
        <v>471</v>
      </c>
      <c r="R20" s="10" t="s">
        <v>104</v>
      </c>
      <c r="S20" s="35"/>
    </row>
    <row r="21" spans="1:19" x14ac:dyDescent="0.3">
      <c r="A21">
        <v>2005</v>
      </c>
      <c r="B21">
        <f>AVERAGE(C21:R21)</f>
        <v>0.69306240122494089</v>
      </c>
      <c r="C21" s="17"/>
      <c r="E21">
        <v>0.98303258820360895</v>
      </c>
      <c r="F21">
        <v>0.40309221424627273</v>
      </c>
    </row>
    <row r="22" spans="1:19" x14ac:dyDescent="0.3">
      <c r="A22">
        <v>2006</v>
      </c>
      <c r="B22">
        <f t="shared" ref="B22:B31" si="2">AVERAGE(C22:R22)</f>
        <v>0.69306240122494089</v>
      </c>
      <c r="C22" s="17"/>
      <c r="E22">
        <v>0.98303258820360895</v>
      </c>
      <c r="F22">
        <v>0.40309221424627273</v>
      </c>
    </row>
    <row r="23" spans="1:19" x14ac:dyDescent="0.3">
      <c r="A23">
        <v>2007</v>
      </c>
      <c r="B23">
        <f t="shared" si="2"/>
        <v>0.69306240122494089</v>
      </c>
      <c r="C23" s="17"/>
      <c r="E23">
        <v>0.98303258820360895</v>
      </c>
      <c r="F23">
        <v>0.40309221424627273</v>
      </c>
    </row>
    <row r="24" spans="1:19" x14ac:dyDescent="0.3">
      <c r="A24">
        <v>2008</v>
      </c>
      <c r="B24">
        <f t="shared" si="2"/>
        <v>0.82975347589533277</v>
      </c>
      <c r="C24" s="17"/>
      <c r="E24">
        <v>0.98303258820360895</v>
      </c>
      <c r="F24">
        <v>0.40309221424627273</v>
      </c>
      <c r="K24">
        <v>1.1031356252361164</v>
      </c>
    </row>
    <row r="25" spans="1:19" x14ac:dyDescent="0.3">
      <c r="A25">
        <v>2009</v>
      </c>
      <c r="B25">
        <f t="shared" si="2"/>
        <v>1.1444896419715711</v>
      </c>
      <c r="C25" s="17"/>
      <c r="E25">
        <v>0.98303258820360895</v>
      </c>
      <c r="F25">
        <v>0.40309221424627273</v>
      </c>
      <c r="K25">
        <v>1.1031356252361164</v>
      </c>
      <c r="P25">
        <v>2.088698140200286</v>
      </c>
    </row>
    <row r="26" spans="1:19" x14ac:dyDescent="0.3">
      <c r="A26">
        <v>2010</v>
      </c>
      <c r="B26">
        <f t="shared" si="2"/>
        <v>1.1064161429385067</v>
      </c>
      <c r="C26" s="17"/>
      <c r="E26">
        <v>0.98303258820360895</v>
      </c>
      <c r="F26">
        <v>0.40309221424627273</v>
      </c>
      <c r="H26">
        <v>0.88121680347658138</v>
      </c>
      <c r="K26">
        <v>1.1031356252361164</v>
      </c>
      <c r="L26">
        <v>1.1793214862681745</v>
      </c>
      <c r="P26">
        <v>2.088698140200286</v>
      </c>
    </row>
    <row r="27" spans="1:19" x14ac:dyDescent="0.3">
      <c r="A27">
        <v>2011</v>
      </c>
      <c r="B27">
        <f t="shared" si="2"/>
        <v>0.90995974348615083</v>
      </c>
      <c r="C27" s="17"/>
      <c r="E27">
        <v>0.98303258820360895</v>
      </c>
      <c r="F27">
        <v>0.40309221424627273</v>
      </c>
      <c r="H27">
        <v>0.88121680347658138</v>
      </c>
      <c r="K27">
        <v>1.1031356252361164</v>
      </c>
      <c r="L27">
        <v>1.1793214862681745</v>
      </c>
    </row>
    <row r="28" spans="1:19" x14ac:dyDescent="0.3">
      <c r="A28">
        <v>2012</v>
      </c>
      <c r="B28">
        <f t="shared" si="2"/>
        <v>0.95606876028960808</v>
      </c>
      <c r="C28">
        <v>0.52105638829407563</v>
      </c>
      <c r="E28">
        <v>0.98303258820360895</v>
      </c>
      <c r="F28">
        <v>0.40309221424627273</v>
      </c>
      <c r="G28">
        <v>1.4623397435897436</v>
      </c>
      <c r="H28">
        <v>0.88121680347658138</v>
      </c>
      <c r="K28">
        <v>1.1031356252361164</v>
      </c>
      <c r="L28">
        <v>1.1793214862681745</v>
      </c>
      <c r="Q28">
        <v>1.1153552330022918</v>
      </c>
    </row>
    <row r="29" spans="1:19" x14ac:dyDescent="0.3">
      <c r="A29">
        <v>2013</v>
      </c>
      <c r="B29">
        <f t="shared" si="2"/>
        <v>1.0149256365263202</v>
      </c>
      <c r="C29">
        <v>0.52105638829407563</v>
      </c>
      <c r="D29">
        <v>0.85680751173708913</v>
      </c>
      <c r="E29">
        <v>0.98303258820360895</v>
      </c>
      <c r="F29">
        <v>0.40309221424627273</v>
      </c>
      <c r="G29">
        <v>1.4623397435897436</v>
      </c>
      <c r="H29">
        <v>0.88121680347658138</v>
      </c>
      <c r="I29">
        <v>1.2019758507135017</v>
      </c>
      <c r="J29">
        <v>1</v>
      </c>
      <c r="K29">
        <v>1.1031356252361164</v>
      </c>
      <c r="L29">
        <v>1.1793214862681745</v>
      </c>
      <c r="Q29">
        <v>1.1153552330022918</v>
      </c>
      <c r="R29">
        <v>1.471774193548387</v>
      </c>
    </row>
    <row r="30" spans="1:19" x14ac:dyDescent="0.3">
      <c r="A30">
        <v>2014</v>
      </c>
      <c r="B30">
        <f t="shared" si="2"/>
        <v>1.1360344894316015</v>
      </c>
      <c r="C30">
        <v>0.52105638829407563</v>
      </c>
      <c r="D30">
        <v>0.85680751173708913</v>
      </c>
      <c r="G30">
        <v>1.4623397435897436</v>
      </c>
      <c r="H30">
        <v>0.88121680347658138</v>
      </c>
      <c r="I30">
        <v>1.2019758507135017</v>
      </c>
      <c r="J30">
        <v>1</v>
      </c>
      <c r="K30">
        <v>1.1031356252361164</v>
      </c>
      <c r="L30">
        <v>1.1793214862681745</v>
      </c>
      <c r="M30">
        <v>1.044349070100143</v>
      </c>
      <c r="N30">
        <v>1.7950819672131146</v>
      </c>
      <c r="Q30">
        <v>1.1153552330022918</v>
      </c>
      <c r="R30">
        <v>1.471774193548387</v>
      </c>
    </row>
    <row r="31" spans="1:19" x14ac:dyDescent="0.3">
      <c r="A31">
        <v>2015</v>
      </c>
      <c r="B31">
        <f t="shared" si="2"/>
        <v>1.2205578541194053</v>
      </c>
      <c r="C31" s="17"/>
      <c r="H31">
        <v>0.88121680347658138</v>
      </c>
      <c r="I31">
        <v>1.2019758507135017</v>
      </c>
      <c r="K31">
        <v>1.1031356252361164</v>
      </c>
      <c r="L31">
        <v>1.1793214862681745</v>
      </c>
      <c r="M31">
        <v>1.044349070100143</v>
      </c>
      <c r="N31">
        <v>1.7950819672131146</v>
      </c>
      <c r="O31">
        <v>1.1928104575163399</v>
      </c>
      <c r="Q31">
        <v>1.1153552330022918</v>
      </c>
      <c r="R31">
        <v>1.471774193548387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Inter-birth Intervals</vt:lpstr>
      <vt:lpstr>Raw Demography</vt:lpstr>
      <vt:lpstr>Harem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Pitman</dc:creator>
  <cp:lastModifiedBy>Charles Edwards</cp:lastModifiedBy>
  <dcterms:created xsi:type="dcterms:W3CDTF">2017-05-17T04:31:08Z</dcterms:created>
  <dcterms:modified xsi:type="dcterms:W3CDTF">2017-06-16T06:49:10Z</dcterms:modified>
</cp:coreProperties>
</file>